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nawlatyna\Documents\D\Pulpit_stary\przetargi\2025\Przetarg na dostawę implantów, wszczepów ortopedycznych\Przetarg na dostawę implantów wszczepialnych ortopedycznych\"/>
    </mc:Choice>
  </mc:AlternateContent>
  <bookViews>
    <workbookView xWindow="0" yWindow="0" windowWidth="7476" windowHeight="2952"/>
  </bookViews>
  <sheets>
    <sheet name="załącznik nr 1 ceny"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36" i="1" l="1"/>
  <c r="H438" i="1"/>
  <c r="H439" i="1"/>
  <c r="H440" i="1"/>
  <c r="H454" i="1"/>
  <c r="H455" i="1"/>
  <c r="H456" i="1"/>
  <c r="H471" i="1"/>
  <c r="H472" i="1"/>
  <c r="H473" i="1"/>
  <c r="H486" i="1"/>
  <c r="H488" i="1"/>
  <c r="H489" i="1"/>
  <c r="H490" i="1"/>
  <c r="H505" i="1"/>
  <c r="H507" i="1"/>
  <c r="H508" i="1"/>
  <c r="H523" i="1"/>
  <c r="H524" i="1"/>
  <c r="H526" i="1"/>
  <c r="H537" i="1"/>
  <c r="H540" i="1"/>
  <c r="H541" i="1"/>
  <c r="H542" i="1"/>
  <c r="H557" i="1"/>
  <c r="H558" i="1"/>
  <c r="H559"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4" i="1"/>
  <c r="G465" i="1"/>
  <c r="G466" i="1"/>
  <c r="G467" i="1"/>
  <c r="G468" i="1"/>
  <c r="G469" i="1"/>
  <c r="G470" i="1"/>
  <c r="G471" i="1"/>
  <c r="G472" i="1"/>
  <c r="G473" i="1"/>
  <c r="G474" i="1"/>
  <c r="G475" i="1"/>
  <c r="G476" i="1"/>
  <c r="G477" i="1"/>
  <c r="G478" i="1"/>
  <c r="G479" i="1"/>
  <c r="G481" i="1"/>
  <c r="G482" i="1"/>
  <c r="G483" i="1"/>
  <c r="G484" i="1"/>
  <c r="G485" i="1"/>
  <c r="G486" i="1"/>
  <c r="G487" i="1"/>
  <c r="G488" i="1"/>
  <c r="G489" i="1"/>
  <c r="G490" i="1"/>
  <c r="G491" i="1"/>
  <c r="G492" i="1"/>
  <c r="G494" i="1"/>
  <c r="G495" i="1"/>
  <c r="G496" i="1"/>
  <c r="G497" i="1"/>
  <c r="G498" i="1"/>
  <c r="G499" i="1"/>
  <c r="G500" i="1"/>
  <c r="G501" i="1"/>
  <c r="G502" i="1"/>
  <c r="G503" i="1"/>
  <c r="G504" i="1"/>
  <c r="G505" i="1"/>
  <c r="G507" i="1"/>
  <c r="G508" i="1"/>
  <c r="G509" i="1"/>
  <c r="G510" i="1"/>
  <c r="G511" i="1"/>
  <c r="G512" i="1"/>
  <c r="G513" i="1"/>
  <c r="G514" i="1"/>
  <c r="G515" i="1"/>
  <c r="G516" i="1"/>
  <c r="G517" i="1"/>
  <c r="G518" i="1"/>
  <c r="G519" i="1"/>
  <c r="G521" i="1"/>
  <c r="G522" i="1"/>
  <c r="G523" i="1"/>
  <c r="G524" i="1"/>
  <c r="G526" i="1"/>
  <c r="G527" i="1"/>
  <c r="G528" i="1"/>
  <c r="G529" i="1"/>
  <c r="G530" i="1"/>
  <c r="G531" i="1"/>
  <c r="G532" i="1"/>
  <c r="G533" i="1"/>
  <c r="G534" i="1"/>
  <c r="G535" i="1"/>
  <c r="G536" i="1"/>
  <c r="G537" i="1"/>
  <c r="G538" i="1"/>
  <c r="G539" i="1"/>
  <c r="G540" i="1"/>
  <c r="G541" i="1"/>
  <c r="G542" i="1"/>
  <c r="G543" i="1"/>
  <c r="G544" i="1"/>
  <c r="G545" i="1"/>
  <c r="G546" i="1"/>
  <c r="G547" i="1"/>
  <c r="G548" i="1"/>
  <c r="G550" i="1"/>
  <c r="G551" i="1"/>
  <c r="G552" i="1"/>
  <c r="G553" i="1"/>
  <c r="G554" i="1"/>
  <c r="G555" i="1"/>
  <c r="G556" i="1"/>
  <c r="G557" i="1"/>
  <c r="G558" i="1"/>
  <c r="G559" i="1"/>
  <c r="G560" i="1"/>
  <c r="G561" i="1"/>
  <c r="G562" i="1"/>
  <c r="G563" i="1"/>
  <c r="G564" i="1"/>
  <c r="G565" i="1"/>
  <c r="G566" i="1"/>
  <c r="G567" i="1"/>
  <c r="G568" i="1"/>
  <c r="G569" i="1"/>
  <c r="G570" i="1"/>
  <c r="G435" i="1"/>
  <c r="F436" i="1"/>
  <c r="F437" i="1"/>
  <c r="H437" i="1" s="1"/>
  <c r="F438" i="1"/>
  <c r="F439" i="1"/>
  <c r="F440" i="1"/>
  <c r="F441" i="1"/>
  <c r="H441" i="1" s="1"/>
  <c r="F442" i="1"/>
  <c r="H442" i="1" s="1"/>
  <c r="F443" i="1"/>
  <c r="H443" i="1" s="1"/>
  <c r="F444" i="1"/>
  <c r="H444" i="1" s="1"/>
  <c r="F445" i="1"/>
  <c r="H445" i="1" s="1"/>
  <c r="F446" i="1"/>
  <c r="H446" i="1" s="1"/>
  <c r="F447" i="1"/>
  <c r="H447" i="1" s="1"/>
  <c r="F448" i="1"/>
  <c r="H448" i="1" s="1"/>
  <c r="F449" i="1"/>
  <c r="H449" i="1" s="1"/>
  <c r="F450" i="1"/>
  <c r="H450" i="1" s="1"/>
  <c r="F451" i="1"/>
  <c r="H451" i="1" s="1"/>
  <c r="F452" i="1"/>
  <c r="H452" i="1" s="1"/>
  <c r="F453" i="1"/>
  <c r="H453" i="1" s="1"/>
  <c r="F454" i="1"/>
  <c r="F455" i="1"/>
  <c r="F456" i="1"/>
  <c r="F457" i="1"/>
  <c r="H457" i="1" s="1"/>
  <c r="F458" i="1"/>
  <c r="H458" i="1" s="1"/>
  <c r="F459" i="1"/>
  <c r="H459" i="1" s="1"/>
  <c r="F460" i="1"/>
  <c r="H460" i="1" s="1"/>
  <c r="F461" i="1"/>
  <c r="H461" i="1" s="1"/>
  <c r="F462" i="1"/>
  <c r="H462" i="1" s="1"/>
  <c r="F464" i="1"/>
  <c r="H464" i="1" s="1"/>
  <c r="F465" i="1"/>
  <c r="H465" i="1" s="1"/>
  <c r="F466" i="1"/>
  <c r="H466" i="1" s="1"/>
  <c r="F467" i="1"/>
  <c r="H467" i="1" s="1"/>
  <c r="F468" i="1"/>
  <c r="H468" i="1" s="1"/>
  <c r="F469" i="1"/>
  <c r="H469" i="1" s="1"/>
  <c r="F470" i="1"/>
  <c r="H470" i="1" s="1"/>
  <c r="F471" i="1"/>
  <c r="F472" i="1"/>
  <c r="F473" i="1"/>
  <c r="F474" i="1"/>
  <c r="H474" i="1" s="1"/>
  <c r="F475" i="1"/>
  <c r="H475" i="1" s="1"/>
  <c r="F476" i="1"/>
  <c r="H476" i="1" s="1"/>
  <c r="F477" i="1"/>
  <c r="H477" i="1" s="1"/>
  <c r="F478" i="1"/>
  <c r="H478" i="1" s="1"/>
  <c r="F479" i="1"/>
  <c r="H479" i="1" s="1"/>
  <c r="F481" i="1"/>
  <c r="H481" i="1" s="1"/>
  <c r="F482" i="1"/>
  <c r="H482" i="1" s="1"/>
  <c r="F483" i="1"/>
  <c r="H483" i="1" s="1"/>
  <c r="F484" i="1"/>
  <c r="H484" i="1" s="1"/>
  <c r="F485" i="1"/>
  <c r="H485" i="1" s="1"/>
  <c r="F486" i="1"/>
  <c r="F487" i="1"/>
  <c r="H487" i="1" s="1"/>
  <c r="F488" i="1"/>
  <c r="F489" i="1"/>
  <c r="F490" i="1"/>
  <c r="F491" i="1"/>
  <c r="H491" i="1" s="1"/>
  <c r="F492" i="1"/>
  <c r="H492" i="1" s="1"/>
  <c r="F494" i="1"/>
  <c r="H494" i="1" s="1"/>
  <c r="F495" i="1"/>
  <c r="H495" i="1" s="1"/>
  <c r="F496" i="1"/>
  <c r="H496" i="1" s="1"/>
  <c r="F497" i="1"/>
  <c r="H497" i="1" s="1"/>
  <c r="F498" i="1"/>
  <c r="H498" i="1" s="1"/>
  <c r="F499" i="1"/>
  <c r="H499" i="1" s="1"/>
  <c r="F500" i="1"/>
  <c r="H500" i="1" s="1"/>
  <c r="F501" i="1"/>
  <c r="H501" i="1" s="1"/>
  <c r="F502" i="1"/>
  <c r="H502" i="1" s="1"/>
  <c r="F503" i="1"/>
  <c r="H503" i="1" s="1"/>
  <c r="F504" i="1"/>
  <c r="H504" i="1" s="1"/>
  <c r="F505" i="1"/>
  <c r="F507" i="1"/>
  <c r="F508" i="1"/>
  <c r="F509" i="1"/>
  <c r="H509" i="1" s="1"/>
  <c r="F510" i="1"/>
  <c r="H510" i="1" s="1"/>
  <c r="F511" i="1"/>
  <c r="H511" i="1" s="1"/>
  <c r="F512" i="1"/>
  <c r="H512" i="1" s="1"/>
  <c r="F513" i="1"/>
  <c r="H513" i="1" s="1"/>
  <c r="F514" i="1"/>
  <c r="H514" i="1" s="1"/>
  <c r="F515" i="1"/>
  <c r="H515" i="1" s="1"/>
  <c r="F516" i="1"/>
  <c r="H516" i="1" s="1"/>
  <c r="F517" i="1"/>
  <c r="H517" i="1" s="1"/>
  <c r="F518" i="1"/>
  <c r="H518" i="1" s="1"/>
  <c r="F519" i="1"/>
  <c r="H519" i="1" s="1"/>
  <c r="F521" i="1"/>
  <c r="H521" i="1" s="1"/>
  <c r="F522" i="1"/>
  <c r="H522" i="1" s="1"/>
  <c r="F523" i="1"/>
  <c r="F524" i="1"/>
  <c r="F526" i="1"/>
  <c r="F527" i="1"/>
  <c r="H527" i="1" s="1"/>
  <c r="F528" i="1"/>
  <c r="H528" i="1" s="1"/>
  <c r="F529" i="1"/>
  <c r="H529" i="1" s="1"/>
  <c r="F530" i="1"/>
  <c r="H530" i="1" s="1"/>
  <c r="F531" i="1"/>
  <c r="H531" i="1" s="1"/>
  <c r="F532" i="1"/>
  <c r="H532" i="1" s="1"/>
  <c r="F533" i="1"/>
  <c r="H533" i="1" s="1"/>
  <c r="F534" i="1"/>
  <c r="H534" i="1" s="1"/>
  <c r="F535" i="1"/>
  <c r="H535" i="1" s="1"/>
  <c r="F536" i="1"/>
  <c r="H536" i="1" s="1"/>
  <c r="F537" i="1"/>
  <c r="F538" i="1"/>
  <c r="H538" i="1" s="1"/>
  <c r="F539" i="1"/>
  <c r="H539" i="1" s="1"/>
  <c r="F540" i="1"/>
  <c r="F541" i="1"/>
  <c r="F542" i="1"/>
  <c r="F543" i="1"/>
  <c r="H543" i="1" s="1"/>
  <c r="F544" i="1"/>
  <c r="H544" i="1" s="1"/>
  <c r="F545" i="1"/>
  <c r="H545" i="1" s="1"/>
  <c r="F546" i="1"/>
  <c r="H546" i="1" s="1"/>
  <c r="F547" i="1"/>
  <c r="H547" i="1" s="1"/>
  <c r="F548" i="1"/>
  <c r="H548" i="1" s="1"/>
  <c r="F550" i="1"/>
  <c r="H550" i="1" s="1"/>
  <c r="F551" i="1"/>
  <c r="H551" i="1" s="1"/>
  <c r="F552" i="1"/>
  <c r="H552" i="1" s="1"/>
  <c r="F553" i="1"/>
  <c r="H553" i="1" s="1"/>
  <c r="F554" i="1"/>
  <c r="H554" i="1" s="1"/>
  <c r="F555" i="1"/>
  <c r="H555" i="1" s="1"/>
  <c r="F556" i="1"/>
  <c r="H556" i="1" s="1"/>
  <c r="F557" i="1"/>
  <c r="F558" i="1"/>
  <c r="F559" i="1"/>
  <c r="F560" i="1"/>
  <c r="H560" i="1" s="1"/>
  <c r="F561" i="1"/>
  <c r="H561" i="1" s="1"/>
  <c r="F562" i="1"/>
  <c r="H562" i="1" s="1"/>
  <c r="F563" i="1"/>
  <c r="H563" i="1" s="1"/>
  <c r="F564" i="1"/>
  <c r="H564" i="1" s="1"/>
  <c r="F565" i="1"/>
  <c r="H565" i="1" s="1"/>
  <c r="F566" i="1"/>
  <c r="H566" i="1" s="1"/>
  <c r="F567" i="1"/>
  <c r="H567" i="1" s="1"/>
  <c r="F568" i="1"/>
  <c r="H568" i="1" s="1"/>
  <c r="F569" i="1"/>
  <c r="H569" i="1" s="1"/>
  <c r="F570" i="1"/>
  <c r="H570" i="1" s="1"/>
  <c r="F435" i="1"/>
  <c r="H435" i="1" s="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35" i="1"/>
  <c r="F136" i="1"/>
  <c r="H136" i="1" s="1"/>
  <c r="F137" i="1"/>
  <c r="H137" i="1" s="1"/>
  <c r="F138" i="1"/>
  <c r="H138" i="1" s="1"/>
  <c r="F139" i="1"/>
  <c r="H139" i="1" s="1"/>
  <c r="F140" i="1"/>
  <c r="H140" i="1" s="1"/>
  <c r="F141" i="1"/>
  <c r="H141" i="1" s="1"/>
  <c r="F142" i="1"/>
  <c r="H142" i="1" s="1"/>
  <c r="F143" i="1"/>
  <c r="H143" i="1" s="1"/>
  <c r="F144" i="1"/>
  <c r="H144" i="1" s="1"/>
  <c r="F145" i="1"/>
  <c r="H145" i="1" s="1"/>
  <c r="F146" i="1"/>
  <c r="H146" i="1" s="1"/>
  <c r="F147" i="1"/>
  <c r="H147" i="1" s="1"/>
  <c r="F148" i="1"/>
  <c r="H148" i="1" s="1"/>
  <c r="F149" i="1"/>
  <c r="H149" i="1" s="1"/>
  <c r="F150" i="1"/>
  <c r="H150" i="1" s="1"/>
  <c r="F151" i="1"/>
  <c r="H151" i="1" s="1"/>
  <c r="F152" i="1"/>
  <c r="H152" i="1" s="1"/>
  <c r="F153" i="1"/>
  <c r="H153" i="1" s="1"/>
  <c r="F154" i="1"/>
  <c r="H154" i="1" s="1"/>
  <c r="F155" i="1"/>
  <c r="H155" i="1" s="1"/>
  <c r="F156" i="1"/>
  <c r="H156" i="1" s="1"/>
  <c r="F157" i="1"/>
  <c r="H157" i="1" s="1"/>
  <c r="F158" i="1"/>
  <c r="H158" i="1" s="1"/>
  <c r="F159" i="1"/>
  <c r="H159" i="1" s="1"/>
  <c r="F160" i="1"/>
  <c r="H160" i="1" s="1"/>
  <c r="F161" i="1"/>
  <c r="H161" i="1" s="1"/>
  <c r="F162" i="1"/>
  <c r="H162" i="1" s="1"/>
  <c r="F163" i="1"/>
  <c r="H163" i="1" s="1"/>
  <c r="F164" i="1"/>
  <c r="H164" i="1" s="1"/>
  <c r="F165" i="1"/>
  <c r="H165" i="1" s="1"/>
  <c r="F166" i="1"/>
  <c r="H166" i="1" s="1"/>
  <c r="F135" i="1"/>
  <c r="H135" i="1" s="1"/>
  <c r="G129" i="1"/>
  <c r="F129" i="1"/>
  <c r="H129" i="1" s="1"/>
  <c r="G125" i="1"/>
  <c r="G124" i="1"/>
  <c r="F125" i="1"/>
  <c r="H125" i="1" s="1"/>
  <c r="F124" i="1"/>
  <c r="H124" i="1" s="1"/>
  <c r="H90" i="1"/>
  <c r="H91" i="1"/>
  <c r="H92" i="1"/>
  <c r="H93" i="1"/>
  <c r="H106" i="1"/>
  <c r="H107" i="1"/>
  <c r="H108" i="1"/>
  <c r="H109"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86" i="1"/>
  <c r="F87" i="1"/>
  <c r="H87" i="1" s="1"/>
  <c r="F88" i="1"/>
  <c r="H88" i="1" s="1"/>
  <c r="F89" i="1"/>
  <c r="H89" i="1" s="1"/>
  <c r="F90" i="1"/>
  <c r="F91" i="1"/>
  <c r="F92" i="1"/>
  <c r="F93" i="1"/>
  <c r="F94" i="1"/>
  <c r="H94" i="1" s="1"/>
  <c r="F95" i="1"/>
  <c r="H95" i="1" s="1"/>
  <c r="F96" i="1"/>
  <c r="H96" i="1" s="1"/>
  <c r="F97" i="1"/>
  <c r="H97" i="1" s="1"/>
  <c r="F98" i="1"/>
  <c r="H98" i="1" s="1"/>
  <c r="F99" i="1"/>
  <c r="H99" i="1" s="1"/>
  <c r="F100" i="1"/>
  <c r="H100" i="1" s="1"/>
  <c r="F101" i="1"/>
  <c r="H101" i="1" s="1"/>
  <c r="F102" i="1"/>
  <c r="H102" i="1" s="1"/>
  <c r="F103" i="1"/>
  <c r="H103" i="1" s="1"/>
  <c r="F104" i="1"/>
  <c r="H104" i="1" s="1"/>
  <c r="F105" i="1"/>
  <c r="H105" i="1" s="1"/>
  <c r="F106" i="1"/>
  <c r="F107" i="1"/>
  <c r="F108" i="1"/>
  <c r="F109" i="1"/>
  <c r="F110" i="1"/>
  <c r="H110" i="1" s="1"/>
  <c r="F111" i="1"/>
  <c r="H111" i="1" s="1"/>
  <c r="F112" i="1"/>
  <c r="H112" i="1" s="1"/>
  <c r="F113" i="1"/>
  <c r="H113" i="1" s="1"/>
  <c r="F114" i="1"/>
  <c r="H114" i="1" s="1"/>
  <c r="F115" i="1"/>
  <c r="H115" i="1" s="1"/>
  <c r="F116" i="1"/>
  <c r="H116" i="1" s="1"/>
  <c r="F117" i="1"/>
  <c r="H117" i="1" s="1"/>
  <c r="F118" i="1"/>
  <c r="H118" i="1" s="1"/>
  <c r="F119" i="1"/>
  <c r="H119" i="1" s="1"/>
  <c r="F86" i="1"/>
  <c r="H86" i="1" s="1"/>
  <c r="H20" i="1"/>
  <c r="H21" i="1"/>
  <c r="H36" i="1"/>
  <c r="H37" i="1"/>
  <c r="H52" i="1"/>
  <c r="H53" i="1"/>
  <c r="H68" i="1"/>
  <c r="H69" i="1"/>
  <c r="F6" i="1"/>
  <c r="H6" i="1" s="1"/>
  <c r="F7" i="1"/>
  <c r="H7" i="1" s="1"/>
  <c r="F8" i="1"/>
  <c r="H8" i="1" s="1"/>
  <c r="F9" i="1"/>
  <c r="H9" i="1" s="1"/>
  <c r="F10" i="1"/>
  <c r="H10" i="1" s="1"/>
  <c r="F11" i="1"/>
  <c r="H11" i="1" s="1"/>
  <c r="F12" i="1"/>
  <c r="H12" i="1" s="1"/>
  <c r="F13" i="1"/>
  <c r="H13" i="1" s="1"/>
  <c r="F14" i="1"/>
  <c r="H14" i="1" s="1"/>
  <c r="F15" i="1"/>
  <c r="H15" i="1" s="1"/>
  <c r="F16" i="1"/>
  <c r="H16" i="1" s="1"/>
  <c r="F17" i="1"/>
  <c r="H17" i="1" s="1"/>
  <c r="F18" i="1"/>
  <c r="H18" i="1" s="1"/>
  <c r="F19" i="1"/>
  <c r="H19" i="1" s="1"/>
  <c r="F20" i="1"/>
  <c r="F21" i="1"/>
  <c r="F22" i="1"/>
  <c r="H22" i="1" s="1"/>
  <c r="F23" i="1"/>
  <c r="H23" i="1" s="1"/>
  <c r="F24" i="1"/>
  <c r="H24" i="1" s="1"/>
  <c r="F25" i="1"/>
  <c r="H25" i="1" s="1"/>
  <c r="F26" i="1"/>
  <c r="H26" i="1" s="1"/>
  <c r="F27" i="1"/>
  <c r="H27" i="1" s="1"/>
  <c r="F28" i="1"/>
  <c r="H28" i="1" s="1"/>
  <c r="F29" i="1"/>
  <c r="H29" i="1" s="1"/>
  <c r="F30" i="1"/>
  <c r="H30" i="1" s="1"/>
  <c r="F31" i="1"/>
  <c r="H31" i="1" s="1"/>
  <c r="F32" i="1"/>
  <c r="H32" i="1" s="1"/>
  <c r="F33" i="1"/>
  <c r="H33" i="1" s="1"/>
  <c r="F34" i="1"/>
  <c r="H34" i="1" s="1"/>
  <c r="F35" i="1"/>
  <c r="H35" i="1" s="1"/>
  <c r="F36" i="1"/>
  <c r="F37" i="1"/>
  <c r="F38" i="1"/>
  <c r="H38" i="1" s="1"/>
  <c r="F39" i="1"/>
  <c r="H39" i="1" s="1"/>
  <c r="F40" i="1"/>
  <c r="H40" i="1" s="1"/>
  <c r="F41" i="1"/>
  <c r="H41" i="1" s="1"/>
  <c r="F42" i="1"/>
  <c r="H42" i="1" s="1"/>
  <c r="F43" i="1"/>
  <c r="H43" i="1" s="1"/>
  <c r="F44" i="1"/>
  <c r="H44" i="1" s="1"/>
  <c r="F45" i="1"/>
  <c r="H45" i="1" s="1"/>
  <c r="F46" i="1"/>
  <c r="H46" i="1" s="1"/>
  <c r="F47" i="1"/>
  <c r="H47" i="1" s="1"/>
  <c r="F48" i="1"/>
  <c r="H48" i="1" s="1"/>
  <c r="F49" i="1"/>
  <c r="H49" i="1" s="1"/>
  <c r="F50" i="1"/>
  <c r="H50" i="1" s="1"/>
  <c r="F51" i="1"/>
  <c r="H51" i="1" s="1"/>
  <c r="F52" i="1"/>
  <c r="F53" i="1"/>
  <c r="F54" i="1"/>
  <c r="H54" i="1" s="1"/>
  <c r="F55" i="1"/>
  <c r="H55" i="1" s="1"/>
  <c r="F56" i="1"/>
  <c r="H56" i="1" s="1"/>
  <c r="F57" i="1"/>
  <c r="H57" i="1" s="1"/>
  <c r="F58" i="1"/>
  <c r="H58" i="1" s="1"/>
  <c r="F59" i="1"/>
  <c r="H59" i="1" s="1"/>
  <c r="F60" i="1"/>
  <c r="H60" i="1" s="1"/>
  <c r="F61" i="1"/>
  <c r="H61" i="1" s="1"/>
  <c r="F62" i="1"/>
  <c r="H62" i="1" s="1"/>
  <c r="F63" i="1"/>
  <c r="H63" i="1" s="1"/>
  <c r="F64" i="1"/>
  <c r="H64" i="1" s="1"/>
  <c r="F65" i="1"/>
  <c r="H65" i="1" s="1"/>
  <c r="F66" i="1"/>
  <c r="H66" i="1" s="1"/>
  <c r="F67" i="1"/>
  <c r="H67" i="1" s="1"/>
  <c r="F68" i="1"/>
  <c r="F69" i="1"/>
  <c r="F70" i="1"/>
  <c r="H70" i="1" s="1"/>
  <c r="F71" i="1"/>
  <c r="H71" i="1" s="1"/>
  <c r="F72" i="1"/>
  <c r="H72" i="1" s="1"/>
  <c r="F73" i="1"/>
  <c r="H73" i="1" s="1"/>
  <c r="F74" i="1"/>
  <c r="H74" i="1" s="1"/>
  <c r="F75" i="1"/>
  <c r="H75" i="1" s="1"/>
  <c r="F76" i="1"/>
  <c r="H76" i="1" s="1"/>
  <c r="F77" i="1"/>
  <c r="H77" i="1" s="1"/>
  <c r="F78" i="1"/>
  <c r="H78" i="1" s="1"/>
  <c r="F79" i="1"/>
  <c r="H79" i="1" s="1"/>
  <c r="F80" i="1"/>
  <c r="H80" i="1" s="1"/>
  <c r="F5" i="1"/>
  <c r="H5" i="1" s="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5" i="1"/>
  <c r="H571" i="1" l="1"/>
  <c r="G571" i="1"/>
  <c r="G81" i="1"/>
  <c r="H335" i="1"/>
  <c r="H336" i="1"/>
  <c r="H351" i="1"/>
  <c r="H352" i="1"/>
  <c r="H367" i="1"/>
  <c r="H368" i="1"/>
  <c r="H383" i="1"/>
  <c r="H384" i="1"/>
  <c r="H399" i="1"/>
  <c r="H400" i="1"/>
  <c r="H415" i="1"/>
  <c r="H416"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324" i="1"/>
  <c r="F325" i="1"/>
  <c r="H325" i="1" s="1"/>
  <c r="F326" i="1"/>
  <c r="H326" i="1" s="1"/>
  <c r="F327" i="1"/>
  <c r="H327" i="1" s="1"/>
  <c r="F328" i="1"/>
  <c r="H328" i="1" s="1"/>
  <c r="F329" i="1"/>
  <c r="H329" i="1" s="1"/>
  <c r="F330" i="1"/>
  <c r="H330" i="1" s="1"/>
  <c r="F331" i="1"/>
  <c r="H331" i="1" s="1"/>
  <c r="F332" i="1"/>
  <c r="H332" i="1" s="1"/>
  <c r="F333" i="1"/>
  <c r="H333" i="1" s="1"/>
  <c r="F334" i="1"/>
  <c r="H334" i="1" s="1"/>
  <c r="F335" i="1"/>
  <c r="F336" i="1"/>
  <c r="F337" i="1"/>
  <c r="H337" i="1" s="1"/>
  <c r="F338" i="1"/>
  <c r="H338" i="1" s="1"/>
  <c r="F339" i="1"/>
  <c r="H339" i="1" s="1"/>
  <c r="F340" i="1"/>
  <c r="H340" i="1" s="1"/>
  <c r="F341" i="1"/>
  <c r="H341" i="1" s="1"/>
  <c r="F342" i="1"/>
  <c r="H342" i="1" s="1"/>
  <c r="F343" i="1"/>
  <c r="H343" i="1" s="1"/>
  <c r="F344" i="1"/>
  <c r="H344" i="1" s="1"/>
  <c r="F345" i="1"/>
  <c r="H345" i="1" s="1"/>
  <c r="F346" i="1"/>
  <c r="H346" i="1" s="1"/>
  <c r="F347" i="1"/>
  <c r="H347" i="1" s="1"/>
  <c r="F348" i="1"/>
  <c r="H348" i="1" s="1"/>
  <c r="F349" i="1"/>
  <c r="H349" i="1" s="1"/>
  <c r="F350" i="1"/>
  <c r="H350" i="1" s="1"/>
  <c r="F351" i="1"/>
  <c r="F352" i="1"/>
  <c r="F353" i="1"/>
  <c r="H353" i="1" s="1"/>
  <c r="F354" i="1"/>
  <c r="H354" i="1" s="1"/>
  <c r="F355" i="1"/>
  <c r="H355" i="1" s="1"/>
  <c r="F356" i="1"/>
  <c r="H356" i="1" s="1"/>
  <c r="F357" i="1"/>
  <c r="H357" i="1" s="1"/>
  <c r="F358" i="1"/>
  <c r="H358" i="1" s="1"/>
  <c r="F359" i="1"/>
  <c r="H359" i="1" s="1"/>
  <c r="F360" i="1"/>
  <c r="H360" i="1" s="1"/>
  <c r="F361" i="1"/>
  <c r="H361" i="1" s="1"/>
  <c r="F362" i="1"/>
  <c r="H362" i="1" s="1"/>
  <c r="F363" i="1"/>
  <c r="H363" i="1" s="1"/>
  <c r="F364" i="1"/>
  <c r="H364" i="1" s="1"/>
  <c r="F365" i="1"/>
  <c r="H365" i="1" s="1"/>
  <c r="F366" i="1"/>
  <c r="H366" i="1" s="1"/>
  <c r="F367" i="1"/>
  <c r="F368" i="1"/>
  <c r="F369" i="1"/>
  <c r="H369" i="1" s="1"/>
  <c r="F370" i="1"/>
  <c r="H370" i="1" s="1"/>
  <c r="F371" i="1"/>
  <c r="H371" i="1" s="1"/>
  <c r="F372" i="1"/>
  <c r="H372" i="1" s="1"/>
  <c r="F373" i="1"/>
  <c r="H373" i="1" s="1"/>
  <c r="F374" i="1"/>
  <c r="H374" i="1" s="1"/>
  <c r="F375" i="1"/>
  <c r="H375" i="1" s="1"/>
  <c r="F376" i="1"/>
  <c r="H376" i="1" s="1"/>
  <c r="F377" i="1"/>
  <c r="H377" i="1" s="1"/>
  <c r="F378" i="1"/>
  <c r="H378" i="1" s="1"/>
  <c r="F379" i="1"/>
  <c r="H379" i="1" s="1"/>
  <c r="F380" i="1"/>
  <c r="H380" i="1" s="1"/>
  <c r="F381" i="1"/>
  <c r="H381" i="1" s="1"/>
  <c r="F382" i="1"/>
  <c r="H382" i="1" s="1"/>
  <c r="F383" i="1"/>
  <c r="F384" i="1"/>
  <c r="F385" i="1"/>
  <c r="H385" i="1" s="1"/>
  <c r="F386" i="1"/>
  <c r="H386" i="1" s="1"/>
  <c r="F387" i="1"/>
  <c r="H387" i="1" s="1"/>
  <c r="F388" i="1"/>
  <c r="H388" i="1" s="1"/>
  <c r="F389" i="1"/>
  <c r="H389" i="1" s="1"/>
  <c r="F390" i="1"/>
  <c r="H390" i="1" s="1"/>
  <c r="F391" i="1"/>
  <c r="H391" i="1" s="1"/>
  <c r="F392" i="1"/>
  <c r="H392" i="1" s="1"/>
  <c r="F393" i="1"/>
  <c r="H393" i="1" s="1"/>
  <c r="F394" i="1"/>
  <c r="H394" i="1" s="1"/>
  <c r="F395" i="1"/>
  <c r="H395" i="1" s="1"/>
  <c r="F396" i="1"/>
  <c r="H396" i="1" s="1"/>
  <c r="F397" i="1"/>
  <c r="H397" i="1" s="1"/>
  <c r="F398" i="1"/>
  <c r="H398" i="1" s="1"/>
  <c r="F399" i="1"/>
  <c r="F400" i="1"/>
  <c r="F401" i="1"/>
  <c r="H401" i="1" s="1"/>
  <c r="F402" i="1"/>
  <c r="H402" i="1" s="1"/>
  <c r="F403" i="1"/>
  <c r="H403" i="1" s="1"/>
  <c r="F404" i="1"/>
  <c r="H404" i="1" s="1"/>
  <c r="F405" i="1"/>
  <c r="H405" i="1" s="1"/>
  <c r="F406" i="1"/>
  <c r="H406" i="1" s="1"/>
  <c r="F407" i="1"/>
  <c r="H407" i="1" s="1"/>
  <c r="F408" i="1"/>
  <c r="H408" i="1" s="1"/>
  <c r="F409" i="1"/>
  <c r="H409" i="1" s="1"/>
  <c r="F410" i="1"/>
  <c r="H410" i="1" s="1"/>
  <c r="F411" i="1"/>
  <c r="H411" i="1" s="1"/>
  <c r="F412" i="1"/>
  <c r="H412" i="1" s="1"/>
  <c r="F413" i="1"/>
  <c r="H413" i="1" s="1"/>
  <c r="F414" i="1"/>
  <c r="H414" i="1" s="1"/>
  <c r="F415" i="1"/>
  <c r="F416" i="1"/>
  <c r="F417" i="1"/>
  <c r="H417" i="1" s="1"/>
  <c r="F418" i="1"/>
  <c r="H418" i="1" s="1"/>
  <c r="F419" i="1"/>
  <c r="H419" i="1" s="1"/>
  <c r="F420" i="1"/>
  <c r="H420" i="1" s="1"/>
  <c r="F421" i="1"/>
  <c r="H421" i="1" s="1"/>
  <c r="F422" i="1"/>
  <c r="H422" i="1" s="1"/>
  <c r="F423" i="1"/>
  <c r="H423" i="1" s="1"/>
  <c r="F424" i="1"/>
  <c r="H424" i="1" s="1"/>
  <c r="F425" i="1"/>
  <c r="H425" i="1" s="1"/>
  <c r="F426" i="1"/>
  <c r="H426" i="1" s="1"/>
  <c r="F427" i="1"/>
  <c r="H427" i="1" s="1"/>
  <c r="F428" i="1"/>
  <c r="H428" i="1" s="1"/>
  <c r="F324" i="1"/>
  <c r="H324" i="1" s="1"/>
  <c r="H429" i="1" l="1"/>
  <c r="G429" i="1"/>
  <c r="H313" i="1"/>
  <c r="H314" i="1"/>
  <c r="H315"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F174" i="1"/>
  <c r="H174" i="1" s="1"/>
  <c r="F175" i="1"/>
  <c r="H175" i="1" s="1"/>
  <c r="F176" i="1"/>
  <c r="H176" i="1" s="1"/>
  <c r="F177" i="1"/>
  <c r="H177" i="1" s="1"/>
  <c r="F178" i="1"/>
  <c r="H178" i="1" s="1"/>
  <c r="F179" i="1"/>
  <c r="H179" i="1" s="1"/>
  <c r="F180" i="1"/>
  <c r="H180" i="1" s="1"/>
  <c r="F181" i="1"/>
  <c r="H181" i="1" s="1"/>
  <c r="F182" i="1"/>
  <c r="H182" i="1" s="1"/>
  <c r="F183" i="1"/>
  <c r="H183" i="1" s="1"/>
  <c r="F184" i="1"/>
  <c r="H184" i="1" s="1"/>
  <c r="F185" i="1"/>
  <c r="H185" i="1" s="1"/>
  <c r="F186" i="1"/>
  <c r="H186" i="1" s="1"/>
  <c r="F187" i="1"/>
  <c r="H187" i="1" s="1"/>
  <c r="F188" i="1"/>
  <c r="H188" i="1" s="1"/>
  <c r="F189" i="1"/>
  <c r="H189" i="1" s="1"/>
  <c r="F190" i="1"/>
  <c r="H190" i="1" s="1"/>
  <c r="F191" i="1"/>
  <c r="H191" i="1" s="1"/>
  <c r="F192" i="1"/>
  <c r="H192" i="1" s="1"/>
  <c r="F193" i="1"/>
  <c r="H193" i="1" s="1"/>
  <c r="F194" i="1"/>
  <c r="H194" i="1" s="1"/>
  <c r="F195" i="1"/>
  <c r="H195" i="1" s="1"/>
  <c r="F196" i="1"/>
  <c r="H196" i="1" s="1"/>
  <c r="F197" i="1"/>
  <c r="H197" i="1" s="1"/>
  <c r="F198" i="1"/>
  <c r="H198" i="1" s="1"/>
  <c r="F199" i="1"/>
  <c r="H199" i="1" s="1"/>
  <c r="F200" i="1"/>
  <c r="H200" i="1" s="1"/>
  <c r="F201" i="1"/>
  <c r="H201" i="1" s="1"/>
  <c r="F202" i="1"/>
  <c r="H202" i="1" s="1"/>
  <c r="F203" i="1"/>
  <c r="H203" i="1" s="1"/>
  <c r="F204" i="1"/>
  <c r="H204" i="1" s="1"/>
  <c r="F205" i="1"/>
  <c r="H205" i="1" s="1"/>
  <c r="F206" i="1"/>
  <c r="H206" i="1" s="1"/>
  <c r="F207" i="1"/>
  <c r="H207" i="1" s="1"/>
  <c r="F208" i="1"/>
  <c r="H208" i="1" s="1"/>
  <c r="F209" i="1"/>
  <c r="H209" i="1" s="1"/>
  <c r="F210" i="1"/>
  <c r="H210" i="1" s="1"/>
  <c r="F211" i="1"/>
  <c r="H211" i="1" s="1"/>
  <c r="F212" i="1"/>
  <c r="H212" i="1" s="1"/>
  <c r="F213" i="1"/>
  <c r="H213" i="1" s="1"/>
  <c r="F214" i="1"/>
  <c r="H214" i="1" s="1"/>
  <c r="F215" i="1"/>
  <c r="H215" i="1" s="1"/>
  <c r="F216" i="1"/>
  <c r="H216" i="1" s="1"/>
  <c r="F217" i="1"/>
  <c r="H217" i="1" s="1"/>
  <c r="F218" i="1"/>
  <c r="H218" i="1" s="1"/>
  <c r="F219" i="1"/>
  <c r="H219" i="1" s="1"/>
  <c r="F220" i="1"/>
  <c r="H220" i="1" s="1"/>
  <c r="F221" i="1"/>
  <c r="H221" i="1" s="1"/>
  <c r="F222" i="1"/>
  <c r="H222" i="1" s="1"/>
  <c r="F223" i="1"/>
  <c r="H223" i="1" s="1"/>
  <c r="F224" i="1"/>
  <c r="H224" i="1" s="1"/>
  <c r="F225" i="1"/>
  <c r="H225" i="1" s="1"/>
  <c r="F226" i="1"/>
  <c r="H226" i="1" s="1"/>
  <c r="F227" i="1"/>
  <c r="H227" i="1" s="1"/>
  <c r="F228" i="1"/>
  <c r="H228" i="1" s="1"/>
  <c r="F229" i="1"/>
  <c r="H229" i="1" s="1"/>
  <c r="F230" i="1"/>
  <c r="H230" i="1" s="1"/>
  <c r="F231" i="1"/>
  <c r="H231" i="1" s="1"/>
  <c r="F232" i="1"/>
  <c r="H232" i="1" s="1"/>
  <c r="F233" i="1"/>
  <c r="H233" i="1" s="1"/>
  <c r="F234" i="1"/>
  <c r="H234" i="1" s="1"/>
  <c r="F235" i="1"/>
  <c r="H235" i="1" s="1"/>
  <c r="F236" i="1"/>
  <c r="H236" i="1" s="1"/>
  <c r="F237" i="1"/>
  <c r="H237" i="1" s="1"/>
  <c r="F238" i="1"/>
  <c r="H238" i="1" s="1"/>
  <c r="F239" i="1"/>
  <c r="H239" i="1" s="1"/>
  <c r="F240" i="1"/>
  <c r="H240" i="1" s="1"/>
  <c r="F241" i="1"/>
  <c r="H241" i="1" s="1"/>
  <c r="F242" i="1"/>
  <c r="H242" i="1" s="1"/>
  <c r="F243" i="1"/>
  <c r="H243" i="1" s="1"/>
  <c r="F244" i="1"/>
  <c r="H244" i="1" s="1"/>
  <c r="F245" i="1"/>
  <c r="H245" i="1" s="1"/>
  <c r="F246" i="1"/>
  <c r="H246" i="1" s="1"/>
  <c r="F247" i="1"/>
  <c r="H247" i="1" s="1"/>
  <c r="F248" i="1"/>
  <c r="H248" i="1" s="1"/>
  <c r="F249" i="1"/>
  <c r="H249" i="1" s="1"/>
  <c r="F250" i="1"/>
  <c r="H250" i="1" s="1"/>
  <c r="F251" i="1"/>
  <c r="H251" i="1" s="1"/>
  <c r="F252" i="1"/>
  <c r="H252" i="1" s="1"/>
  <c r="F253" i="1"/>
  <c r="H253" i="1" s="1"/>
  <c r="F254" i="1"/>
  <c r="H254" i="1" s="1"/>
  <c r="F255" i="1"/>
  <c r="H255" i="1" s="1"/>
  <c r="F256" i="1"/>
  <c r="H256" i="1" s="1"/>
  <c r="F257" i="1"/>
  <c r="H257" i="1" s="1"/>
  <c r="F258" i="1"/>
  <c r="H258" i="1" s="1"/>
  <c r="F259" i="1"/>
  <c r="H259" i="1" s="1"/>
  <c r="F260" i="1"/>
  <c r="H260" i="1" s="1"/>
  <c r="F261" i="1"/>
  <c r="H261" i="1" s="1"/>
  <c r="F262" i="1"/>
  <c r="H262" i="1" s="1"/>
  <c r="F263" i="1"/>
  <c r="H263" i="1" s="1"/>
  <c r="F264" i="1"/>
  <c r="H264" i="1" s="1"/>
  <c r="F265" i="1"/>
  <c r="H265" i="1" s="1"/>
  <c r="F266" i="1"/>
  <c r="H266" i="1" s="1"/>
  <c r="F267" i="1"/>
  <c r="H267" i="1" s="1"/>
  <c r="F268" i="1"/>
  <c r="H268" i="1" s="1"/>
  <c r="F269" i="1"/>
  <c r="H269" i="1" s="1"/>
  <c r="F270" i="1"/>
  <c r="H270" i="1" s="1"/>
  <c r="F271" i="1"/>
  <c r="H271" i="1" s="1"/>
  <c r="F272" i="1"/>
  <c r="H272" i="1" s="1"/>
  <c r="F273" i="1"/>
  <c r="H273" i="1" s="1"/>
  <c r="F274" i="1"/>
  <c r="H274" i="1" s="1"/>
  <c r="F275" i="1"/>
  <c r="H275" i="1" s="1"/>
  <c r="F276" i="1"/>
  <c r="H276" i="1" s="1"/>
  <c r="F277" i="1"/>
  <c r="H277" i="1" s="1"/>
  <c r="F278" i="1"/>
  <c r="H278" i="1" s="1"/>
  <c r="F279" i="1"/>
  <c r="H279" i="1" s="1"/>
  <c r="F280" i="1"/>
  <c r="H280" i="1" s="1"/>
  <c r="F281" i="1"/>
  <c r="H281" i="1" s="1"/>
  <c r="F282" i="1"/>
  <c r="H282" i="1" s="1"/>
  <c r="F283" i="1"/>
  <c r="H283" i="1" s="1"/>
  <c r="F284" i="1"/>
  <c r="H284" i="1" s="1"/>
  <c r="F285" i="1"/>
  <c r="H285" i="1" s="1"/>
  <c r="F286" i="1"/>
  <c r="H286" i="1" s="1"/>
  <c r="F287" i="1"/>
  <c r="H287" i="1" s="1"/>
  <c r="F288" i="1"/>
  <c r="H288" i="1" s="1"/>
  <c r="F289" i="1"/>
  <c r="H289" i="1" s="1"/>
  <c r="F290" i="1"/>
  <c r="H290" i="1" s="1"/>
  <c r="F291" i="1"/>
  <c r="H291" i="1" s="1"/>
  <c r="F292" i="1"/>
  <c r="H292" i="1" s="1"/>
  <c r="F293" i="1"/>
  <c r="H293" i="1" s="1"/>
  <c r="F294" i="1"/>
  <c r="H294" i="1" s="1"/>
  <c r="F295" i="1"/>
  <c r="H295" i="1" s="1"/>
  <c r="F296" i="1"/>
  <c r="H296" i="1" s="1"/>
  <c r="F297" i="1"/>
  <c r="H297" i="1" s="1"/>
  <c r="F298" i="1"/>
  <c r="H298" i="1" s="1"/>
  <c r="F299" i="1"/>
  <c r="H299" i="1" s="1"/>
  <c r="F300" i="1"/>
  <c r="H300" i="1" s="1"/>
  <c r="F301" i="1"/>
  <c r="H301" i="1" s="1"/>
  <c r="F302" i="1"/>
  <c r="H302" i="1" s="1"/>
  <c r="F303" i="1"/>
  <c r="H303" i="1" s="1"/>
  <c r="F304" i="1"/>
  <c r="H304" i="1" s="1"/>
  <c r="F305" i="1"/>
  <c r="H305" i="1" s="1"/>
  <c r="F306" i="1"/>
  <c r="H306" i="1" s="1"/>
  <c r="F307" i="1"/>
  <c r="H307" i="1" s="1"/>
  <c r="F308" i="1"/>
  <c r="H308" i="1" s="1"/>
  <c r="F309" i="1"/>
  <c r="H309" i="1" s="1"/>
  <c r="F310" i="1"/>
  <c r="H310" i="1" s="1"/>
  <c r="F311" i="1"/>
  <c r="H311" i="1" s="1"/>
  <c r="F312" i="1"/>
  <c r="H312" i="1" s="1"/>
  <c r="F313" i="1"/>
  <c r="F314" i="1"/>
  <c r="F315" i="1"/>
  <c r="F316" i="1"/>
  <c r="H316" i="1" s="1"/>
  <c r="F317" i="1"/>
  <c r="H317" i="1" s="1"/>
  <c r="F318" i="1"/>
  <c r="H318" i="1" s="1"/>
  <c r="G173" i="1"/>
  <c r="F173" i="1"/>
  <c r="H173" i="1" s="1"/>
  <c r="G319" i="1" l="1"/>
  <c r="H319" i="1"/>
  <c r="G167" i="1" l="1"/>
  <c r="H167" i="1"/>
  <c r="G130" i="1" l="1"/>
  <c r="H130" i="1"/>
  <c r="G126" i="1"/>
  <c r="G120" i="1" l="1"/>
  <c r="G574" i="1" s="1"/>
  <c r="H126" i="1"/>
  <c r="H120" i="1"/>
  <c r="H81" i="1" l="1"/>
  <c r="H574" i="1" s="1"/>
</calcChain>
</file>

<file path=xl/sharedStrings.xml><?xml version="1.0" encoding="utf-8"?>
<sst xmlns="http://schemas.openxmlformats.org/spreadsheetml/2006/main" count="643" uniqueCount="540">
  <si>
    <t>Suma</t>
  </si>
  <si>
    <t>Zadanie nr 1</t>
  </si>
  <si>
    <t>NAZWA PRODUCENTA</t>
  </si>
  <si>
    <t>NR KATALOGOWY</t>
  </si>
  <si>
    <r>
      <rPr>
        <b/>
        <sz val="7"/>
        <rFont val="Calibri"/>
        <family val="2"/>
      </rPr>
      <t>OPIS ASORTYMENTU</t>
    </r>
  </si>
  <si>
    <r>
      <rPr>
        <sz val="7"/>
        <rFont val="Calibri"/>
        <family val="2"/>
      </rPr>
      <t>Jednorazowy system gwarantujący zamknięty obieg krwi, składający się z podwójnej strzykawki. System umożliwiający wyprodukowanie zagęszczonego roztworu płytek z własnej krwi obwodowej pacjenta. Set składa się z pojedynczego sterylnego zestawu do separacji płytek i zawiera system podwójnej strzykawki 15 ml. System gwarantuje pełne bezpieczeństwo sterylności. W zależności od zapotrzebowania operatora preparat PRP może być przygotowany bez użycia środka przeciwzakrzepowego (cytrynianu).
Produkt pakowany zbiorczo po 5 szt.</t>
    </r>
  </si>
  <si>
    <r>
      <rPr>
        <sz val="7"/>
        <rFont val="Calibri"/>
        <family val="2"/>
      </rPr>
      <t>Zestaw do MPFL składający się z:
1. przymiaru udowego przeziernego ze znacznikami rentgenowskimi – w celu znalezienia osi obrotu.
2.  dwa implanty biokompozytowe wkręcane o  średnicy 4,75 z PEEKowym oczkiem do przeprowadzenia przeszczepu. Jednorazowy wkrętak ze znacznikiem pozwalającym na pełną kontrolę i ocenę prawidłowego założenia implantu. Implant umożliwiający śródoperacyjną możliwość kontroli napięcia przeszczepu.
3. Śruba interferencyjna biokompozytowa o średnicy 6mm i długości 23 mm.</t>
    </r>
  </si>
  <si>
    <r>
      <rPr>
        <sz val="7"/>
        <rFont val="Calibri"/>
        <family val="2"/>
      </rPr>
      <t>System do rekonstrukcji więzadła krzyżowego przedniego i tylnego oparty mocowaniu korówkowym. Płytka z 2 otworami wykonana ze stopu tytanu o kształcie prostokąta z zaokrąglonymi bokami o długości  12mm szerokości 3,5mm na stałe połączona z pętlą z nici plecionej niewchłanianej #2 wykonanej z rdzenia z
poliestru oplecionego UHMWPE - polietylenem o ultra wysokiej masie cząsteczkowej. Pętla samozaciskowa z 4 mechanizmami blokującymi o długości 60mm umożliwiająca zawieszenie przeszczepu w kanale udowym bądź piszczelowym. Pętlą do podciągnięcia przeszczepu z możliwością zmniejszania swojej długości do 14mm za pomocą wolnych końców nici wychodzących z górnej części implantu. Zmniejszenie długości pętli powoduje wciągnięcie przeszczepu do kanału kostnego. Dociąganie pętli od strony zewnętrznej stawu. Płytka implantu dodatkowo zaopatrzona w nici #5 w kolorze niebieskim do przeciągnięcia implantu na zewnętrzną korówkę.  W komplecie z implantem drut udowy o średnicy 2,4mm długości 408mm zakończony grotem o średnicy  4mm. Drut zaopatrzony od strony grotu w miarkę do 200mm skalowana co 5mm, z drugiej strony   zaopatrzony w oczko otwarte do przeciągnięcia nici. Implant w wersji sterylnej zapakowany pojedynczo.</t>
    </r>
  </si>
  <si>
    <r>
      <rPr>
        <sz val="7"/>
        <rFont val="Calibri"/>
        <family val="2"/>
      </rPr>
      <t>Implant bezwęzłowy w wersji Biokompozytowej oraz PEEK do stabilizacji tkanki w kości, implant kaniulowany, wkręcany dostępny w średnicy 3,5mm x 15,8mm, 4,75mm x 19,1mm oraz  5,5 mm x 19,1mm z PEEKowym początkiem do mocowania przeszczepu. Założony na jednorazowy wkrętak ze znacznikiem pozwalającymi na pełną kontrolę i ocenę prawidłowego założenia implantu. Implant umożliwia śródoperacyjną kontrolę
napięcia tkanki. Implant przeładowany jedną dodatkową przesuwną nicią pozwalającą na założenie dodatkowego szwu po pełnym zablokowaniu implantu w kości.</t>
    </r>
  </si>
  <si>
    <r>
      <rPr>
        <sz val="7"/>
        <rFont val="Calibri"/>
        <family val="2"/>
      </rPr>
      <t>Jednorazowa igła do wielorazowego narzędzia szyjącego typu scorpion kolanowy. Igła służy do podawania nici
do górnej szczęki narzędzia. Igła zapakowana sterylnie</t>
    </r>
  </si>
  <si>
    <r>
      <rPr>
        <sz val="7"/>
        <rFont val="Calibri"/>
        <family val="2"/>
      </rPr>
      <t>Taśma chirurgiczna wykonana z ultra mocnego materiału szewnego w kolorze biało-niebieskim, grubości min #2 niewchłanialna o min. szerokości 2 mm. Przeznaczona do augmentacji przeszczepu przy rekonstrukcji więzadła krzyżowego przedniego, bądź tylnego w technice Internal Brace, szycia stożka rotatorów oraz niestabilności stawów barkowo-obojczykowych. Taśma zakończona typową nicą chirurgiczną umożliwiającą wykorzystanie jej wraz z kotwicami bezwęzłowymi. Długość robocza taśmy 91,4 cm.</t>
    </r>
  </si>
  <si>
    <r>
      <rPr>
        <sz val="7"/>
        <rFont val="Calibri"/>
        <family val="2"/>
      </rPr>
      <t>Drut wiercący. Na drucie znajduje się 30 laserowych oznaczeń co 5 mm umożliwiających precyzyjne zmierzenie długości wierconego kanału. Pakowany pojedynczo, sterylny. Wymiary: średnica 3.5 mm, długość
311 mm.</t>
    </r>
  </si>
  <si>
    <r>
      <rPr>
        <sz val="7"/>
        <rFont val="Calibri"/>
        <family val="2"/>
      </rPr>
      <t>Mocna nić niewchłaniala o grubości #2, długości 26", w kolorze niebieskim, o dwurdzeniowej strukturze,
polietylenowych włóknach wewnętrznych i plecionych poliestrowych włóknach zewnętrznych zakończona pętlą 1,5".</t>
    </r>
  </si>
  <si>
    <r>
      <rPr>
        <sz val="7"/>
        <rFont val="Calibri"/>
        <family val="2"/>
      </rPr>
      <t>Mocna niewchłanialna nić o grubości #2, długości 26", w różnych kolorach, o dwurdzeniowej strukturze, polietylenowych włóknach wewnętrznych i plecionych poliestrowych włóknach zewnętrznych zakończona
pętlą 1,5".</t>
    </r>
  </si>
  <si>
    <r>
      <rPr>
        <sz val="7"/>
        <rFont val="Calibri"/>
        <family val="2"/>
      </rPr>
      <t>System do rekonstrukcji więzadła krzyżowego przedniego i tylnego oparty mocowaniu korówkowym. Płytka z 2 otworami wykonana ze stopu tytanu o kształcie prostokąta z zaokrąglonymi bokami o długości  12mm szerokości 3,5mm na stałe połączona z pętlą z nici plecionej niewchłanianej #2 wykonanej z rdzenia z
poliestru oplecionego UHMWPE - polietylenem o ultra wysokiej masie cząsteczkowej. Pętla samozaciskowa z 4 mechanizmami blokującymi o długości 60mm umożliwiająca zawieszenie przeszczepu w kanale udowym bądź piszczelowym. Pętlą do podciągnięcia przeszczepu z możliwością zmniejszania swojej długości do 14mm  za pomocą wolnych końców nici wychodzących z górnej części implantu. Zmniejszenie długości pętli powoduje wciągnięcie przeszczepu do kanału kostnego. Dociąganie pętli od strony zewnętrznej stawu. Płytka implantu dodatkowo zaopatrzona w nici #5 w kolorze niebieskim do przeciągnięcia implantu na zewnętrzną korówkę. Implant w wersji sterylnej zapakowany pojedynczo.</t>
    </r>
  </si>
  <si>
    <r>
      <rPr>
        <sz val="7"/>
        <rFont val="Calibri"/>
        <family val="2"/>
      </rPr>
      <t>System do rekonstrukcji więzadła krzyżowego przedniego i tylnego oparty mocowaniu korówkowym. Płytka z 3 otworami wykonana ze stopu tytanu o kształcie prostokąta z zaokrąglonymi bokami o długości 12mm szerokości 3,5mm na stałe połączona z pętlą z nici plecionej niewchłanianej #2 wykonanej z rdzenia z
poliestru oplecionego UHMWPE - polietylenem o ultra wysokiej masie cząsteczkowej. Pętla samozaciskowa z 4 mechanizmami blokującymi o długości 60mm umożliwiająca zawieszenie przeszczepu w kanale udowym bądź piszczelowym. Pętlą do podciągnięcia przeszczepu z możliwością zmniejszania swojej długości do 14mm za pomocą wolnych końców nici wychodzących z górnej części implantu. Zmniejszenie długości pętli powoduje wciągnięcie przeszczepu do kanału kostnego. Dociąganie pętli od strony zewnętrznej stawu. Płytka implantu dodatkowo zaopatrzona w nici #5 w kolorze niebieskim do przeciągnięcia implantu na zewnętrzną korówkę oraz nić #2 w kolorze biało czarnym do obrócenia płytki poza kanałem. Implant w wersji sterylnej zapakowany pojedynczo.</t>
    </r>
  </si>
  <si>
    <r>
      <rPr>
        <sz val="7"/>
        <rFont val="Calibri"/>
        <family val="2"/>
      </rPr>
      <t>System do rekonstrukcji więzadła krzyżowego przedniego i tylnego oparty mocowaniu korówkowym. Płytka z 3 otworami wykonana ze stopu tytanu o kształcie prostokąta z zaokrąglonymi bokami o długości 12mm szerokości 3,5mm na stałe połączona z pętlą z taśmy niewchłanianej o szerokości 1,85mm wykonanej z rdzenia z poliestru oplecionego UHMWPE - polietylenem o ultra wysokiej masie cząsteczkowej. Pętla samozaciskowa z 5 mechanizmami blokującymi o długości 60 mm umożliwiająca zawieszenie przeszczepu w kanale udowym bądź piszczelowym. Pętlą do podciągnięcia przeszczepu z możliwością zmniejszania swojej długości do 13 mm za pomocą wolnych końców taśm wychodzących z górnej części implantu. Zmniejszenie długości pętli powoduje wciągnięcie przeszczepu do kanału kostnego. Dociąganie pętli od strony zewnętrznej stawu. Płytka implantu dodatkowo zaopatrzona w nici #5 w kolorze niebieskim do przeciągnięcia implantu na zewnętrzną korówkę oraz nić #2 w kolorze biało czarnym do obrócenia płytki poza kanałem. Implant w wersji sterylnej zapakowany pojedynczo.</t>
    </r>
  </si>
  <si>
    <r>
      <rPr>
        <sz val="7"/>
        <rFont val="Calibri"/>
        <family val="2"/>
      </rPr>
      <t>Śruba interferencyjna biokompozytowa do rekonstrukcji więzadła przedniego ACL i tylnego PCL.  Implant zbudowany w 30 % z  dwufazowego fosforanu wapnia (BCP) i w 70% z PLDLA. Śruba o konikalnym kształcie, posiada miękki gwint o dużym skoku na całej długości ułatwiający wprowadzanie. Proces połączenia dwóch materiałów wzmacnia parametry implantu a mikro pory oraz otwory wzdłuż osi implantu ułatwia przebudowę i przerost kością. Udowodniona min. 98% przebudowa w kość. W celu łatwiejszego i
precyzyjniejszego wprowadzania gniazdo śruby stożkowe sześcioramienne. Implant w wersji sterylnej pakowany pojedynczo. Wymiary: Długość 20 mm o średnicach 6-10 mm (skok co 1 mm), wyposażone w osłonkę ułatwiającą wprowadzenie w kanał. Długość 30 mm o średnicach 7-12 mm (skok co 1 mm).</t>
    </r>
  </si>
  <si>
    <r>
      <rPr>
        <sz val="7"/>
        <rFont val="Calibri"/>
        <family val="2"/>
      </rPr>
      <t>System do rekonstrukcji więzadła krzyżowego przedniego i tylnego oparty mocowaniu korówkowym. Pętla do podciągania przeszczepu (bez guzika) wykonana z nici plecionej niewchłanianej #2 wykonanej z rdzenia z poliestru oplecionego UHMWPE - polietylenem o ultra wysokiej masie cząsteczkowej. Pętla samozaciskowa z 4 mechanizmami blokującymi o długości 18cm umożliwiająca zawieszenie przeszczepu w kanale piszczelowym. Pętlą do podciągnięcia przeszczepu z możliwością zmniejszania swojej długości do 14 mm  za pomocą   wolnych końców nici wychodzących z implantu. Zmniejszenie długości pętli powoduje wciągnięcie   przeszczepu do kanału kostnego. Dociąganie pętli od strony zewnętrznej stawu. Implant dostępny w wersji złożonej oraz otwartej do śródoperacyjnego złożenia.</t>
    </r>
  </si>
  <si>
    <r>
      <rPr>
        <sz val="7"/>
        <rFont val="Calibri"/>
        <family val="2"/>
      </rPr>
      <t>Guzik do mocowania piszczelowego wypukły w kształcie kapelusza tytanowy w czterech rozmiarach średnicy zewnętrznej 11mm, 14mm, 17mm i 20mm oraz odpowiednio w średnicach wewnętrznych 4 mm, 7 mm, 9 mm i 9 mm. Guziki z dwoma otworami z nacięciem podłużnym umożliwiającym założenie pętli oraz w średnicy zewnętrznej 11mm, 14mm, 17mm i 20 mm dodatkowo z jednym lub dwoma otworami na przeprowadzenie nici/taśmy. Implant w wersji sterylnej zapakowany pojedynczo.</t>
    </r>
  </si>
  <si>
    <r>
      <rPr>
        <sz val="7"/>
        <rFont val="Calibri"/>
        <family val="2"/>
      </rPr>
      <t>Drut nitynolowy do śruby interferencyjnej o średnicy 1,1mm. Wycechowane oznaczenia na drucie w
długościach 25mm oraz 30mm. Pakowany sterylnie</t>
    </r>
  </si>
  <si>
    <r>
      <rPr>
        <sz val="7"/>
        <rFont val="Calibri"/>
        <family val="2"/>
      </rPr>
      <t>Drut wiercący piszczelowy o średnicy 2,4 mm i długości 311 mm. Pakowany pojedynczo, sterylny</t>
    </r>
  </si>
  <si>
    <r>
      <rPr>
        <sz val="7"/>
        <rFont val="Calibri"/>
        <family val="2"/>
      </rPr>
      <t>Specjalistyczna nić  dedykowana do obszycia ścięgna w rekonstrukcji więzadła krzyżowego przedniego i tylnego. Oplatany szew polimerowy w rozmiarze #2 długość całkowita 101,6 cm o dwurodzajowej strukturze: polietylenowych włóknach wewnętrznych oraz plecionych poliestrowych włóknach zewnętrznych. Nić  w kształcie pętli długość robocza 50,8 cm. Pętla z nici połączona z prostą igłą o długości 76 mm do obszycia
graftu. Produkt dostępny w dwóch kolorach – niebieskim oraz biało-zielonym. Produkt sterylny</t>
    </r>
  </si>
  <si>
    <r>
      <rPr>
        <sz val="7"/>
        <rFont val="Calibri"/>
        <family val="2"/>
      </rPr>
      <t>Podkładka rewizyjna, tytanowa podkładka o rozmiarach 5 mm x 20 mm. Z jednej strony posiada wcięcie
umożliwiające nałożenie jej na implant udowy.</t>
    </r>
  </si>
  <si>
    <r>
      <rPr>
        <sz val="7"/>
        <rFont val="Calibri"/>
        <family val="2"/>
      </rPr>
      <t>Drut wiercący z rozkładanym końcem, pozwalającym na wiercenie kanałów w systemie wstecznego wiercenia w średnicach od 6 mm do 12 mm ze skokiem co 0,5 mm (bez rozmiaru 6,5 mm). Wiertło z wycechowaną podziałką oraz gumową nakładką do precyzyjnego zmierzenia długości kałanu. Łatwe rozkładanie i składanie wiertła o żądanej średnicy poprzez przekręcanie kółka na rękojeści w dystalnej części. Pakowane pojedynczo,
sterylne. Wymiary: Średnica 3,5 mm.</t>
    </r>
  </si>
  <si>
    <r>
      <rPr>
        <sz val="7"/>
        <rFont val="Calibri"/>
        <family val="2"/>
      </rPr>
      <t>System szycia łąkotek all – inside. Implant o wysokiej wytrzymałości na wyrwanie min 70 N. System zbudowany z dwóch miękkich implantów wykonanych z nici połączonych ze sobą nierozpuszczalną nicią # 2-0 wykonanej z rdzenia z poliestru oplecionego UHMWPE -  polietylenem o ultra wysokiej masie cząsteczkowej . Zastosowanie implantów miękkich pozwala na idealne dopasowanie się do warunków powierzchni tkanki przez co uzyskujemy solidne i pewne mocowanie. Wstępnie zawiązany przesuwny węzeł w osłonie szwu implantu eliminuje konieczność artroskopowego wiązania węzła. Konstrukcja implantu umożliwia kolejne dociągnięcie 2 pojedynczych szwów materacowych. Igły z implantami znajdują się w jednym ergonomicznym narzędziu umożliwiającym wprowadzanie implantu jedną ręką, przy każdej rotacji. Umieszczone w rękojeści
pokrętło do implantacji  umożliwia jednoręczne i powtarzalne dostarczanie implantów w różnych orientacjach narzędzia. Zrzucenie implantu i przeładowanie potwierdzone sygnałem dźwiękowym. Implant wyposażony  jest w zintegrowany ogranicznik głębokości 10–18 mm (zwiększane co 2 mm), dostępny jest w czterech różnych opcjach: wygięcie w górę 12 i 24 stopnie, w dół 12 stopni i w wersji prostej. System umożliwia założenie implantów bez wyciągania rękojeści z kolana.</t>
    </r>
  </si>
  <si>
    <r>
      <rPr>
        <sz val="7"/>
        <rFont val="Calibri"/>
        <family val="2"/>
      </rPr>
      <t>System szycia łąkotek metodą inside – outside. System zaopatrzony w giętką prowadnice umożliwiającą dogięcie śródoperacyjne oraz igłę nitynolową z oczkiem – jednorazowy sterylny zestaw umożliwia założenie
kilku szwów łąkotki u jednego pacjenta. W zestawie dokręcany zacisk ułatwiający wprowadzenie igły w tkanki.
Pakowane pojedynczo, sterylne</t>
    </r>
  </si>
  <si>
    <r>
      <rPr>
        <sz val="7"/>
        <rFont val="Calibri"/>
        <family val="2"/>
      </rPr>
      <t>Płytka tytanowa, sterylna, dedykowana do rekonstrukcji stawu AC, w kształcie prostokąta z zaokrąglonymi rogami. Po dwóch stronach wcięcia z otworem umożliwiającym załadowanie taśm specjalistycznych niewchłanialnych o szerokości 2 mm. Implant wygięty anatomicznie do powierzchni obojczyka i wyrostka kruczego z laserową linią oznaczającą osiowe ustawienie implantu względem kości.</t>
    </r>
  </si>
  <si>
    <r>
      <rPr>
        <sz val="7"/>
        <rFont val="Calibri"/>
        <family val="2"/>
      </rPr>
      <t>Taśma chirurgiczna wykonana z ultra mocnego materiału szewnego w kolorze biało-niebieskim, grubości min #2 niewchłanialna o min. szerokości 2 mm. Przeznaczona do augmentacji i szycia stożka rotatorów, niestabilności stawów barkowo-obojczykowych i stawów skokowych. Taśma zakończona typową nicą
chirurgiczną umożliwiającą wykorzystanie jej wraz z kotwicami bezwęzłowymi. Długość robocza taśmy 18 cm.</t>
    </r>
  </si>
  <si>
    <r>
      <rPr>
        <sz val="7"/>
        <rFont val="Calibri"/>
        <family val="2"/>
      </rPr>
      <t>Taśma chirurgiczna wykonana z ultra mocnego materiału szewnego w kolorze biało-czarnym, grubości min #2, niewchłanialna o min. szerokości 2 mm. Przeznaczona do augmentacji i szycia stożka rotatorów, niestabilności stawów barkowo-obojczykowych i stawów skokowych. Taśma zakończona typową nicą chirurgiczną umożliwiającą wykorzystanie jej wraz z kotwicami bezwęzłowymi. Długość robocza taśmy 18 cm.</t>
    </r>
  </si>
  <si>
    <r>
      <rPr>
        <sz val="7"/>
        <rFont val="Calibri"/>
        <family val="2"/>
      </rPr>
      <t>Pętla nitinolowa służąca do przeciągania szwów w środowisku wodnym bez utraty swojej funkcji.
Jednorazowa o wymiarach 1,5 na 300 mm.</t>
    </r>
  </si>
  <si>
    <r>
      <rPr>
        <sz val="7"/>
        <rFont val="Calibri"/>
        <family val="2"/>
      </rPr>
      <t>Implant bezwęzłowy w wersji biokompozytowej lub PEEK do stabilizacji tkanki w kości, implant kaniulowany, wbijany dostępny w średnicy 2,9 mm x 12,5mm z PEEKowym początkiem do mocowania przeszczepu.
Założony na jednorazowy prowadnik ze znacznikiem pozwalającymi na pełną kontrolę i ocenę prawidłowego założenia implantu. Implant umożliwia śródoperacyjną możliwość kontroli napięcia tkanki.</t>
    </r>
  </si>
  <si>
    <r>
      <rPr>
        <sz val="7"/>
        <rFont val="Calibri"/>
        <family val="2"/>
      </rPr>
      <t>Implant bezwęzłowy w wersji biokompozytowej oraz PEEK do stabilizacji tkanki w kości, implant kaniulowany, wbijany dostępny w średnicy 3,5 mm x  19,5mm z PEEKowym początkiem do mocowania przeszczepu.
Założony na jednorazowy prowadnik ze znacznikiem pozwalającymi na pełną kontrolę i ocenę prawidłowego założenia implantu. Implant umożliwia śródoperacyjną możliwość kontroli napięcia tkanki.</t>
    </r>
  </si>
  <si>
    <r>
      <rPr>
        <sz val="7"/>
        <rFont val="Calibri"/>
        <family val="2"/>
      </rPr>
      <t>Implant bezwęzłowy w wersji biokompozytowej oraz PEEK do stabilizacji tkanki w kości, implant kaniulowany, wbijany dostępny w średnicy 4,5 mm x 24mm z PEEKowym początkiem do mocowania przeszczepu. Założony na jednorazowy prowadnik ze znacznikiem pozwalającymi na pełną kontrolę i ocenę prawidłowego założenia implantu. Implant umożliwia śródoperacyjną możliwość kontroli napięcia tkanki.</t>
    </r>
  </si>
  <si>
    <r>
      <rPr>
        <sz val="7"/>
        <rFont val="Calibri"/>
        <family val="2"/>
      </rPr>
      <t>Narzędzie jednorazowego użytku do przeszywania tkanek miękkich w artroskopii barku. Narzędzie złożone z rękojeści kaniulowanej z wcięciem umożliwiającym przesunięcie nici bądź pętli z drutu nitynolowego oraz końcówką wygiętą pod kątem 45 stopni w prawo lub w lewo. Narzędzie przeładowane pomocniczą nicią
zakończoną pętlą.</t>
    </r>
  </si>
  <si>
    <r>
      <rPr>
        <sz val="7"/>
        <rFont val="Calibri"/>
        <family val="2"/>
      </rPr>
      <t>Kotwica do rekonstrukcji obrąbka panewki stawu barkowego. Kotwica tytanowa wyposażona w jedną mocną nić z plecionki ortopedycznej w rozmiarze #2. Kotwice tytanowe o wymiarach 2.8 x 11.7 mm. Kotwica
założona na jednorazowy śrubokręt-podajnik.</t>
    </r>
  </si>
  <si>
    <r>
      <rPr>
        <sz val="7"/>
        <rFont val="Calibri"/>
        <family val="2"/>
      </rPr>
      <t>Implant niewchłanialny tytanowy. Wkręt z szerokim rdzeniem, gwintowany na całej długości o średnicy 5,5mm i długości 16,3mm. Wkręt z dwiema nićmi niewchłanialnymi o grubości USP2, w różnych kolorach, o dwurdzeniowej strukturze, polietylenowych włóknach wewnętrznych i plecionych poliestrowych włóknach zewnętrznych. Zestaw wkręt z nićmi na podajniku. Podajnik ze znacznikami oznaczającymi optymalną
głębokość zakotwiczenia implantu. Separacja podajnika od wkrętu samoistna po zwolnieniu nici. Sterylny.</t>
    </r>
  </si>
  <si>
    <r>
      <rPr>
        <sz val="7"/>
        <rFont val="Calibri"/>
        <family val="2"/>
      </rPr>
      <t>Implant niewchłanialny tytanowy. Wkręt z szerokim rdzeniem, gwintowany na całej długości o średnicy 5,5mm i długości 16,3mm. Wkręt z dwiema nićmi niewchłanialnymi o grubości USP2, w różnych kolorach, o dwurdzeniowej strukturze, polietylenowych włóknach wewnętrznych i plecionych poliestrowych włóknach zewnętrznych. Nici zakończone igłami. Zestaw wkręt z nićmi na podajniku. Podajnik ze znacznikami oznaczającymi optymalną głębokość zakotwiczenia implantu. Separacja podajnika od wkrętu samoistna po
zwolnieniu nici. Sterylny</t>
    </r>
  </si>
  <si>
    <r>
      <rPr>
        <sz val="7"/>
        <rFont val="Calibri"/>
        <family val="2"/>
      </rPr>
      <t>Implant niewchłanialny tytanowy. Wkręt z szerokim rdzeniem, gwintowany na całej długości o średnicy 4,5 mm i długości 14 mm. Wkręt z dwoma nićmi niewchłanialnymi o grubości USP2, w różnych kolorach, o dwurdzeniowej strukturze, polietylenowych włóknach wewnętrznych i plecionych poliestrowych włóknach zewnętrznych. Zestaw wkręt z nićmi na podajniku. Podajnik ze znacznikami oznaczającymi optymalną
głębokość zakotwiczenia implantu. Separacja podajnika od wkrętu samoistna po zwolnieniu nici. Sterylny</t>
    </r>
  </si>
  <si>
    <r>
      <rPr>
        <sz val="7"/>
        <rFont val="Calibri"/>
        <family val="2"/>
      </rPr>
      <t>Miękka kotwica do stabilizacji obrąbka o średnicy 1,6 mm i długości 19 mm, przeładowana pojedynczą supermocną nicą ortopedyczną w rozmiarze #2.
Kotwica sterylna załadowana na jednorazowy podajnik.</t>
    </r>
  </si>
  <si>
    <r>
      <rPr>
        <sz val="7"/>
        <rFont val="Calibri"/>
        <family val="2"/>
      </rPr>
      <t>Kaniula typu Twist-In przeznaczona w szczególności do zabiegów artroskopii stawu barkowego do rekonstrukcji stożka rotatorów lub szycia obrąbka panewki stawu barkowego. Dostępność w rozmiarach:
- o średnicy 8,25 mm i długości 70 mm
- o średnicy 8,25 mm i długości 90 mm
- o średnicy 6 mm i długości 70 mm
- o średnicy  6 mm i długości 90 mm
- o średnicy 7 mm i długości 70 mm</t>
    </r>
  </si>
  <si>
    <r>
      <rPr>
        <sz val="7"/>
        <rFont val="Calibri"/>
        <family val="2"/>
      </rPr>
      <t>Miękka kotwica do stabilizacji obrąbka o średnicy 1,7 mm i długości 19 mm, przeładowana dwiema supermocnymi nićmi ortopedycznymi w rozmiarze #2.
Kotwica sterylna załadowana na jednorazowy podajnik.</t>
    </r>
  </si>
  <si>
    <r>
      <rPr>
        <sz val="7"/>
        <rFont val="Calibri"/>
        <family val="2"/>
      </rPr>
      <t>Miękka kotwica do stabilizacji obrąbka o średnicy 1,6 mm i długości 19 mm, przeładowana pojedynczą supermocną nicią ortopedyczną w postaci taśmy o szerokości 1,3 mm.Kotwica sterylna załadowana na
jednorazowy podajnik.</t>
    </r>
  </si>
  <si>
    <r>
      <rPr>
        <sz val="7"/>
        <rFont val="Calibri"/>
        <family val="2"/>
      </rPr>
      <t>Jednorazowy zestaw do implantacji kotwic miękkich przeznaczonych do stabilizacji obrąbka o średnicach 1,6
mm zawierający wiertło sztywne do kotwicy 1,6 mm, prosty prowadnik oraz trokar.</t>
    </r>
  </si>
  <si>
    <r>
      <rPr>
        <sz val="7"/>
        <rFont val="Calibri"/>
        <family val="2"/>
      </rPr>
      <t>Jednorazowy zestaw do implantacji kotwic miękkich przeznaczonych do stabilizacji obrąbka o średnicach od 1,6 do 1,8 mm zawierający wiertło giętkie cechowane laserowo, zakrzywiony prowadnik oraz elastyczny
trokar.</t>
    </r>
  </si>
  <si>
    <r>
      <rPr>
        <sz val="7"/>
        <rFont val="Calibri"/>
        <family val="2"/>
      </rPr>
      <t>Wiertło proste o średnicy 1,6 mm dedykowane do implantacji kotwic miękkich o średnicy 1,6 mm używanych
przy stabilizacji obrąbka.</t>
    </r>
  </si>
  <si>
    <r>
      <rPr>
        <sz val="7"/>
        <rFont val="Calibri"/>
        <family val="2"/>
      </rPr>
      <t>Wiertło proste. Parametry techniczne:
•?Wiertło dedykowane do implantacji kotwic miękkich o średnicy 1,8 mm używanych przy stabilizacji obrąbka.</t>
    </r>
  </si>
  <si>
    <r>
      <rPr>
        <sz val="7"/>
        <rFont val="Calibri"/>
        <family val="2"/>
      </rPr>
      <t>Implant węzłowy wykonany z nici w kształcie rurki o średnicy 2,6mm, o szerokosci 1,3 mm. Implant założony na jednorazowy podajnik skonstruowany w systemie self-punch umożliwiający implantację kotwicy bez wcześniejszego nawiercania, bądź ubijania kości celem utworzenia loży. Kotwica w wersji przeładowanej dwoma taśmami przesuwnymi. Kotwica wykonana z  poliestru  oplecionego  UHMWPE -  polietylenem o ultra
wysokiej masie cząsteczkowej.</t>
    </r>
  </si>
  <si>
    <r>
      <rPr>
        <sz val="7"/>
        <rFont val="Calibri"/>
        <family val="2"/>
      </rPr>
      <t>Autologiczny system regeneracji chrząstki oparty na osoczu bogatopłytkowym i żywych chondrocytach. Jednorazowy system sterylny składający się z:
Podwójnej strzykawki (3 szt.), systemu do przygotowania autologicznej trombiny (1 szt.), urządzenie do pobierania tkanki autologicznej (1 szt.), ostrze shavera 4 mm x 13 cm (1szt.), kaniula z końcówką luerlock wprowadzająca, zakrzywiona z obturatorem (1 szt.).
Wymagane instrumentarium:
Wirówka z pojemnikami i tubami na strzykawki separujące krew, przeciwwaga, konsola do shavera</t>
    </r>
  </si>
  <si>
    <r>
      <rPr>
        <sz val="7"/>
        <rFont val="Calibri"/>
        <family val="2"/>
      </rPr>
      <t>Drut wiercący z oczkiem do przeciągania nitek, o średnicy 2.4 mm i długości 435 mm. Pakowany pojedynczo,
sterylny</t>
    </r>
  </si>
  <si>
    <r>
      <rPr>
        <sz val="7"/>
        <rFont val="Calibri"/>
        <family val="2"/>
      </rPr>
      <t>System do rekonstrukcji więzadła krzyżowego przedniego i tylnego oparty mocowaniu korówkowym.  Płytka do implantu z  3 otworami, wykonana ze stopu tytanu o kształcie prostokąta z zaokrąglonymi bokami, na stałe połączona z pętlą z taśmy niewchłanianej o szerokości 1,85 mm wykonanej z rdzenia z poliestru
oplecionego UHMWPE - polietylenem o ultra wysokiej masie cząsteczkowej. Pętla samozaciskowa z 5 mechanizmami blokującymi o długości 60 mm umożliwiająca zawieszenie przeszczepu w kanale udowym  bądź piszczelowym. Pętlą do podciągnięcia przeszczepu z możliwością zmniejszania swojej długości do 13 mm za pomocą wolnych końców taśm wychodzących z górnej części implantu. Zmniejszenie długości pętli powoduje wciągnięcie przeszczepu do kanału kostnego. Dociąganie pętli od strony zewnętrznej stawu. Płytka implantu dodatkowo zaopatrzona w nici #5 w kolorze niebieskim do przeciągnięcia implantu na zewnętrzną korówkę. Przez implant przewleczona jest mocna taśma niewchłanialna wykorzystywana jako dodatkowe wzmocnienie internal brace. Implant w wersji sterylnej zapakowany pojedynczo. Wymiary: Długość 12 mm, Szerokość 3,5 mm.</t>
    </r>
  </si>
  <si>
    <r>
      <rPr>
        <sz val="7"/>
        <rFont val="Calibri"/>
        <family val="2"/>
      </rPr>
      <t>System do rekonstrukcji więzadła krzyżowego przedniego i tylnego oparty mocowaniu korówkowym. Płytka z otworami wykonana ze stopu tytanu o kształcie prostokąta z zaokrąglonymi bokami o długości  12mm szerokości 3,5mm. System pozwala na stworzenie pętli samozaciskowej umożliwiająca zawieszenie przeszczepu w kanale udowym. Pętla wykonana z poliestru oplecionego UHMWPE - polietylenem o ultra wysokiej masie cząsteczkowej Skrócenie pętli za pomocą wolnych końców nici wychodzących z górnej części implantu. Zmniejszenie długości pętli powoduje wciągnięcie przeszczepu do kanału kostnego. Dociąganie pętli od strony zewnętrznej stawu. Płytka implantu dodatkowo zaopatrzona w taśmę w kolorze niebieskim do dodatkowej stablizacji przeszczepu. Implant w wersji sterylnej zapakowany pojedynczo.</t>
    </r>
  </si>
  <si>
    <r>
      <rPr>
        <sz val="7"/>
        <rFont val="Calibri"/>
        <family val="2"/>
      </rPr>
      <t>System do rekonstrukcji więzadła krzyżowego przedniego i tylnego oparty mocowaniu korówkowym. Pętla do podciągania przeszczepu (bez guzika) wykonana z taśmy niewchłanianej o szerokości 1,85 mm wykonanej z rdzenia z poliestru oplecionego UHMWPE - polietylenem o ultra wysokiej masie cząsteczkowej. Pętla samozaciskowa z 5 mechanizmami blokującymi o długości 60mm umożliwiająca zawieszenie przeszczepu w kanale udowym bądź piszczelowym. Pętlą do podciągnięcia przeszczepu z możliwością zmniejszania swojej długości do 13 mm za pomocą wolnych końców taśm wychodzących z implantu. Zmniejszenie długości pętli powoduje wciągnięcie przeszczepu do kanału kostnego. Dociąganie pętli od strony zewnętrznej stawu.
Implant dodatkowo wyposażony w niebieska nić zabezpieczająca przed przypadkowym ściągnięciem pętli.</t>
    </r>
  </si>
  <si>
    <r>
      <rPr>
        <sz val="7"/>
        <rFont val="Calibri"/>
        <family val="2"/>
      </rPr>
      <t>System do rekonstrukcji więzadła krzyżowego przedniego i tylnego oparty mocowaniu korówkowym. Implant do techniki z użyciem ścięgna czworogłowego uda. Płytka z 3 otworami wykonana ze stopu tytanu o kształcie prostokąta z zaokrąglonymi bokami o długości 12mm szerokości 3,5mm na stałe połączona z pętlą z nici
plecionej niewchłanianej #2 wykonanej z rdzenia z poliestru oplecionego UHMWPE - polietylenem o ultra wysokiej masie cząsteczkowej. Pętla samozaciskowa z 4 mechanizmami blokującymi o długości 60mm umożliwiająca zawieszenie przeszczepu w kanale udowym bądź piszczelowym. Pętlą do podciągnięcia przeszczepu z możliwością zmniejszania swojej długości do 14mm za pomocą wolnych końców nici wychodzących z górnej części implantu. Zmniejszenie długości pętli powoduje wciągnięcie przeszczepu do kanału kostnego. Dociąganie pętli od strony zewnętrznej stawu. Pętla dociągająca powiązana na stałe z 20mm taśmą o szerokości 2mm zakończona nicią #2 w kształcie pętli wraz z igła prostą o długości 65mm do obszycia
graftu i powiazania go na stałe z pętlą dociąganą. Płytka implantu dodatkowo zaopatrzona w nici #5 w kolorze niebieskim do przeciągnięcia implantu na zewnętrzną korówkę. Implant w wersji sterylnej zapakowany pojedynczo, na specjalnej podstawce ułatwiającej obszycie graftu.</t>
    </r>
  </si>
  <si>
    <r>
      <rPr>
        <sz val="7"/>
        <rFont val="Calibri"/>
        <family val="2"/>
      </rPr>
      <t>System do rekonstrukcji więzadła krzyżowego przedniego i tylnego oparty mocowaniu korówkowym. Implant do techniki z użyciem ścięgna czworogłowego uda. Pętla do podciągnięcia przeszczepu wykonania z nici
plecionej niewchłanianej #2 wykonanej z rdzenia z poliestru oplecionego UHMWPE - polietylenem o ultra wysokiej masie cząsteczkowej. Pętla samozaciskowa z 4 mechanizmami blokującymi o długości 180mm umożliwiająca zawieszenie przeszczepu w kanale piszczelowym. Pętlą do podciągnięcia przeszczepu z możliwością zmniejszania swojej długości do 14mm za pomocą wolnych końców nici wychodzących z górnej części implantu. Zmniejszenie długości pętli powoduje wciągnięcie przeszczepu do kanału kostnego.
Dociąganie pętli od strony zewnętrznej stawu. Pętla dociągająca powiązana na stałe z 20mm taśmą o szerokości 2mm zakończona nicią #2 w kształcie pętli wraz z igła prostą o długości 65mm do obszycia graftu i powiazania go na stałe z pętlą dociąganą. Implant w wersji sterylnej zapakowany pojedynczo, na specjalnej podstawce ułatwiającej obszycie graftu.</t>
    </r>
  </si>
  <si>
    <r>
      <rPr>
        <sz val="7"/>
        <rFont val="Calibri"/>
        <family val="2"/>
      </rPr>
      <t>Miękka kotwica do rekonstrukcji stożka rotatorów o średnicy 2,6 mm i długości 19 mm, bezwęzłowa, działająca w systemie chińskiej pułapki. Kotwica  założona na jednorazowy podajnik. Implant przeładowany
nicią #5</t>
    </r>
  </si>
  <si>
    <r>
      <rPr>
        <sz val="7"/>
        <rFont val="Calibri"/>
        <family val="2"/>
      </rPr>
      <t>Specjalistyczny szew ortopedyczny do obszycia graftu z użyciem ścięgna czworogłowego uda. Szew złożony z nici #2 o dwurodzajowej strukturze: polietylenowych włóknach wewnętrznych oraz plecionych poliestrowych włóknach zewnętrznych kształcie pętli wraz z igła prostą o długości 76 mm do obszycia graftu pętla na stałe powiązana z taśmą o szerokości 2 mm i długości 50,8 mm. Produkt sterylny.</t>
    </r>
  </si>
  <si>
    <r>
      <rPr>
        <sz val="7"/>
        <rFont val="Calibri"/>
        <family val="2"/>
      </rPr>
      <t>Mocna nić z jednej strony taśmą a z drugiej prostą igłą</t>
    </r>
  </si>
  <si>
    <r>
      <rPr>
        <sz val="7"/>
        <rFont val="Calibri"/>
        <family val="2"/>
      </rPr>
      <t>Mocna niewchłanialna nić o grubości #2 i długości 96,5 cm w kolorze niebieskim. Nić wykonana z plecionki o dwurdzeniowej strukturze, polietylenowych włóknach wewnętrznych i plecionych poliestrowych włóknach
zewnętrznych. Nić zakończona igłą 26,5 mm 1/2 koła.</t>
    </r>
  </si>
  <si>
    <r>
      <rPr>
        <sz val="7"/>
        <rFont val="Calibri"/>
        <family val="2"/>
      </rPr>
      <t>Mocna niewchłanialna nić o grubości #2 i długości 96,5 cm. Nić w kolorze niebieskim oraz biało-czarnym. Nić wykonana z plecionki o dwurdzeniowej strukturze, polietylenowych włóknach wewnętrznych i plecionych
poliestrowych włóknach zewnętrznych.</t>
    </r>
  </si>
  <si>
    <r>
      <rPr>
        <sz val="7"/>
        <rFont val="Calibri"/>
        <family val="2"/>
      </rPr>
      <t>Mocna niewchłanialna nić o grubości #2 i długości 96,5 cm w kolorze niebieskim. Nić wykonana z plecionki o
dwurdzeniowej strukturze, polietylenowych włóknach wewnętrznych i plecionych poliestrowych włóknach zewnętrznych. Nić zakończona igłami 26,5 mm, 1/2 koła.</t>
    </r>
  </si>
  <si>
    <r>
      <rPr>
        <sz val="7"/>
        <rFont val="Calibri"/>
        <family val="2"/>
      </rPr>
      <t>Specjalistyczny szew chirurgiczny #2 z zamkniętą pętlą.</t>
    </r>
  </si>
  <si>
    <r>
      <rPr>
        <sz val="7"/>
        <rFont val="Calibri"/>
        <family val="2"/>
      </rPr>
      <t>Mocna niewchłanialna nić o grubości #5 i długości 96,5 cm. Nić w kolorze niebieskim . Nić wykonana z
plecionki o dwurdzeniowej strukturze, polietylenowych włóknach wewnętrznych i plecionych poliestrowych włóknach zewnętrznych.  Nić zakończona igłą 48mm, 1/2 koła.</t>
    </r>
  </si>
  <si>
    <r>
      <rPr>
        <sz val="7"/>
        <rFont val="Calibri"/>
        <family val="2"/>
      </rPr>
      <t>Wzmocniony szew chirurgiczny #2-0. Opakowanie zbiorcze 12 sztuk.</t>
    </r>
  </si>
  <si>
    <r>
      <rPr>
        <sz val="7"/>
        <rFont val="Calibri"/>
        <family val="2"/>
      </rPr>
      <t>Woskowany szew chirurgiczny, rozmiar # 2-0, długość 127 cm, możliwość użycia do rekonstrukcji chrząstki
trójkątnej</t>
    </r>
  </si>
  <si>
    <r>
      <rPr>
        <sz val="7"/>
        <rFont val="Calibri"/>
        <family val="2"/>
      </rPr>
      <t>Igły z nicią dedykowane do szycia łąkotki metodą inside out. Stalowe igły połączone na stałe z nicią 2-0 o dwurdzeniowej strukturze polietylenowych włókien wewnętrznych oraz plecionych poliestrowych włóknach zewnętrznych i długości 97cm. Igły dostępne w dwóch długościach. Pakowane po 10 lub pojedynczo, sterylne</t>
    </r>
  </si>
  <si>
    <r>
      <rPr>
        <sz val="7"/>
        <rFont val="Calibri"/>
        <family val="2"/>
      </rPr>
      <t>Wzmocniony szew chirurgiczny rozmiar #0, igła 22,2mm, opakowanie zbiorcze 12 sztuk</t>
    </r>
  </si>
  <si>
    <r>
      <rPr>
        <sz val="7"/>
        <rFont val="Calibri"/>
        <family val="2"/>
      </rPr>
      <t>Taśma biało / niebieska o szerokości 1.3 mm i długości 51 cm taśma wykonana z wielopasmowego,
długołańcuchowego polietylenu o bardzo wysokiej masie cząsteczkowej (UHMWPE). Taśma w kształcie pętli, zakończona prostą igłą</t>
    </r>
  </si>
  <si>
    <r>
      <rPr>
        <sz val="7"/>
        <rFont val="Calibri"/>
        <family val="2"/>
      </rPr>
      <t>Mocna taśma niewchłaniala o szerokości 1,3mm, w kolorze biało-niebieskim, zakończona pętlą</t>
    </r>
  </si>
  <si>
    <r>
      <rPr>
        <sz val="7"/>
        <rFont val="Calibri"/>
        <family val="2"/>
      </rPr>
      <t>Taśma biało / niebieska o szerokości 0.9 mm i długości 96,5 cm, taśma wykonana z wielopasmowego, długołańcuchowego polietylenu o bardzo wysokiej masie cząsteczkowej (UHMWPE) zakończona prostymi
długimi igłami do szycia łąkotki</t>
    </r>
  </si>
  <si>
    <r>
      <rPr>
        <sz val="7"/>
        <rFont val="Calibri"/>
        <family val="2"/>
      </rPr>
      <t>Taśma biało / czarnym o szerokości 1.3 mm i długości 51 cm taśma wykonana z wielopasmowego,
długołańcuchowego polietylenu o bardzo wysokiej masie cząsteczkowej (UHMWPE). Taśma w kształcie pętli, zakończona prostą igłą</t>
    </r>
  </si>
  <si>
    <r>
      <rPr>
        <sz val="7"/>
        <rFont val="Calibri"/>
        <family val="2"/>
      </rPr>
      <t>Mocna taśma niewchłaniala o szerokości 1,3mm, w kolorze biało-czarnym, zakończona pętlą</t>
    </r>
  </si>
  <si>
    <r>
      <rPr>
        <sz val="7"/>
        <rFont val="Calibri"/>
        <family val="2"/>
      </rPr>
      <t>Jednorazowy zestaw do implantacji kotwic miękkich przeznaczonych do naprawy uszkodzonego stożka rotatorów o średnicach 2,6 mm zawierający wiertło sztywne do kotwicy 2,6 mm, prosty prowadnik oraz
trokar.</t>
    </r>
  </si>
  <si>
    <r>
      <rPr>
        <sz val="7"/>
        <rFont val="Calibri"/>
        <family val="2"/>
      </rPr>
      <t>Miękka kotwica do stabilizacji obrąbka o średnicy 1,8 mm i długości 19 mm, bezwęzłowa, działająca w systemie chińskiej pułapki. Kotwica założona na jednorazowy podajnik wyposażony w zgrubienie
centralizujące podczas implantacji. Kotwica wykonana z  poliestru  oplecionego  UHMWPE - polietylenem o
ultra wysokiej masie cząsteczkowej.</t>
    </r>
  </si>
  <si>
    <r>
      <rPr>
        <sz val="7"/>
        <rFont val="Calibri"/>
        <family val="2"/>
      </rPr>
      <t>Miękka kotwica do stabilizacji obrąbka w stawie biodrowym o średnicy 1,8 mm i długości 19 mm, bezwęzłowa, działająca w systemie chińskiej pułapki. Zaopatrzona w nic roboczą #2 zwężaną maszynowo o dwurodzajowej strukturze: polietylenowych włóknach wewnętrznych oraz plecionych poliestrowych włóknach zewnętrznych nic w kolorze niebieskim oraz nic pomocnicza do przeciągnięcia w kolorze biało czarnym zakończona z jednej strony oczkiem z drugiej strony implantu taśmą. Kotwica założona na jednorazowy podajnik. Implant pakowany pojedynczo lub w opakowaniach zbiorczych po 5 sztuk, sterylny.</t>
    </r>
  </si>
  <si>
    <r>
      <rPr>
        <sz val="7"/>
        <rFont val="Calibri"/>
        <family val="2"/>
      </rPr>
      <t>Sterylny set do bezwęzłowej miękkiej kotwicy złożony z prowadnika, trokara oraz miękkiego wiertła z
ogranicznikiem głębokości wiercenia.</t>
    </r>
  </si>
  <si>
    <r>
      <rPr>
        <sz val="7"/>
        <rFont val="Calibri"/>
        <family val="2"/>
      </rPr>
      <t>Zestaw implantów do augmentacji taśmy zabezpieczającej przy rekonstrukcji więzadeł zawierający:
- kotwica 3,5mm x 15,8mm
- kotwica 4,75mm x 19,1mm, z taśmą w rozmiarze #2 (szerokość taśmy 2mm, kolor niebieski),
- prowadnica do wiertła (celownik),
- wiertło 2,7mm,
- wiertło kaniulowane 2,7mm,
- wiertło 3.4mm,
- gwintownik do kotwicy 3,5mm,
- gwintownik do kotwicy 4,75mm,
- drut Kirschnera 1,35mm,
- igła – 2 szt.
- pętla nitinolowa długość 200mm.</t>
    </r>
  </si>
  <si>
    <r>
      <rPr>
        <sz val="7"/>
        <rFont val="Calibri"/>
        <family val="2"/>
      </rPr>
      <t>Tytanowe śruby Herberta, kaniulowane z podwójnym gwintem, cześć gwintowana stanowi 30% długości śruby, dostępne w opakowaniach sterylnych i niesterylnych
- średnica 2,5mm (długość 8-34mm),
- średnica 3,0mm (długość 10-36mm)</t>
    </r>
  </si>
  <si>
    <r>
      <rPr>
        <sz val="7"/>
        <rFont val="Calibri"/>
        <family val="2"/>
      </rPr>
      <t>Tytanowe śruby Herberta, kaniulowane, z podwójnym gwintem, śruby dostępne w opakowaniach sterylnych i
niesterylnych
- średnica 4,3mm (długość 14-50mm, skok co 2mm),
- średnica 4,3mm (długość 55-80mm, skok co 5mm),
- średnica 6,5mm (długość 30-120mm, skok co 5mm), dostępne śruby z gwintem o długości 18 i 28mm,</t>
    </r>
  </si>
  <si>
    <r>
      <rPr>
        <sz val="7"/>
        <rFont val="Calibri"/>
        <family val="2"/>
      </rPr>
      <t>Tytanowe śruby kompresyjne, kaniulowane, bez głowy, gwint na całej długości śruby,
- średnica 2,5mm (długość 8-50mm),
- średnica 3,5mm (długość 12-60mm),
- średnica 4,0mm (długość 16-60mm)</t>
    </r>
  </si>
  <si>
    <r>
      <rPr>
        <sz val="7"/>
        <rFont val="Calibri"/>
        <family val="2"/>
      </rPr>
      <t>Tytanowe śruby typu "snap-off", średnica 2 mm, długości w zakresie 10 do 14 mm, kodowana kolorem</t>
    </r>
  </si>
  <si>
    <r>
      <rPr>
        <sz val="7"/>
        <rFont val="Calibri"/>
        <family val="2"/>
      </rPr>
      <t>Tytanowe śruby typu "snap-off", średnica 3,0mm, długość w zakresie 13mm - 19mm.</t>
    </r>
  </si>
  <si>
    <r>
      <rPr>
        <sz val="7"/>
        <rFont val="Calibri"/>
        <family val="2"/>
      </rPr>
      <t>Klamra stalowa do osteotomii, szerokość 8 i 10 mm (głębokość wprowadzenia 10,5mm), implant sterylny</t>
    </r>
  </si>
  <si>
    <r>
      <rPr>
        <sz val="7"/>
        <rFont val="Calibri"/>
        <family val="2"/>
      </rPr>
      <t>Implant bezwęzłowy do rekonstrukcji więzozrostu piszczelowo-strzałkowego, dwie płytki (strona boczna 3,5mm x 13mm, strona przyśrodkowa 6,5mm) połączone samozaciskową pętlą polietylenową w rozmiarze #5,
implant w wersji stalowej i tytanowej</t>
    </r>
  </si>
  <si>
    <r>
      <rPr>
        <sz val="7"/>
        <rFont val="Calibri"/>
        <family val="2"/>
      </rPr>
      <t>Kotwica tytanowa 3,5mm x 10mm, wzmocniony podwójny szew w rozmiarze #0 lub pojedynczy w rozmiarze
#1 zakończony igłami, implanty na jednorazowym podajniku</t>
    </r>
  </si>
  <si>
    <r>
      <rPr>
        <sz val="7"/>
        <rFont val="Calibri"/>
        <family val="2"/>
      </rPr>
      <t>Kotwica tytanowa 2,2 mm x 4 mm, 2.7 mm x 7 mm, wzmocniony szew zakończony igłami, implant na
jednorazowym podajniku</t>
    </r>
  </si>
  <si>
    <r>
      <rPr>
        <sz val="7"/>
        <rFont val="Calibri"/>
        <family val="2"/>
      </rPr>
      <t>Miękka kotwica na jednorazowym podajniku 1,35mm, wzmocniony szew w rozmiarze #1 zakończony igłami, kotwica dostępna w wersji z taśmą 1,3mm i podwójną taśmą 0,9mm</t>
    </r>
  </si>
  <si>
    <r>
      <rPr>
        <sz val="7"/>
        <rFont val="Calibri"/>
        <family val="2"/>
      </rPr>
      <t>Wiertło do kotwic, średnica 1,35mm, 1,6mm</t>
    </r>
  </si>
  <si>
    <r>
      <rPr>
        <sz val="7"/>
        <rFont val="Calibri"/>
        <family val="2"/>
      </rPr>
      <t>Kotwica bezwęzłowa 2,5mm X 8mm, materiał PEEK i BioComposite</t>
    </r>
  </si>
  <si>
    <r>
      <rPr>
        <sz val="7"/>
        <rFont val="Calibri"/>
        <family val="2"/>
      </rPr>
      <t>Zestaw do rekonstrukcji chrząstki trójkątnej zawierający: drut prowadzący 1.6 mm x 200 mm, drut prowadzący 1.6 mm x 150 mm, igła 17G x 178 mm, igła17G x 152 mm, szew woskowany #2-0 FiberStick™,
pętla SutureLasso™</t>
    </r>
  </si>
  <si>
    <r>
      <rPr>
        <sz val="7"/>
        <rFont val="Calibri"/>
        <family val="2"/>
      </rPr>
      <t>Zestaw sterylny instrumentów do kotwic wbijanych 2,5mm x 8mm zawierający: celownik, wiertło 1,8mm, wiertło 2mm, nakłuwacz</t>
    </r>
  </si>
  <si>
    <r>
      <rPr>
        <sz val="7"/>
        <rFont val="Calibri"/>
        <family val="2"/>
      </rPr>
      <t>Kotwica bezwęzłowa, materiał PEEK, wymiary 3,5mm x 8,5mm, otwarte oczko do przeciągania ścięgna i taśmy</t>
    </r>
  </si>
  <si>
    <r>
      <rPr>
        <sz val="7"/>
        <rFont val="Calibri"/>
        <family val="2"/>
      </rPr>
      <t>Zestaw instrumentów do kotwic 3,5mm x 8,5mm zawierający: celownik, wiertło kaniulowane 3 mm, wiertło
kaniulowane 3,5mm, drut prowadzący średnica 1,35mm - 3 sztuki</t>
    </r>
  </si>
  <si>
    <r>
      <rPr>
        <sz val="7"/>
        <rFont val="Calibri"/>
        <family val="2"/>
      </rPr>
      <t>Supermocna nić ortopedyczna w postaci taśmy o szerokości 1,3 mm o długości 91cm +/- 1 cm , zakończona
nitką #2 oraz igłą półkolistą z drugiej strony.</t>
    </r>
  </si>
  <si>
    <r>
      <rPr>
        <sz val="7"/>
        <rFont val="Calibri"/>
        <family val="2"/>
      </rPr>
      <t>Jednoskładnikowy substytut kostny w formie gotowej do użycia pasty, umieszczonej w strzykawce, materiał samoutwardzalny, nie wymaga przygotowania i mieszania składników, nieograniczony czas podawania, wiązanie materiału następuje w wilgotnym środowisku, sterylny.
Głównym składnikiem pasty jest fosforan wapnia o strukturze 3D, wytrzymałość mechaniczna po utwardzeniu na poziomie 45MPa, materiał nieprzepuszczalny dla promieniowania RTG. Pojemność 3 ml.</t>
    </r>
  </si>
  <si>
    <r>
      <rPr>
        <sz val="7"/>
        <rFont val="Calibri"/>
        <family val="2"/>
      </rPr>
      <t>Jednoskładnikowy substytut kostny w formie gotowej do użycia pasty, umieszczonej w strzykawce, materiał samoutwardzalny, nie wymaga przygotowania i mieszania składników, nieograniczony czas podawania, wiązanie materiału następuje w wilgotnym środowisku, sterylny.
Głównym składnikiem pasty jest fosforan wapnia o strukturze 3D, wytrzymałość mechaniczna po utwardzeniu na poziomie 45MPa, materiał nieprzepuszczalny dla promieniowania RTG. Pojemność 6 ml.</t>
    </r>
  </si>
  <si>
    <r>
      <rPr>
        <sz val="7"/>
        <rFont val="Calibri"/>
        <family val="2"/>
      </rPr>
      <t>Jednoskładnikowy substytut kostny w formie gotowej do użycia pasty, umieszczonej w strzykawce, materiał samoutwardzalny, nie wymaga przygotowania i mieszania składników, nieograniczony czas podawania, wiązanie materiału następuje w wilgotnym środowisku, sterylny.
Głównym składnikiem pasty jest fosforan wapnia o strukturze 3D, wytrzymałość mechaniczna po utwardzeniu na poziomie 45MPa, materiał nieprzepuszczalny dla promieniowania RTG. Pojemność 12 ml.</t>
    </r>
  </si>
  <si>
    <r>
      <rPr>
        <sz val="7"/>
        <rFont val="Calibri"/>
        <family val="2"/>
      </rPr>
      <t>Instrument jednorazowy typu Micro SutureLasso z pętlą nitynolową, proste, zagięte 70 stopni, zagięte</t>
    </r>
  </si>
  <si>
    <r>
      <rPr>
        <sz val="7"/>
        <rFont val="Calibri"/>
        <family val="2"/>
      </rPr>
      <t>Jednorazowy zestaw do endoskopowej operacji zespołu cieśni nadgarstka z użyciem wielorazowej optyki endoskopowej  2,9mm i dylatatorów 4,8mm, 6,8mm.</t>
    </r>
  </si>
  <si>
    <r>
      <rPr>
        <sz val="7"/>
        <rFont val="Calibri"/>
        <family val="2"/>
      </rPr>
      <t>Uchwyt palca - rozmiar mały, średni, duży, bardzo duży (opakowanie zbiorcze zawiera 5 sztuk)</t>
    </r>
  </si>
  <si>
    <r>
      <rPr>
        <sz val="7"/>
        <rFont val="Calibri"/>
        <family val="2"/>
      </rPr>
      <t>Drut prowadzący, sterylny, 0,86mm x 80mm, 1mm x 80mm, 1,35mm x 170mm, 2,4mm x 170mm</t>
    </r>
  </si>
  <si>
    <r>
      <rPr>
        <sz val="7"/>
        <rFont val="Calibri"/>
        <family val="2"/>
      </rPr>
      <t>Implant bezwęzłowy do rekonstrukcji więzozrostu piszczelowo-strzałkowego, dwie płytki (strona boczna 3,5mm x 13mm, strona przyśrodkowa 6,5mm) połączone samozaciskową pętlą polietylenową w rozmiarze #5, implant w wersji stalowej i tytanowej, zestaw zawiera celownik, drut prowadzący, wiertło kaniulowane
3,7mm, wiertło niekaniulowane 3,7mm</t>
    </r>
  </si>
  <si>
    <r>
      <rPr>
        <sz val="7"/>
        <rFont val="Calibri"/>
        <family val="2"/>
      </rPr>
      <t>Implant bezwęzłowy do rekonstrukcji więzozrostu piszczelowo-strzałkowego, dwie płytki (strona boczna 3,5mm x 13mm, strona przyśrodkowa 6,5mm) połączone samozaciskową pętlą polietylenową w rozmiarze #5, implant w wersji stalowej i tytanowej umieszczony na podajniku umożliwiającym wprowadzenie, zestaw zawiera celownik, drut prowadzący, wiertło kaniulowane 3,7mm, wiertło niekaniulowane 3,7mm</t>
    </r>
  </si>
  <si>
    <r>
      <rPr>
        <sz val="7"/>
        <rFont val="Calibri"/>
        <family val="2"/>
      </rPr>
      <t>Kotwica tytanowa 1,7 mm x 5 mm, wzmocniony szew #3-0 zakończony igłami, implant na jednorazowym
podajniku</t>
    </r>
  </si>
  <si>
    <r>
      <rPr>
        <sz val="7"/>
        <rFont val="Calibri"/>
        <family val="2"/>
      </rPr>
      <t>Zestaw instrumentów do kotwic zawierający: celownik, wiertła 1,35mm, 1,6mm</t>
    </r>
  </si>
  <si>
    <r>
      <rPr>
        <sz val="7"/>
        <rFont val="Calibri"/>
        <family val="2"/>
      </rPr>
      <t>Śruba interferencyjna, kaniulowana do tenodezy, materiał PEEK, BioComposite, średnica 2,5mm, 3mm, 4mm, 4,75mm, 5,5mm, 6,25mm, 7mm, 8mm, 9mm, długość w zakresie od 6mm do 23mm</t>
    </r>
  </si>
  <si>
    <t>Zadanie nr 2</t>
  </si>
  <si>
    <r>
      <rPr>
        <b/>
        <sz val="7"/>
        <rFont val="Calibri"/>
        <family val="2"/>
      </rPr>
      <t>LP.</t>
    </r>
  </si>
  <si>
    <r>
      <rPr>
        <b/>
        <sz val="7"/>
        <rFont val="Calibri"/>
        <family val="2"/>
      </rPr>
      <t>ILOŚĆ W
SZTUKACH</t>
    </r>
  </si>
  <si>
    <r>
      <rPr>
        <b/>
        <sz val="7"/>
        <rFont val="Calibri"/>
        <family val="2"/>
      </rPr>
      <t>CENA JEDNOSTKOWA NETTO ZA SZTUKĘ</t>
    </r>
  </si>
  <si>
    <r>
      <rPr>
        <b/>
        <sz val="7"/>
        <rFont val="Calibri"/>
        <family val="2"/>
      </rPr>
      <t>VAT</t>
    </r>
  </si>
  <si>
    <r>
      <rPr>
        <b/>
        <sz val="7"/>
        <rFont val="Calibri"/>
        <family val="2"/>
      </rPr>
      <t>CENA JEDNOSTKOWA BRUTTO ZA SZTUKĘ</t>
    </r>
  </si>
  <si>
    <r>
      <rPr>
        <b/>
        <sz val="7"/>
        <rFont val="Calibri"/>
        <family val="2"/>
      </rPr>
      <t>WARTOŚĆ NETTO</t>
    </r>
  </si>
  <si>
    <r>
      <rPr>
        <b/>
        <sz val="7"/>
        <rFont val="Calibri"/>
        <family val="2"/>
      </rPr>
      <t>WARTOŚĆ BRUTTO</t>
    </r>
  </si>
  <si>
    <t>Udostępnienie instrumentarium w formie użyczenia, które jest konieczne do przeprowadzenia zabiegu z użyciem wycenionych produktów.</t>
  </si>
  <si>
    <t>Zadanie nr 3</t>
  </si>
  <si>
    <t>LP.</t>
  </si>
  <si>
    <t>Druty Kirchnera dł.150mm  różne rozmiary</t>
  </si>
  <si>
    <t>Druty Kirchnera dł.310mm  różne rozmiary</t>
  </si>
  <si>
    <t>OPIS ASORTYMENTU</t>
  </si>
  <si>
    <t>CENA JEDNOSTKOWA NETTO ZA SZTUKĘ</t>
  </si>
  <si>
    <t>VAT</t>
  </si>
  <si>
    <t>CENA JEDNOSTKOWA BRUTTO ZA SZTUKĘ</t>
  </si>
  <si>
    <t>WARTOŚĆ NETTO</t>
  </si>
  <si>
    <t>WARTOŚĆ BRUTTO</t>
  </si>
  <si>
    <r>
      <rPr>
        <b/>
        <sz val="7"/>
        <rFont val="Calibri"/>
        <family val="2"/>
        <charset val="238"/>
      </rPr>
      <t>ILOŚĆ W
SZTUKACH</t>
    </r>
  </si>
  <si>
    <t>Zadanie nr 4</t>
  </si>
  <si>
    <t>System dwóch podłużnych implantów - sterylne</t>
  </si>
  <si>
    <t>Zadanie nr 5</t>
  </si>
  <si>
    <t xml:space="preserve">Implant niewchłaniany do mocowania zewnątrzkorowego, składający się z guzika tytanowego zintegrowanego z potrójną pętlą zaciskową z materiału niewchłanianego. Pętla zmniejszającą swoją wielkość poprzez naprzemienne lub jednoczesne dociąganie nici zaciskowych.  Guzik tytanowy o rozm dł 12mm, wys 2mm i grubość 4mm  z czterema otworami do mocowania nici ciągnącej , nici do obrócenia guzika oraz dwóch otworów na pętlę zaciskową.  Implant dostosowany do przejścia przez kanał kostny o śr 4,5mm, sterylny. </t>
  </si>
  <si>
    <t xml:space="preserve">Implant rewizyjny niewchłaniany do mocowania zewnątrzkorowego, składający się z guzika tytanowego zintegrowanego z pętlą zaciskową z materiału niewchłanianego. Pętla zmniejszającą swoją wielkość poprzez naprzemienne lub jednoczesne dociąganie nici zaciskowych. Guzik tytanowy o rozm dł 20mm, wys 2mm i grubość 4mm  z czterema otworami do mocowania nici ciągnącej , nici do obrócenia guzika oraz dwóch otworów na pętlę zaciskową.  Implant dostosowany do przejścia przez kanał kostny o śr 5mm. Stabilne mocowanie implantu na kanale o średnicy od 5 do 10mm, sterylny. </t>
  </si>
  <si>
    <t>Implant - pętla zaciskowa bez guzika , sterylna.</t>
  </si>
  <si>
    <t>Płytka tytanowa tzw rewizyjna  o wym. długości 20mm szerokości 5mm i grubości 2mm z  2 otworami na nici i otworem na pętlę.</t>
  </si>
  <si>
    <t>Płytka tytanowa o wym długości 12mm szerokości 4mm i grubości 2mm z 4 otworami o polerowanych krawędziach.</t>
  </si>
  <si>
    <t>Guzik tytanowy w kształcie kapelusza z dwoma otworami i dwoma szczelinami do mocowania w nałach o śr 7 i 8mm</t>
  </si>
  <si>
    <t>Guzik tytanowy w kształcie kapelusza z dwoma otworami i dwoma szczelinami do mocowania w nałach o śr 9 i 10, 11mm</t>
  </si>
  <si>
    <t>Implant niewchłanialny, śruba interferencyjna z polimeru  polieteroeteroketon. PEEK. Śruba z tzw. miękkim gwintem na całej długości implantu nietnąca mocowanych przeszczepów. Implant kaniulowany kanałem o śr. 1,2mm na całej długości śruby . Dostępny w rozmiarach średnicy 6,7,8,9,10mm dla dł. 25mm i w rozmiarach średnicy od 7,8,9,10 mm  dla dł. 30 mm , dla średnicy 9 i 10 długość 35mm. Implant sterylny.</t>
  </si>
  <si>
    <t xml:space="preserve">Drut  wiercący zakończony wiertłem o śr. 2,4mm, z okiem , dł. 42cm ,niesterylny. </t>
  </si>
  <si>
    <t xml:space="preserve">Drut nitinolowy prowadzący do śruby o śr 1,2mm dł 40cm, niesterylny. </t>
  </si>
  <si>
    <t>Kaniula artroskopowa silikonowa w rozmiarze 8x30mm i 8x40mm</t>
  </si>
  <si>
    <t>Zestaw do szycia łąkotki w systemie all-inside, sterylny, skłądający się z dwóch implantów z PEEK  połączonych niewchłanialną nicią o gr USP2 z zaciskowym węzłem. Implany położone na jednej prowadnicy. Głębokość implanatcji regulowana poprzez  manualne skracanie lub wydłużanie osłonki prowadnicy. Implanty wysuwane za pomocą  półautomatycznego okrągłego kołnierza powracającego do pozycji wyjściowej po kożdym użyciu. Zestaw do obsługi tylko jedną ręką.</t>
  </si>
  <si>
    <t xml:space="preserve">Zestaw do szycia łąkotki w systemie all-inside obsługiwany tylko jedną ręką, sterylny. Zestaw skłądający się z dwóch implantów z PEEK  połączonych niewchłanialną nicią o gr USP2/0 z zaciskowym węzłem. Implanty z materiału PEEK o charakterystycznym cylindrycznym kształcie z dwoma otworami na nici oraz w części dystalnej  Implany położone na jednej  prowadnicy  wykonanej z odkształacalnego materiału pozwalającaego na dostosowanie krzywizny prowadnicy każdorazowo do warunków anatomicznych. Czubek prowadnicy fabrycznie wygięty  o kąt 27 stopni , prosty lub tzw reverse zagięty do dołu o kąt (-5%). Głębokość implanatcji regulowana poprzez  manualne skracanie lub wydłużanie osłonki prowadnicy na rękojeści z użyciem guzika suwnego umieszczonego poniżej spustu . Implanty wysuwane poza obręb prowadnicy za pomocą  półautomatycznego okrągłego kołnierza  360 stopni, o charakterystycznym dwupoziomowym  odbiciu kołnierza po każdej implantacji implantu  powracającego do pozycji roboczej  po kożdym użyciu.  </t>
  </si>
  <si>
    <t xml:space="preserve">Zestaw do szycia łąkotki w systemie all-inside, sterylny, skłądający się z dwóch implantów z PEEK  połączonych niewchłanialną nicią o gr USP2/0 z zaciskowym węzłem. Implanty położone na dwóch prowadnicach. </t>
  </si>
  <si>
    <t>Igła do narzędzia barkowego, do artroskopo-wego szycia ścięgien o dł 239mm, dająca możliwość założenia dwóch przeszyć podczas pojedynczego włożenia narzędzia do jamy stawu.
Sterylna</t>
  </si>
  <si>
    <t>Implant niewchłaniany bezwęzłowy z niewchłanilnego polimeru  PEEK. Implant o śr 3,5mm, 4,75mm, 5,5mm mm gwintowany umieszczony na kaniulowanej prowadnicy zakończonej oczkiem z materiału PEEK do przeciągnięcia do 6 nici o grubości USP 2 . Implant mocowany poprzez wkręcenie w kanał kostny, możliwość wykorzystania implantu do zabiegów tenodezy. Sterylny</t>
  </si>
  <si>
    <t>Elektroda do ablacji bipolarnej tkanek w środowisu płynów stosowanych do artroskopii stawów. Elektroda z drenem odsysającym zagięta 30st, 45st, sterylna.</t>
  </si>
  <si>
    <t>Elektroda do ablacji bipolarnej tkanek w środowisu płynów stosowanych do artroskopii stawów. Elektroda z drenem odsysającym zagięta 50st, 90 st, sterylna.</t>
  </si>
  <si>
    <t>Elektroda do ablacji bipolarnej tkanek w środowisu płynów stosowanych do artroskopii stawów. Elektroda z drenem odsysającym zagięta, sterowana manualnie, sterylna.</t>
  </si>
  <si>
    <t>Jednorazowe narzędzie do dopychania węzła na nici o grubości 2/0 z możliwością obcięcia nici , sterylny</t>
  </si>
  <si>
    <t>Wielorazowe narzędzie do dopychania węzła na nici o grubości 2/0 z możliwością obcięcia nici , sterylny</t>
  </si>
  <si>
    <t>Półkaniula do wprowadzania implantów do stawów</t>
  </si>
  <si>
    <t>Igła z oczkiem do szycia łakotki w technice
 INSIDE-OUT, wielorazowego użytku, niesterylna</t>
  </si>
  <si>
    <t>Prowadnica do szycia łąkotki w technice 
INSIDE-OUT, niesterylna</t>
  </si>
  <si>
    <t>Zestaw igieł i mandrynów do szycia łąkotki w technice OUTSIDE-IN, sterylny</t>
  </si>
  <si>
    <t>Igła do narzędzia kolanowego, do artroskopowego szycia ścięgien o dł 190mm, dająca możliwość założenia dwóch przeszyć podczas pojedynczego włożenia narzędzia do jamy stawu. Sterylna</t>
  </si>
  <si>
    <t>Narzędzie typu lasso o różnych kształtach z guzikiem obrotowym do przesuwania nici, wielorazowe</t>
  </si>
  <si>
    <t>Pętla z drutu nitinolowego, sterylna</t>
  </si>
  <si>
    <t>Membrana kolagenowa o wym 30x30x,0,2mm o dwurodzajowej powierzchni gładkiej i porowatej. Do stosowania na ubytki chrzęstne. Sterylna.</t>
  </si>
  <si>
    <t>Matrycowa membrana hialuronowa  o rozm 25mm x 25mm, sterylna.</t>
  </si>
  <si>
    <t xml:space="preserve">Oferent składający ofertę do w/w pakietu zobowiązuje się do bezkosztowego użyczenia na stałe zestawów narzędziowych do implanacji implantów na okres 12 miesięcy w składzie: 
1. Zestaw do ACL  i PCL ze stolikiem do obróbki przeszczepów - wymagane dostarczenie narzędzi w szczelnym , ciśnieniowym kontenerze do sterylizacji .
Na życzenie Zamawiąjącego Oferent dostarczy w ramach bezkosztowego użyczenia do planowych zabiegów nastepujące zestawy narzędzi:
1. Zestawy do ACL  i PCL ze stolikiem do obróbki przeszczepów zgodnie z zapotrzebowaniem
2. Zestaw do rekostrukcji stawu barkowego z automatycznym przeszywaczem ścięgien
3. Narzędzie do artroskopowego szycia stożka rotatorów z możliwością założenia dwóch szwów przy jednorazowej insercji narzędzia z funkcją wyciągania dwóch przeszytych nici.
4. Narzędzie do artroskopowego szycia łąkotki z funkcją wyciągania  przeszytej nici na zewnątrz stawu.
5. Genertor do ablacji RF – z włącznikiem nożnym 
</t>
  </si>
  <si>
    <t xml:space="preserve">Płytka kształtowa blokowana do dalszej nasady kości obojczykowej S. Wersja prawa/lewa. W części trzonowej 3 do 8 rozdzielnych otworów blokowanych i jeden kompresyjny. Dł. odpowiednio 71-116mm. W części nasadowej 6 otworów blokowanych o wielokierunkowym ustawieniu w celu pewnej stabilizacji odłamów. Ustalone kątowo ustawienie wkrętów blokowanych. Otwory blokowane posiadające oporową część stożkową oraz gwintowaną walcową. Gwint na pełnym obwodzie otworu zapewniający pewną stabilizację. Niewymagające zaślepek/przejściówek do wkrętów blokowanych. Otwory kompresyjne z dwukierunkową kompresją. Posiadająca przynajmniej 3 otwory pod druty Kirchnera do tymczasowego ustalenia płytki. Do otworów blokowanych wkręty blokowane 3,5mm oraz 2,4mm, samogwintujące, łeb wkręta z oporową częścią stożkową oraz gwintowaną walcową.   Do otworów kompresyjnych wkręty korowe 3,5 z łbem kulistym. Wszystkie otwory blokowane w płytce kompatybilne z wkrętami zmienno-osiowymi 3,5mm kobaltowymi. Zakończenie części trzonowej płytki odpowiednio wyprofilowane do wprowadzenia płytki metodą minimalnego cięcia. Ta sama barwa płytek i wkrętów blokowanych-tytanowych ułatwiająca identyfikację i dobór implantów. Tytan. </t>
  </si>
  <si>
    <t xml:space="preserve">Płytka kształtowa blokowana do trzonu kości obojczykowej S trzonowa. Wersja prawa/lewa. Posiadająca 6 do 10 otworów blokowanych. Dł. odpowiednio 66-104mm. Ustalone kątowo ustawienie wkrętów blokowanych. Otwory blokowane posiadające oporową część stożkową oraz gwintowaną walcową. Gwint na pełnym obwodzie otworu zapewniający pewną stabilizację. Niewymagające zaślepek/przejściówek do wkrętów blokowanych. Posiadająca przynajmniej 2 otwory pod druty Kirchnera do tymczasowego ustalenia płytki. Do otworów blokowanych wkręty blokowane 3,5mm oraz 2,4mm, samogwintujące, łeb wkręta z oporową częścią stożkową oraz gwintowaną walcową.   Wszystkie otwory blokowane w płytce kompatybilne z wkrętami zmienno-osiowymi 3,5mm kobaltowymi. Zakończenie części trzonowej płytki odpowiednio wyprofilowane do wprowadzenia płytki metodą minimalnego cięcia. Ta sama barwa płytek i wkrętów blokowanych-tytanowych ułatwiająca identyfikację i dobór implantów. Tytan. </t>
  </si>
  <si>
    <t xml:space="preserve">Płytka kształtowa blokowana dalszej do obojczyka z hakiem. Wersja prawa/lewa. Liczba otworów blokowanych w płycie 5÷7. Zakres wysokości haka 12 i 15. Posiadająca rozdzielne otwory blokowane i 1 kompresyjny. Otwory blokowane posiadające oporową część stożkową oraz gwintowaną walcową. Gwint na pełnym obwodzie otworu zapewniający pewną stabilizację. Niewymagające zaślepek/przejściówek do wkrętów blokowanych. Otwór kompresyjny z dwukierunkową kompresją. Posiadająca przynajmniej 2 otw. pod druty Kirschnera do tymczasowego ustalenia płytki. Do otworów blokowanych wkręty blokowane 3,5mm oraz 2,4mm, samogwintujące, łeb wkręta z oporową częścią stożkową oraz gwintowaną walcową.   Do otworów kompresyjnych wkręty korowe 3,5 z łbem kulistym. Wszystkie otwory blokowane w płytce kompatybilne z wkrętami zmienno-osiowymi 3,5mm kobaltowymi. Część trzonowa z podcięciami w celu ograniczenia kontaktu implantu z kością. Ta sama barwa płytek i wkrętów blokowanych-tytanowych ułatwiająca identyfikację i dobór implantów. Tytan. </t>
  </si>
  <si>
    <t xml:space="preserve">Płytka blokowana przedramienna prosta do kości promieniowej i łokciowej. Płytka z 30mm mostem bez otworów o długości 30mm i znacznikiem środka. Płytka występująca w rozmiarach 6  dł. 82mm i 8 otworowej  dł. 102mm. Otwory blokowane oraz 2 kompresyjne. Ustalone kątowo ustawienie wkrętów blokowanych. Otwory blokowane posiadające oporową część stożkową oraz gwintowaną walcową. Gwint na pełnym obwodzie otworu zapewniający pewną stabilizację. Niewymagające zaślepek/przejściówek do wkrętów blokowanych. Otwory kompresyjne z dwukierunkową kompresją. Posiadająca przynajmniej 4 otwory pod druty Kirschnera do tymczasowego ustalenia płytki. Do otworów blokowanych wkręty blokowane 3,5mm. Do otworów kompresyjnych wkręty korowe 3,5 z łbem kulistym. Wszystkie otwory blokowane w płytce kompatybilne z wkrętami zmienno-osiowymi 3,5mm kobaltowymi. Zakończenie części trzonowej płytki odpowiednio wyprofilowane do wprowadzenia płytki metodą minimalnego cięcia. Płytka z podcięciami w celu ograniczenia kontaktu implantu z kością. Ta sama barwa płytek i wkrętów blokowanych-tytanowych ułatwiająca identyfikację i dobór implantów. Tytan. </t>
  </si>
  <si>
    <t>Płytka blokowana wygięta do kości promieniowej i łokciowej Płytka występująca w rozmiarach 12 i 14 otworowej. Otwory blokowane oraz 4 kompresyjne. Ustalone kątowo ustawienie wkrętów blokowanych. Otwory blokowane posiadające oporową część stożkową oraz gwintowaną walcową. Gwint na pełnym obwodzie otworu zapewniający pewną stabilizację. Niewymagające zaślepek/przejściówek do wkrętów blokowanych. Otwory kompresyjne z dwukierunkową kompresją. Posiadająca przynajmniej 4 otwory pod druty Kirschnera do tymczasowego ustalenia płytki. Do otworów blokowanych wkręty blokowane 3,5mm. Do otworów kompresyjnych wkręty korowe 3,5 z łbem kulistym. Wszystkie otwory blokowane w płytce kompatybilne z wkrętami zmienno-osiowymi 3,5mm. Zakończenie części trzonowej płytki odpowiednio wyprofilowane do wprowadzenia płytki metodą minimalnego cięcia. Płytka z podcięciami w celu ograniczenia kontaktu implantu z kością. Ta sama barwa płytek i wkrętów blokowanych-tytanowych ułatwiająca identyfikację i dobór implantów. Materiał: Stop Tytanu.</t>
  </si>
  <si>
    <t xml:space="preserve">Płytka prosta rekonstrukcyjna, blokowana tytanowa. Grubość płyty 2,8mm. 4-10 otworów blokowanych i po 2 otwory kompresyjne. Dł. odpowiednio 88-172mm. Otwory blokowane o ustalonym kątowo, ustawieniu. Posiadające oporową część stożkową oraz gwintowaną walcową. Gwint na pełnym obwodzie otworu zapewniający pewną stabilizację. Nie wymagające zaślepek/przejściówek do wkrętów blokowanych. Otwory kompresyjne z dwukierunkową kompresją. Posiadająca przynajmniej 2otw. pod druty Kirschnera do tymczasowego ustalenia płytki. Do otworów blokowanych wkręty 3,5mm tytanowe. Samogwintujące, łeb wkręta z oporową częścią stożkową oraz gwintowaną walcową. Do otworów kompresyjnych wkręty korowe 3,5 z łbem kulistym tytanowe. Wszystkie otwory blokowane w płytce kompatybilne z wkrętami zmienno-osiowymi 3,5mm kobaltowe. Zakończenie płytki odpowiednio wyprofilowane do wprowadzenia płytki metodą minimalnego cięcia. Ta sama barwa płytek i wkrętów blokowanych-tytanowych ułatwiająca identyfikację i dobór implantów. Tytan. </t>
  </si>
  <si>
    <t xml:space="preserve">Płytka prosta rekonstrukcyjna wąska, blokowana. Grubość płyty 2,2mm. 4-8 otworów blokowanych i po 2 otwory kompresyjne. Dł. odpowiednio 88-144mm. Otwory blokowane o ustalonym kątowo, ustawieniu. Posiadające oporową część stożkową oraz gwintowaną walcową. Gwint na pełnym obwodzie otworu zapewniający pewną stabilizację. Niewymagające zaślepek/przejściówek do wkrętów blokowanych. Otwory kompresyjne z dwukierunkową kompresją. Posiadająca przynajmniej 2 otw. pod druty Kirschnera do tymczasowego ustalenia płytki. Do otworów blokowanych wkręty 3,5mm lub 2,4mm. Wszystkie otwory blokowane w płytce kompatybilne z wkrętami zmienno-osiowymi 3,5mm. Do otworów kompresyjnych wkręty korowe 3,5 z łbem kulistym. Tytan. </t>
  </si>
  <si>
    <t xml:space="preserve">Płytka blokowana prosta 1/3 rurki tytanowa. Grubość płytki 2mm, szerokość 13mm. 4 do 10 otworów blokowanych. Dł. odpowiednio 45-117mm. Ustalone kątowo ustawienie wkrętów blokowanych. Otwory blokowane posiadające oporową część stożkową oraz gwintowaną walcową. Gwint na pełnym obwodzie otworu zapewniający pewną stabilizację. Nie wymagające zaślepek/przejściówek do wkrętów blokowanych. Do otworów blokowanych wkręty blokowane 3,5mm samogwintujące, tytanowe, łeb wkręta z oporową częścią stożkową oraz gwintowaną walcową. Wszystkie otwory blokowane w płytce kompatybilne z wkrętami zmienno-osiowymi 3,5mm kobaltowe. Ta sama barwa płytek i wkrętów blokowanych-tytanowych ułatwiająca identyfikację i dobór implantów. Dostępna również płytka z otworami blokowanymi i kompresyjnymi 4-10 otworów Dł. odpowiednio 46-118mm. Tytan. </t>
  </si>
  <si>
    <t xml:space="preserve">Płytka wąska prosta blokowana tytanowa kompresyjna z ograniczonym kontaktem. 5 do 12 par rozdzielnych otworów – blokowanego i kompresyjnego, dł. odpowiednio 88-193mm. Ustalone kątowo ustawienie wkrętów. Otwory blokowane posiadające oporową część stożkową oraz gwintowaną walcową. Gwint na pełnym obwodzie otworu zapewniający pewną stabilizację. Nie wymagające zaślepek/przejściówek do wkrętów blokowanych. Otwory kompresyjne z dwukierunkową kompresją. Posiadająca przynajmniej 3 otwory pod druty Kirschnera  do tymczasowego ustalenia płytki. Do otworów blokowanych wkręty blokowane 3,5mm tytanowe, samogwintujące, łeb wkręta z oporową częścią stożkową oraz gwintowaną walcową. Do otworów kompresyjnych wkręty korowe 3,5 z łbem kulistym tytanowe. Wszystkie otwory blokowane w płytce kompatybilne z wkrętami zmienno-osiowymi 3,5mm kobaltowe.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Tytan. </t>
  </si>
  <si>
    <t xml:space="preserve">Płytka kształtowa blokowana tytanowa do bliższej nasady kości ramiennej. Płytka występująca w rozmiarach 4÷10 otworowej. Dł. odpowiednio 95-173mm.  W części trzonowej otwory blokowane oraz, zależnie do długości płytki, 1 lub 2 otwory kompresyjne w tym jeden wydłużony. Płytki w rozmiarze od 8 otworowej posiadające pogrubioną część trzonową. W części nasadowej 9 otworów blokowanych o wielokierunkowym ustawieniu w celu pewnej stabilizacji odłamów. Ustalone kątowo ustawienie wkrętów. Otwory blokowane posiadające oporową część stożkową oraz gwintowaną walcową. Gwint na pełnym obwodzie otworu zapewniający pewną stabilizację. Niewymagające zaślepek/przejściówek do wkrętów blokowanych. Ograniczone podrażnienie tkanek okołowszczepowych - niewystające łby wkrętów blokowanych ponad powierzchnię górną i dolną płytki. Otwory kompresyjne z dwukierunkową kompresją. Wydłużony otwór do pozycjonowania płyty. Posiadająca 11 otworów pod druty Kirschnera do tymczasowego ustalenia płytki, przy czym bliższe 10 otworów z podcięciami umożliwiającymi wiązanie nici po wykonaniu zespolenia. Do otworów blokowanych wkręty blokowane 3,5mm. Do otworów kompresyjnych wkręty korowe 3,5 z łbem kulistym. Wszystkie otwory blokowane w płytce kompatybilne z wkrętami zmienno-osiowymi 3,5mm kobaltowe.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Nakładka celująca ułatwiająca wprowadzanie wkrętów w części nasadowej. Tytan. </t>
  </si>
  <si>
    <t xml:space="preserve">Płytka kształtowa blokowana tytanowa do dalszej nasady kości ramiennej, zakładana od strony tylnej, przyśrodkowa. Wersja prawa/lewa. Płytka występująca w rozmiarach 4÷12 otworowej. Dł. odpowiednio 84-164mm. 
Płytka kształtowa blokowana tytanowa do dalszej nasady kości ramiennej, zakładana od strony tylnej, boczna. Wersja prawa/lewa. Płytka występująca w rozmiarach 4÷12 otworowej. Dł. odpowiednio 75-150mm.
W części trzonowej otwory blokowane oraz, zależnie do długości płytki, 1 lub 2 otwory kompresyjne w tym jeden wydłużony. W części nasadowej 5 otworów blokowanych o wielokierunkowym ustawieniu w celu pewnej stabilizacji odłamów. Ustalone kątowo ustawienie wkrętów blokowanych. Otwory blokowane posiadające oporową część stożkową oraz gwintowaną walcową. Gwint na pełnym obwodzie otworu zapewniający pewną stabilizację. Niewymagające zaślepek/przejściówek do wkrętów blokowanych. Otwory kompresyjne z dwukierunkową kompresją. Wydłużony otwór do pozycjonowania płyty. Posiadająca otwory pod druty Kirchnera  do tymczasowego ustalenia płytki. Do otworów blokowanych wkręty blokowane 3,5mm oraz 2,4mm. Do otworów kompresyjnych wkręty korowe 3,5 z łbem kulistym. Wszystkie otwory blokowane w płytce kompatybilne z wkrętami zmienno-osiowymi 3,5mm kobaltowe. Ograniczone podrażnienie tkanek okołowszczepowych - niewystające łby wkrętów blokowanych ponad powierzchnię górną i dolną płytki.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Nakładka celująca ułatwiająca wprowadzanie wkrętów w części nasadowej. Możliwość zastosowania w metodzie „dwu-płytkowej” z płytką boczną. 
</t>
  </si>
  <si>
    <t>Płytka kształtowa blokowana do dalszej nasady kości ramiennej, zakładana od strony bocznej. Wersja prawa/lewa. Płytka występująca w rozmiarach 4÷12 otworowej. Dł. odpowiednio 91-171mm.W części trzonowej otwory blokowane oraz, zależnie do długości płytki, 1 lub 2 otwory kompresyjne w tym jeden wydłużony. W części nasadowej 5 otworów blokowanych o wielokierunkowym ustawieniu w celu pewnej stabilizacji odłamów. Ustalone kątowo ustawienie wkrętów blokowanych. Otwory blokowane posiadające oporową część stożkową oraz gwintowaną walcową. Gwint na pełnym obwodzie otworu zapewniający pewną stabilizację. Niewymagające zaślepek/przejściówek do wkrętów blokowanych. Otwory kompresyjne z dwukierunkową kompresją. Wydłużony otwór do pozycjonowania płyty. Posiadająca przynajmniej 3 otwory pod druty Kirchnera  do tymczasowego ustalenia płytki. Do otworów blokowanych wkręty blokowane 3,5mm oraz 2,4mm. Do otworów kompresyjnych wkręty korowe 3,5 z łbem kulistym. Wszystkie otwory blokowane w płytce kompatybilne z wkrętami zmienno-osiowymi 3,5mm. Ograniczone podrażnienie tkanek okołowszczepowych - niewystające łby wkrętów blokowanych ponad powierzchnię górną i dolną płytki.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Nakładka celująca ułatwiająca wprowadzanie wkrętów w części nasadowej. Możliwość zastosowania w metodzie „dwu-płytkowej” z płytką: przyśrodkową oraz tylną przyśrodkową. Tytan.</t>
  </si>
  <si>
    <t>Płytka kształtowa blokowana do dalszej nasady kości ramiennej, zakładana od strony przyśrodkowej. Wersja prawa/lewa. Płytka występująca w rozmiarach 4÷12 otworowej. Dł. odpowiednio 91-171mm.W części trzonowej otwory blokowane oraz, zależnie do długości płytki, 1 lub 2 otwory kompresyjne w tym jeden wydłużony. W części nasadowej 6 otworów blokowanych o wielokierunkowym ustawieniu w celu pewnej stabilizacji odłamów. Ustalone kątowo ustawienie wkrętów blokowanych. Otwory blokowane posiadające oporową część stożkową oraz gwintowaną walcową. Gwint na pełnym obwodzie otworu zapewniający pewną stabilizację. Niewymagające zaślepek/przejściówek do wkrętów blokowanych. Otwory kompresyjne z dwukierunkową kompresją. Wydłużony otwór do pozycjonowania płyty. Posiadająca przynajmniej 4 otwory pod druty Kirchnera do tymczasowego ustalenia płytki. Do otworów blokowanych wkręty blokowane 3,5mm oraz 2,4mm. Do otworów kompresyjnych wkręty korowe 3,5 z łbem kulistym. Wszystkie otwory blokowane w płytce kompatybilne z wkrętami zmienno-osiowymi 3,5mm. Ograniczone podrażnienie tkanek okołowszczepowych - niewystające łby wkrętów blokowanych ponad powierzchnię górną i dolną płytki.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Nakładka celująca ułatwiająca wprowadzanie wkrętów w części nasadowej. Możliwość zastosowania w metodzie „dwu-płytkowej” z płytką boczną, tylną boczną oraz grzbietowo-boczną. Tytan.</t>
  </si>
  <si>
    <t xml:space="preserve">Płytka kształtowa blokowana do dalszej nasady kości ramiennej, zakładana od strony tylno-bocznej. Wersja prawa/lewa. Płytka występująca w rozmiarach 4÷12 otworowej. W części trzonowej otwory blokowane oraz, zależnie do długości płytki, 1 lub 2 otwory kompresyjne w tym jeden wydłużony. W części nasadowej 6 otworów blokowanych o wielokierunkowym ustawieniu w celu pewnej stabilizacji odłamów. Ustalone kątowo ustawienie wkrętów blokowanych. Otwory blokowane posiadające oporową część stożkową oraz gwintowaną walcową. Gwint na pełnym obwodzie otworu zapewniający pewną stabilizację. Niewymagające zaślepek/przejściówek do wkrętów blokowanych. Otwory kompresyjne z dwukierunkową kompresją. Wydłużony otwór do pozycjonowania płyty. Posiadająca przynajmniej 4 otwory pod druty Kirchnera 2,0mm do tymczasowego ustalenia płytki. Do otworów blokowanych wkręty blokowane 3,5mm oraz 2,4mm. Do otworów kompresyjnych wkręty korowe 3,5 z łbem kulistym. Wszystkie otwory blokowane w płytce kompatybilne z wkrętami zmienno-osiowymi 3,5mm. Ograniczone podrażnienie tkanek okołowszczepowych - niewystające łby wkrętów blokowanych ponad powierzchnię górną i dolną płytki.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Nakładka celująca ułatwiająca wprowadzanie wkrętów w części nasadowej. Możliwość zastosowania w metodzie „dwu-płytkowej” z płytką przyśrodkową. Tytan. </t>
  </si>
  <si>
    <t xml:space="preserve">Płytka kształtowa, blokowana tytanowa do dalszej nasady kości łokciowej. Zakończenie płytki 2 haczykami do stabilizacji wyrostka rylcowatego. Płytka występująca w rozmiarach 3÷5 otworowej. Dł. odpowiednio 45-61mm. W części trzonowej otwory blokowane oraz 1 wydłużony otwór kompresyjny. W części nasadowej 1 otwór blokowany. Ustalone kątowo ustawienie wkrętów blokowanych. Otwory blokowane posiadające oporową część stożkową oraz gwintowaną walcową. Gwint na pełnym obwodzie otworu zapewniający pewną stabilizację. Niewymagające zaślepek/przejściówek do wkrętów blokowanych. Ograniczone podrażnienie tkanek okołowszczepowych - niewystające łby wkrętów blokowanych ponad powierzchnię górną i dolną płytki. Otwór kompresyjny z dwukierunkową kompresją, wydłużony do pozycjonowania płyty. Posiadająca przynajmniej 1 otw. pod druty Kirschnera do tymczasowego ustalenia płytki. Do otworów blokowanych wkręty 2,4mm lub 2,7mm. Do otworów kompresyjnych wkręty korowe 2,7 z łbem kulistym. Wszystkie otwory blokowane w płytce kompatybilne z wkrętami zmienno-osiowymi 2,4mm kobaltowe. Wszystkie wkręty z gniazdami sześciokarbowymi. Część trzonowa z podcięciami w celu ograniczenia kontaktu implantu z kością. Ta sama barwa płytek i wkrętów blokowanych-tytanowych ułatwiająca identyfikację i dobór implantów. </t>
  </si>
  <si>
    <t xml:space="preserve">Płytka kształtowa blokowana do bliższej nasady kości łokciowej tytanowa. Wersja prawa/lewa. W części trzonowej 2 do 8 par rozdzielnych otworów - blokowanego i kompresyjnego. Dł. odpowiednio 88-181mm. W części nasadowej 8 otworów blokowanych o wielokierunkowym ustawieniu w celu pewnej stabilizacji odłamów. Ustalone kątowo ustawienie wkrętów blokowanych. Zakończenie płytki z 6 kolcami do stabilizacji wyrostka łokciowego. Otwory blokowane posiadające oporową część stożkową oraz gwintowaną walcową. Gwint na pełnym obwodzie otworu zapewniający pewną stabilizację. Nie wymagające zaślepek/przejściówek do wkrętów blokowanych. Otwory kompresyjne z dwukierunkową kompresją. Wydłużony otwór do pozycjonowania płyty. Posiadająca przynajmniej 9 otworów pod druty Kirchnera 2,0mm do tymczasowego ustalenia płytki. W tym otwory w części nasadowej posiadające podcięcia ułatwiające wprowadzenie nici. Do otworów blokowanych wkręty blokowane 3,5mm. Do otworów kompresyjnych wkręty korowe 3,5 z łbem kulistym. Wszystkie otwory blokowane w płytce kompatybilne z wkrętami zmienno-osiowymi 3,5mm kobaltowe. Zakończenie części trzonowej płytki odpowiednio wyprofilowane do wprowadzenia płytki metodą minimalnego cięcia. Część trzonowa z podcięciami w celu ograniczenia kontaktu implantu z kością, oraz podcięciami rekonstrukcyjnymi. Ta sama barwa płytek i wkrętów blokowanych-tytanowych ułatwiająca identyfikację i dobór implantów. Nakładka celująca ułatwiająca wprowadzanie wkrętów w części nasadowej. </t>
  </si>
  <si>
    <t xml:space="preserve">Płytka kształtowa blokowana tytanowa dopasowana do bliższej nasady kości promieniowej. Wersja mała dla głowy kości promieniowej o średnicy 20÷22mm oraz wersja duża dla głowy kości promieniowej o średnicy 24÷26mm. Dostępne w wersji prawa/lewa. Wersja szyjkowa uniwersalna, dla głowy kości promieniowej w złamaniach szyjkowych. W części trzonowej  1 do 3 otworów blokowanych i otwory kompresyjne. W części nasadowej 6 otworów blokowanych o wielokierunkowym ustawieniu w celu pewnej stabilizacji odłamów. Ustalone kątowo ustawienie wkrętów blokowanych. Otwory blokowane posiadające oporową część stożkową oraz gwintowaną walcową. Gwint na pełnym obwodzie otworu zapewniający pewną stabilizację. Niewymagające zaślepek/przejściówek do wkrętów blokowanych. Otwory kompresyjne z dwukierunkową kompresją. Jeden z otworów kompresyjnych  wydłużony do pozycjonowania płyty na kości. Posiadająca przynajmniej 3 otwory pod druty Kirchnera do tymczasowego ustalenia płytki. Do otworów blokowanych wkręty blokowane 2,4mm lub 2,7mm. Do otworów kompresyjnych wkręty korowe 2,7 z łbem kulistym. Wszystkie otwory blokowane w płytce kompatybilne z wkrętami zmienno-osiowymi 2,4mm kobaltowe kobaltowe. Część trzonowa z podcięciami w celu ograniczenia kontaktu implantu z kością, oraz podcięciami rekonstrukcyjnymi. Ta sama barwa płytek i wkrętów blokowanych-tytanowych ułatwiająca identyfikację i dobór implantów. </t>
  </si>
  <si>
    <t>Płytka kształtowa blokowana tytanowa do dalszej nasady kości promieniowej, zakładana od strony dłoniowej. Wersja prawa/lewa. Część trzonowa o anatomicznym wygięciu bez podcięć rekonstrukcyjnych. Płytka występująca w rozmiarach 5÷11 otworowej. Dł. odpowiednio 73-148mm. W części trzonowej otwory blokowane oraz, zależnie do długości płytki, 1 lub 2 otwory kompresyjne w tym jeden wydłużony. W części nasadowej 5 otworów blokowanych o wielokierunkowym ustawieniu w celu pewnej stabilizacji odłamów. Ustalone kątowo ustawienie wkrętów blokowanych. Otwory blokowane posiadające oporową część stożkową oraz gwintowaną walcową. Gwint na pełnym obwodzie otworu zapewniający pewną stabilizację. Niewymagające zaślepek/przejściówek do wkrętów blokowanych. Otwory kompresyjne z dwukierunkową kompresją. Wydłużony otwór do pozycjonowania płyty. Posiadająca przynajmniej 5 otworów pod druty Kirchnera 2,0mm do tymczasowego ustalenia płytki. Do otworów blokowanych wkręty blokowane 3,5mm oraz 2,4mm. Do otworów kompresyjnych wkręty korowe 3,5 z łbem kulistym. Wszystkie otwory blokowane w płytce kompatybilne z wkrętami zmienno-osiowymi 3,5mm kobaltowe.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Tytan. Nakładka celująca ułatwiająca wprowadzanie wkrętów w części nasadowej.</t>
  </si>
  <si>
    <t>Anatomiczna płytka kształtowa blokowana tytanowa do dalszej nasady kości promieniowej, zakładana od strony dłoniowej. Płytka posiadająca podcięcie redukujące podrażnienie ścięgna zginacza długiego kciuka (FPL tendon). Wersja prawa/lewa. 3 warianty szerokości części nasadowej: 19mm; 23mm i 27mm posiadające 6; 7 i 9 otworów blokowanych. Płytka występująca w 2 długościach: 4 i 6 otworowej. W części trzonowej otwory blokowane oraz 1 wydłużony otwór kompresyjny. W części nasadowej otwory blokowane o wielokierunkowym ustawieniu w celu pewnej stabilizacji odłamów. Ustalone kątowo ustawienie wkrętów blokowanych. Otwory blokowane posiadające oporową część stożkową oraz gwintowaną walcową. Gwint na pełnym obwodzie otworu zapewniający pewną stabilizację. Niewymagające zaślepek/przejściówek do wkrętów blokowanych. Ograniczone podrażnienie tkanek okołowszczepowych - niewystające łby wkrętów blokowanych ponad powierzchnię górną i dolną płytki. Otwór kompresyjny z dwukierunkową kompresją, wydłużony do pozycjonowania płyty. Posiadająca przynajmniej 4 otw. pod druty Kirschnera do tymczasowego ustalenia płytki. Do otworów blokowanych wkręty 2,4mm lub 2,7mm.  Do otworów kompresyjnych wkręty korowe 2,7 z łbem kulistym. Wszystkie otwory blokowane w płytce kompatybilne z wkrętami zmienno-osiowymi 2,4mm kobaltowe. Wszystkie wkręty z gniazdami sześciokarbowymi. Część trzonowa z podcięciami w celu ograniczenia kontaktu implantu z kością. Ta sama barwa płytek i wkrętów blokowanych-tytanowych ułatwiająca identyfikację i dobór implantów.</t>
  </si>
  <si>
    <t>Anatomiczna  płytka kształtowa blokowana do dalszej nasady kości promieniowej, zakładana od strony dłoniowej. Płytka z rozszerzeniem na wyrostek rylcowaty kości promieniowej. Płytka posiadająca podcięcie redukujące podrażnienie ścięgna zginacza długiego kciuka (FPL tendon). Wersja prawa/lewa. 3 warianty szerokości części nasadowej: 19,5mm; 24mm i 28mm posiadające 7; 8 i 10 otworów blokowanych. Płytka występująca w 2 długościach: 4 i 6 otworowej. W części trzonowej otwory blokowane oraz 1 wydłużony otwór kompresyjny. W części nasadowej otwory blokowane o wielokierunkowym ustawieniu w celu pewnej stabilizacji odłamów. Ustalone kątowo ustawienie wkrętów blokowanych. Otwory blokowane posiadające oporową część stożkową oraz gwintowaną walcową. Gwint na pełnym obwodzie otworu zapewniający pewną stabilizację. Niewymagające zaślepek/przejściówek do wkrętów blokowanych. Ograniczone podrażnienie tkanek okołowszczepowych - niewystające łby wkrętów blokowanych ponad powierzchnię górną i dolną płytki. Otwór kompresyjny z dwukierunkową kompresją, wydłużony do pozycjonowania płyty. Posiadająca przynajmniej 4 otw. pod druty Kirschnera do tymczasowego ustalenia płytki. Do otworów blokowanych wkręty 2,4mm lub 2,7mm.  Do otworów kompresyjnych wkręty korowe 2,7 z łbem kulistym. Wszystkie otwory blokowane w płytce kompatybilne z wkrętami zmienno-osiowymi 2,4mm kobaltowe. Wszystkie wkręty z gniazdami sześciokarbowymi. Część trzonowa z podcięciami w celu ograniczenia kontaktu implantu z kością. Ta sama barwa płytek i wkrętów blokowanych-tytanowych ułatwiająca identyfikację i dobór implantów. Tytan.</t>
  </si>
  <si>
    <t>Płytka  kształtowa L  blokowana do dalszej nasady kości promieniowej, grzbietowa. Wersja L  oraz  L ukośna,  prawa/lewa. Płytka występująca w rozmiarach 2÷4 otworowej. Płytka  prosta kształtowa blokowana do dalszej nasady kości promieniowej, grzbietowa. Płytka występująca w rozmiarach 3÷4 otworowej. Płytka T kształtowa blokowana do dalszej nasady kości promieniowej, grzbietowa. Płytka występująca w rozmiarach 3÷4 otworowej. W części trzonowej otwory blokowane oraz otwory kompresyjne. W części nasadowej 2 lub 3 otw. blokowane o ustalonym kątowo ustawieniu. Otwory blokowane posiadające oporową część stożkową oraz gwintowaną walcową. Gwint na pełnym obwodzie otworu zapewniający pewną stabilizację. Niewymagające zaślepek/przejściówek do wkrętów blokowanych. Otwory kompresyjne z dwukierunkową kompresją. Posiadająca przynajmniej 2 otw. pod druty Kirschnera do tymczasowego ustalenia płytki. Do otworów blokowanych wkręty 2,4mm lub 2,7mm.  Do otworów kompresyjnych wkręty korowe 2,7 z łbem kulistym. Wszystkie otwory blokowane w płytce kompatybilne z wkrętami zmienno-osiowymi 2,4mm kobaltowe. Wszystkie wkręty z gniazdami sześciokarbowymi. Część trzonowa z podcięciami w celu ograniczenia kontaktu implantu z kością. Ta sama barwa płytek i wkrętów blokowanych-tytanowych ułatwiająca identyfikację i dobór implantów. Tytan.</t>
  </si>
  <si>
    <t xml:space="preserve">Płytka prom. grzbietowa Delta. Płytka kształtowa blokowana do dalszej nasady kości promieniowej, grzbietowa. Wersja Delta-kształtna. Wersja prawa/lewa. Szerokość części nasadowej 35mm. Płytka występująca w rozmiarach 4÷6 otworowej. W części trzonowej otwory lokowane oraz 1 wydłużony otwór kompresyjny. W części nasadowej 6 otworów blokowanych o wielokierunkowym ustawieniu. Ustalone kątowo ustawienie wkrętów blokowanych. Otwory blokowane posiadające oporową część stożkową oraz gwintowaną walcową. Gwint na pełnym obwodzie otworu zapewniający pewną stabilizację. Niewymagające zaślepek/przejściówek do wkrętów blokowanych. Gwint na pełnym obwodzie otworu zapewniający pewną stabilizację. Niewymagające zaślepek/przejściówek do wkrętów blokowanych. Otwór kompresyjny z dwukierunkową kompresją, wydłużony do pozycjonowania płyty. Posiadająca przynajmniej 3 otworów pod druty Kirschnera do tymczasowego ustalenia płytki. Do otworów blokowanych wkręty 2,4mm oraz 2,7mm.  Do otworów kompresyjnych wkręty korowe 2,7 z łbem kulistym. Wszystkie wkręty z gniazdami sześciokarbowymi. Ta sama barwa płytek i wkrętów blokowanych-tytanowych ułatwiająca identyfikację i dobór implantów.                                                                                                                                                                                              Oraz                                                                                                                                                                                                                                        Płytka prom. grzbietowa H. Płytka kształtowa blokowana do dalszej nasady kości promieniowej, grzbietowa. Wersja H-kształtna. Wersja wąska i szeroka. Wersja prawa/lewa. Płytki o wymiarach 24x63 i 37x64. Płytki posiadają 12 i 14 otworów blokowanych oraz 2 wydłużone otwory kompresyjne. Ustalone kątowo ustawienie wkrętów blokowanych. Otwory blokowane posiadające oporową część stożkową oraz gwintowaną walcową. Gwint na pełnym obwodzie otworu zapewniający pewną stabilizację. Niewymagające zaślepek/przejściówek do wkrętów blokowanych. Gwint na pełnym obwodzie otworu zapewniający pewną stabilizację. Niewymagające zaślepek/przejściówek do wkrętów blokowanych. Otwór kompresyjny z dwukierunkową kompresją, wydłużony do pozycjonowania płyty. Do otworów blokowanych wkręty 2,4mm oraz 2,7mm.  Do otworów kompresyjnych wkręty korowe 2,7 z łbem kulistym. Wszystkie wkręty z gniazdami sześciokarbowymi. Ta sama barwa płytek i wkrętów blokowanych-tytanowych ułatwiająca identyfikację i dobór implantów.                                                                       Oraz                                                                                                                                                                                                                                         Płytka kształtowa blokowana do dalszej nasady kości promieniowej, grzbietowa Pi. Wersja Pi-kształtna. Wersja wąska i szeroka. Wersja prawa/lewa. Płytki o wymiarach 24x63 i 37x64. Płytki posiadają 12 i 14 otworów blokowanych oraz 2 wydłużone otwory kompresyjne. Ustalone kątowo ustawienie wkrętów blokowanych. Otwory blokowane posiadające oporową część stożkową oraz gwintowaną walcową. Gwint na pełnym obwodzie otworu zapewniający pewną stabilizację. Niewymagające zaślepek/przejściówek do wkrętów blokowanych. Gwint na pełnym obwodzie otworu zapewniający pewną stabilizację. Niewymagające zaślepek/przejściówek do wkrętów blokowanych. Otwór kompresyjny z dwukierunkową kompresją, wydłużony do pozycjonowania płyty. Do otworów blokowanych wkręty 2,4mm oraz 2,7mm.  Do otworów kompresyjnych wkręty korowe 2,7 z łbem kulistym. Wszystkie wkręty z gniazdami sześciokarbowymi. Ta sama barwa płytek i wkrętów blokowanych-tytanowych ułatwiająca identyfikację i dobór implantów.                                              </t>
  </si>
  <si>
    <t>Płytka do artrodezy nadgarstka. Dostępna w 3 wersjach wygięcia– prosta, z pogięciem standardowym i krótkim. W części bliższej 4 otwory blokowane oraz 3 kompresyjne, w tym jeden wydłużony do pozycjonowania implantu. W części dalszej 3 otwory blokowane oraz 2 kompresyjne. W części środkowej 1 otwór pod wkręt korowy nieblokowany. Ustalone kątowo ustawienie wkrętów blokowanych. Otwory blokowane posiadające oporową część stożkową oraz gwintowaną walcową. Gwint na pełnym obwodzie otworu zapewniający pewną stabilizację. Niewymagające zaślepek/przejściówek do wkrętów blokowanych.
Otwory kompresyjne z dwukierunkową kompresją. Posiadająca przynajmniej 2 otwory pod druty Kirchnera 2,0mm do tymczasowego ustalenia płytki. Do otworów blokowanych wkręty 3,5mm w części bliższej oraz 2,4mm w cześci dalszej. Do otworów kompresyjnych wkręty korowe z łbem kulistym 3,5mm w części bliższej oraz 2,7mm w części dalszej. Wszystkie otwory blokowane w płytce kompatybilne z wkrętami zmienno-osiowymi 3,5mm kobaltowe. Zakończenie części trzonowej płytki odpowiednio wyprofilowane do wprowadzenia płytki metodą minimalnego cięcia. Tytan</t>
  </si>
  <si>
    <t>Płytka do artrodezy nadgarsta, dostępna w dwóch średnicach: 14 i 21mm. Grubość płyki 1,8mm. 6-12 otworów blokowanych  o wielokierunkowym ustawieniu. Otwory blokowane posiadające oporową część stożkową oraz gwintowaną walcową. Gwint na pełnym obwodzie otworu zapewniający pewną stabilizację. Nie wymagające zaślepek/przejściówek do wkrętów blokowanych. Do otworów blokowanych wkręty 2,4mm . Samogwintujące, łeb wkręta z oporową częścią stożkową oraz gwintowaną walcową. Wkręty z gniazdami sześciokarbowymi. Możliwość blokowania zmiennokątowego.  Materiał: Stop Tytanu.</t>
  </si>
  <si>
    <t>Płytka kształtowa blokowana do bliższej nasady kości udowej. Wersja prawa/lewa. Płytka występująca w rozmiarach 2÷8 otworowej. Dł. odpowiednio 132-258mm. W części trzonowej otwory blokowane oraz kompresyjne. W części nasadowej 3 otwory blokowane o wielokierunkowym ustawieniu w celu pewnej stabilizacji odłamów. Ustalone kątowo ustawienie wkrętów blokowanych. Otwory blokowane posiadające oporową część stożkową oraz gwintowaną walcową. Gwint na pełnym obwodzie otworu zapewniający pewną stabilizację. Niewymagające zaślepek/przejściówek do wkrętów blokowanych. Otwór kompresyjny z dwukierunkową kompresją, wydłużony do pozycjonowania płyty. Posiadająca przynajmniej 11 otworów pod druty Kirchnera do tymczasowego ustalenia płytki, przy czym bliższe 8 otworów z podcięciami umożliwiającymi wiązanie nici lub drutów. Do otworów blokowanych wkręty blokowane 5mm, samogwintujące, oraz 2 wkręty 7,3mm kaniulowane w części nasadowej. Do otworów kompresyjnych wkręty korowe 4,5 z łbem kulistym.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Tytan. Nakładka celująca ułatwiająca wprowadzanie wkrętów, w części nasadowej.</t>
  </si>
  <si>
    <t>Płytka prosta wąska blokowana. Płytka występująca w rozmiarach 5÷14 otworowej. Dł. odpowiednio 90-252mm. Otwory blokowane oraz kompresyjne. Otwory blokowane posiadające oporową część stożkową oraz gwintowaną walcową. Gwint na pełnym obwodzie otworu zapewniający pewną stabilizację. Niewymagające zaślepek/przejściówek do wkrętów blokowanych. Otwory kompresyjne z dwukierunkową kompresją. Wydłużony otwór do pozycjonowania płyty. Posiadająca przynajmniej 2 otworów pod druty Kirschnera do tymczasowego ustalenia płytki. Do otworów blokowanych wkręty blokowane 5mm. Do otworów kompresyjnych wkręty korowe 4,5 z łbem kulistym.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Tytan</t>
  </si>
  <si>
    <t>Płytka prosta szeroka blokowana kompresyjna z ograniczonym kontaktem. 6÷14  otworów  blokowanych i dwa kompresyjne. Dł. odpowiednio 131-299mm. Naprzemienne pochylenie otworów blokowanych. Ustalone kątowo ustawienie wkrętów. Otwory blokowane posiadające oporową część stożkową oraz gwintowaną walcową. Gwint na pełnym obwodzie otworu zapewniający pewną stabilizację. Nie wymagające zaślepek/przejściówek do wkrętów blokowanych. Otwory kompresyjne z dwukierunkową kompresją. Posiadająca przynajmniej 3 otwory pod druty Kirschnera do tymczasowego ustalenia płytki. Do otworów blokowanych wkręty blokowane 5mm. Do otworów kompresyjnych wkręty korowe 4,5 z łbem kulistym.  Zakończenie części trzonowej płytki odpowiednio wyprofilowane do wprowadzenia płytki metodą minimalnego cięcia.  Podcięcia w celu ograniczenia kontaktu implantu z kością.  Ta sama barwa płytek i wkrętów blokowanych-tytanowych ułatwiająca identyfikację i dobór implantów. Tytan</t>
  </si>
  <si>
    <t>Płytka kształtowa blokowana do trzonu kości udowej. Płytka występująca w rozmiarach 10÷16 otworowej. Dł. odpowiednio 209-333mm. Otwory blokowane oraz kompresyjne. Otwory blokowane posiadające oporową część stożkową oraz gwintowaną walcową. Gwint na pełnym obwodzie otworu zapewniający pewną stabilizację. Niewymagające zaślepek/przejściówek do wkrętów blokowanych. Otwory kompresyjne z dwukierunkową kompresją. Wydłużony otwór do pozycjonowania płyty. Posiadająca przynajmniej 2 otwory pod druty Kirschnera do tymczasowego ustalenia płytki. Do otworów blokowanych wkręty blokowane 5mm. Do otworów kompresyjnych wkręty korowe 4,5 z łbem kulistym.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Tytan</t>
  </si>
  <si>
    <t>Płytka kształtowa blokowana do dalszej nasady kości udowej, zakładana od strony bocznej. Wersja prawa/lewa. W części trzonowej 4÷10 otworów, w tym jeden kompresyjny. Dł. odpowiednio 138-263mm. W części nasadowej 6 otworów blokowanych o wielokierunkowym ustawieniu w celu pewnej stabilizacji odłamów oraz 1 otwór pod wkręt nieblokowany do kompresji. W części trzonowej otwory blokowane naprzemiennie pochylone. Ustalone kątowo ustawienie wkrętów blokowanych. Otwory blokowane posiadające oporową część stożkową oraz gwintowaną walcową. Gwint na pełnym obwodzie otworu zapewniający pewną stabilizację. Niewymagające zaślepek/przejściówek do wkrętów blokowanych. Otwór kompresyjny z dwukierunkową kompresją. Wydłużony do pozycjonowania płyty. Posiadająca przynajmniej 5 otworów pod druty Kirschnera 2,0mm do tymczasowego ustalenia płytki. Do otworów blokowanych wkręty blokowane korowe 5mm oraz w części nakłykciowej 1 wkręt gąbczasty kaniulowany 7,3mm.  Do otworów nieblokowanych wkręty korowe 4,5 z łbem kulistym.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Tytan</t>
  </si>
  <si>
    <t>Płytka kształtowa blokowana do bliższej nasady kości piszczelowej, zakładana od strony bocznej. Wersja prawa/lewa. Płytka występująca w rozmiarach 4÷8 otworowej. Dł. odpowiednio 129-213mm. W części trzonowej otwory blokowane oraz  kompresyjne. W części nasadowej 5 otworów blokowanych o wielokierunkowym ustawieniu. Ustalone kątowo ustawienie wkrętów. Otwory blokowane posiadające oporową część stożkową oraz gwintowaną walcową. Gwint na pełnym obwodzie otworu zapewniający pewną stabilizację. Niewymagające zaślepek/przejściówek do wkrętów blokowanych. Otwory kompresyjne z dwukierunkową kompresją. Wydłużony otwór do pozycjonowania płyty. Posiadająca przynajmniej 4 otwory pod druty Kirschnera do tymczasowego ustalenia płytki. Do otworów blokowanych wkręty blokowane 5mm. Do otworów kompresyjnych wkręty korowe 4,5 z łbem kulistym.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Tytan</t>
  </si>
  <si>
    <t>Płytka okołoprotezowa kształtowa blokowana do bliższej nasady kości udowej. Wersja z krótką  i długą częścią nakrętarzową. Wersja prawa/lewa. Płyta posiadająca haki do dodatkowej stabilizacji. Płytka występująca w rozmiarach 6÷12 otworowej. Płyta posiadająca otwory centralne w osi implantu oraz 6 par otworów odsadzonych symetrycznie umożliwiających wprowadzenie wkrętów z ominięciem trzpienia protezy. Ustalone kątowo ustawienie wkrętów blokowanych. Otwory blokowane posiadające oporową część stożkową oraz gwintowaną walcową. Gwint na pełnym obwodzie otworu zapewniający pewną stabilizację. Niewymagające zaślepek/przejściówek do wkrętów blokowanych. Wszystkie otwory blokowane z pogłębieniem kulistym umożliwiającym użycie wkrętów nieblokowanych. Posiadająca przynajmniej 7 otworów pod druty Kirchnera do tymczasowego ustalenia płytki. Posiadające 3 pary otworów pod druty Kirschnera umożliwiające prawidłowe pozycjonowanie płytki nad trzpieniem protezy. Posiadająca poprzeczne otwory, w części nasadowej i trzonowej, do zastosowania cerklarzu bez użycia dodatkowych elementów łączących z płytką. Do otworów wkręty blokowane 5mm, samogwintujące. Do otworów wkręty korowe 4,5 z łbem kulistym. Zakończenie części trzonowej płytki odpowiednio wyprofilowane do wprowadzenia płytki metodą minimalnego cięcia. Ta sama barwa płytek i wkrętów blokowanych-tytanowych ułatwiająca identyfikację i dobór implantów. Oraz Płytka okołoprotezowa, nakrętarzowa kształtowa blokowana do bliższej nasady kości udowej. Wersja z krótką i długą częścią nakrętarzową. Tytan</t>
  </si>
  <si>
    <t>Płytka udowa bliższa okołoprotezowa Płytka okołoprotezowa kształtowa blokowana do bliższej nasady kości udowej. Wersja z krótką częścią nakrętarzową. Płytka posiadająca haki do dodatkowej stabilizacji. Płytka występująca w rozmiarze 4 otworowej. Płyta posiadająca otwory centralne w osi implantu oraz 5 par otworów odsadzonych symetrycznie umożliwiających wprowadzenie wkrętów z ominięciem trzpienia protezy. Ustalone kątowo ustawienie wkrętów blokowanych. Otwory blokowane posiadające oporową część stożkową oraz gwintowaną walcową. Gwint na pełnym obwodzie otworu zapewniający pewną stabilizację. Niewymagające zaślepek/przejściówek do wkrętów blokowanych. Wszystkie otwory blokowane z pogłębieniem kulistym umożliwiającym użycie wkrętów nieblokowanych. Posiadająca przynajmniej 7 otworów pod druty Kirschnera do tymczasowego ustalenia płytki. Posiadające 3 pary otworów pod druty Kirschnera umożliwiające prawidłowe pozycjonowanie płytki nad trzpieniem protezy. Posiadająca poprzeczne otwory, w części nasadowej i trzonowej, do zastosowania cerklarzu bez użycia dodatkowych elementów łączących z płytką. Do otworów wkręty blokowane 5mm, samogwintujące. Do otworów wkręty korowe 4,5 z łbem kulistym. Zakończenie części trzonowej płytki odpowiednio wyprofilowane do wprowadzenia płytki metodą minimalnego cięcia. Ta sama barwa płytek i wkrętów blokowanych-tytanowych ułatwiająca identyfikację i dobór implantów. Materiał: stop Tytanu.</t>
  </si>
  <si>
    <t>Płytka udowa bliższa okołoprotezowa Płytka okołoprotezowa kształtowa blokowana do bliższej nasady kości udowej. Wersja prawa/lewa. Płytka bez haków. Płytka występująca w rozmiarach 6÷12 otworowej. Płyta posiadająca otwory centralne w osi implantu oraz 5 par otworów odsadzonych symetrycznie umożliwiających wprowadzenie wkrętów z ominięciem trzpienia protezy. Ustalone kątowo ustawienie wkrętów blokowanych. Otwory blokowane posiadające oporową część stożkową oraz gwintowaną walcową. Gwint na pełnym obwodzie otworu zapewniający pewną stabilizację. Niewymagające zaślepek/przejściówek do wkrętów blokowanych. Wszystkie otwory blokowane z pogłębieniem kulistym umożliwiającym użycie wkrętów nieblokowanych. Posiadająca przynajmniej 7 otworów pod druty Kirschnera do tymczasowego ustalenia płytki. Posiadające 3 pary otworów pod druty Kirschnera umożliwiające prawidłowe pozycjonowanie płytki nad trzpieniem protezy. Posiadająca poprzeczne otwory, w części nasadowej i trzonowej, do zastosowania cerklarzu bez użycia dodatkowych elementów łączących z płytką. Do otworów wkręty blokowane 5mm, samogwintujące. Do otworów wkręty korowe 4,5 z łbem kulistym. Zakończenie części trzonowej płytki odpowiednio wyprofilowane do wprowadzenia płytki metodą minimalnego cięcia. Ta sama barwa płytek i wkrętów blokowanych-tytanowych ułatwiająca identyfikację i dobór implantów. Materiał: stop Tytanu.</t>
  </si>
  <si>
    <t>Płytka udowa bliższa okołoprotezowa Płytka okołoprotezowa kształtowa blokowana do bliższej nasady kości udowej. Płytka bez haków. Płytka występująca w rozmiarze 4 otworowej. Płyta posiadająca otwory centralne w osi implantu oraz 4 pary otworów odsadzonych symetrycznie umożliwiających wprowadzenie wkrętów z ominięciem trzpienia protezy.
Ustalone kątowo ustawienie wkrętów blokowanych. Otwory blokowane posiadające oporową część stożkową oraz gwintowaną walcową. Gwint na pełnym obwodzie otworu zapewniający pewną stabilizację. Niewymagające zaślepek/przejściówek do wkrętów blokowanych. Wszystkie otwory blokowane z pogłębieniem kulistym umożliwiającym użycie wkrętów nieblokowanych. Posiadająca przynajmniej 7 otworów pod druty Kirschnera do tymczasowego ustalenia płytki. Posiadające 3 pary otworów pod druty Kirschnera umożliwiające prawidłowe pozycjonowanie płytki nad trzpieniem protezy. Posiadająca poprzeczne otwory, w części nasadowej i trzonowej, do zastosowania cerklarzu bez użycia dodatkowych elementów łączących z płytką. Do otworów wkręty blokowane 5mm, samogwintujące. Do otworów wkręty korowe 4,5 z łbem kulistym. Zakończenie części trzonowej płytki odpowiednio wyprofilowane do wprowadzenia płytki metodą minimalnego cięcia. Ta sama barwa płytek i wkrętów blokowanych-tytanowych ułatwiająca identyfikację i dobór implantów. Materiał: stop Tytanu.</t>
  </si>
  <si>
    <t>Płytka kształtowa blokowana do bliższej nasady kości piszczelowej, zakładana od strony bocznej. Wersja prawa/lewa. Płytka występująca w rozmiarach 3÷8 otworowej. Odpowiednio dł. 131-236mm. W części trzonowej otwory blokowane oraz 1 lub 2 otwory kompresyjne. W części nasadowej 6 otworów blokowanych o wielokierunkowym ustawieniu w celu pewnej stabilizacji odłamów. Ustalone kątowo ustawienie wkrętów. Otwory blokowane posiadające oporową część stożkową oraz gwintowaną walcową. Gwint na pełnym obwodzie otworu zapewniający pewną stabilizację. Nie wymagające zaślepek/przejściówek do wkrętów blokowanych. Otwory kompresyjne z dwukierunkową kompresją. Wydłużony otwór do pozycjonowania płyty. Posiadająca przynajmniej 5 otworów pod druty Kirschnera do tymczasowego ustalenia płytki. Do otworów blokowanych wkręty blokowane 5mm. Do otworów kompresyjnych wkręty korowe 4,5 z łbem kulistym.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Tytan</t>
  </si>
  <si>
    <t>Płytka kształtowa blokowana do bliższej nasady kości piszczelowej, zakładana od strony przyśrodkowej. Wersja prawa/lewa. Płytka występująca w rozmiarach 4÷10 otworowej. Odpowiednio dł. 134-260mm. W części trzonowej otwory blokowane oraz kompresyjne.  W części nasadowej 5 otworów blokowanych o wielokierunkowym ustawieniu. Ustalone kątowo ustawienie wkrętów. Otwory blokowane posiadające oporową część stożkową oraz gwintowaną walcową. Gwint na pełnym obwodzie otworu zapewniający pewną stabilizację. Niewymagające zaślepek/przejściówek do wkrętów blokowanych. Otwory kompresyjne z dwukierunkową kompresją. Wydłużony otwór do pozycjonowania płyty. Posiadająca przynajmniej 5 otworów pod druty Kirschnera do tymczasowego ustalenia płytki. Do otworów blokowanych wkręty blokowane 5mm. Do otworów kompresyjnych wkręty korowe 4,5 z łbem kulistym.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Tytan</t>
  </si>
  <si>
    <t>Płytka kształtowa blokowana, do bliższej nasady kości piszczelowej, zakładana od strony bocznej. Wersja prawa/lewa. Płytka występująca w rozmiarach 3÷9 otworowej. Odpowiednio dł. 100-178mm.W części trzonowej otwory blokowane oraz, w zależności od długości płytki do 2 otworów kompresyjnych. W części nasadowej 9 otworów blokowanych o wielokierunkowym ustawieniu w celu pewnej stabilizacji odłamów. Ustalone kątowo ustawienie wkrętów.Otwory blokowane posiadające oporową część stożkową oraz gwintowaną walcową. Gwint na pełnym obwodzie otworu zapewniający pewną stabilizację. Niewymagające zaślepek/przejściówek do wkrętów blokowanych. Ograniczone podrażnienie tkanek okołowszczepowych - niewystające łby wkrętów blokowanych ponad powierzchnię górną i dolną płytki. Otwór kompresyjny z dwukierunkową kompresją, wydłużony do pozycjonowania płyty. Posiadająca przynajmniej 5 otworów pod druty Kirschnera do tymczasowego ustalenia płytki. Do otworów blokowanych wkręty blokowane 3,5mm. Do otworów kompresyjnych wkręty korowe 3,5 z łbem kulistym. Wszystkie otwory blokowane w płytce kompatybilne z wkrętami zmienno-osiowymi 3,5mm kobaltowe.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Tytan. Nakładka celująca ułatwiająca wprowadzanie wkrętów w części nasadowej.</t>
  </si>
  <si>
    <t>Płytka kształtowa T, blokowana, do bliższej nasady kości piszczelowej, zakładana od strony bocznej. Wersja prawa/lewa. Płytka występująca w rozmiarach 4÷8 otworowej. Odpowiednio dł. 110-170mm W części trzonowej otwory blokowane oraz 1 otwór kompresyjny. W części nasadowej 6 otworów blokowanych o wielokierunkowym ustawieniu w celu pewnej stabilizacji odłamów. Ustalone kątowo ustawienie wkrętów. Otwory blokowane posiadające oporową część stożkową oraz gwintowaną walcową. Gwint na pełnym obwodzie otworu zapewniający pewną stabilizację. Niewymagające zaślepek/przejściówek do wkrętów blokowanych. Otwór kompresyjny z dwukierunkową kompresją. Posiadająca przynajmniej 5 otworów pod druty Kirschnera do tymczasowego ustalenia płytki. Do otworów blokowanych wkręty blokowane 3,5mm. Do otworów kompresyjnych wkręty korowe 3,5 z łbem kulistym. Wszystkie otwory blokowane w płytce kompatybilne z wkrętami zmienno-osiowymi 3,5mm kobaltowe. Zakończenie części trzonowej płytki odpowiednio wyprofilowane do wprowadzenia płytki metodą minimalnego cięcia. Część trzonowa z podcięciami w celu ograniczenia kontaktu implantu z kością. Ta sama barwa płytek i tytanowych wkrętów blokowanych-tytanowych ułatwiająca identyfikację i dobór implantów. Tytan. Nakładka celująca ułatwiająca wprowadzanie wkrętów w części nasadowej.</t>
  </si>
  <si>
    <t>Płytka kształtowa blokowana, do bliższej nasady kości piszczelowej, zakładana od strony tylnej. Wersja wąska i szeroka, szerokość części nasadowej 24mm i 28mm. Płytka występująca w rozmiarach 4÷6 otworowej. Odpowiednio dł. 66-86mm. W części trzonowej otwory blokowane oraz 1 otwór kompresyjny. W części nasadowej 3 otwory blokowane o wielokierunkowym ustawieniu w celu pewnej stabilizacji odłamów. Ustalone kątowo ustawienie wkrętów. Otwory blokowane posiadające oporową część stożkową oraz gwintowaną walcową. Gwint na pełnym obwodzie otworu zapewniający pewną stabilizację. Niewymagające zaślepek/przejściówek do wkrętów blokowanych. Ograniczone podrażnienie tkanek okołowszczepowych - niewystające łby wkrętów blokowanych ponad powierzchnię górną i dolną płytki oraz ścięcie części bliższej. Otwór kompresyjny z dwukierunkową kompresją, wydłużony do pozycjonowania płyty. Posiadająca przynajmniej 2 otwory pod druty Kirschnera do tymczasowego ustalenia płytki. Do otworów blokowanych wkręty blokowane 3,5mm. Do otworów kompresyjnych wkręty korowe 3,5 z łbem kulistym. Wszystkie otwory blokowane w płytce kompatybilne z wkrętami zmienno-osiowymi 3,5mm kobaltowe.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Tytan. Nakładka celująca ułatwiająca wprowadzanie wkrętów w części nasadowej.</t>
  </si>
  <si>
    <t>Płytka kształtowa szeroka L, blokowana do bliższej nasady kości piszczelowej, zakładana od strony bocznej. Wersja prawa/lewa. W części trzonowej 4 do 10 otworów, otwory blokowane i przynajmniej jeden kompresyjny. W części nasadowej 5 otworów blokowanych. Ustalone kątowo ustawienie wkrętów. Otwory blokowane posiadające oporową część stożkową oraz gwintowaną walcową. Gwint na pełnym obwodzie otworu zapewniający pewną stabilizację. Nie wymagające zaślepek/przejściówek do wkrętów blokowanych. Otwory kompresyjne z dwukierunkową kompresją. Posiadająca przynajmniej 3 otwory pod druty Kirschnera do tymczasowego ustalenia płytki. Do otworów blokowanych wkręty blokowane 5mm, samogwintujące, łeb wkręta z oporową częścią stożkową oraz gwintowaną walcową. Do otworów kompresyjnych wkręty korowe 4,5 z łbem kulistym.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Materiał: Stop Tytanu.</t>
  </si>
  <si>
    <t>Płytka kształtowa blokowana, do bliższej nasady kości piszczelowej, zakładana od strony bocznej. Wersja prawa/lewa. Płytka występująca w rozmiarach 4÷8 otworowej. Odpowiednio dł. 121-173mm W części trzonowej otwory blokowane oraz, w zależności od długości płytki, 1 lub 2 otwory kompresyjne. W części nasadowej 10 otworów blokowanych o wielokierunkowym ustawieniu w celu pewnej stabilizacji odłamów. Ustalone kątowo ustawienie wkrętów. Otwory blokowane posiadające oporową część stożkową oraz gwintowaną walcową. Gwint na pełnym obwodzie otworu zapewniający pewną stabilizację. Niewymagające zaślepek/przejściówek do wkrętów blokowanych. Ograniczone podrażnienie tkanek okołowszczepowych - niewystające łby wkrętów blokowanych ponad powierzchnię górną i dolną płytki. Otwór kompresyjny z dwukierunkową kompresją, wydłużony do pozycjonowania płyty. Posiadająca przynajmniej 6 otworów pod druty Kirschnera do tymczasowego ustalenia płytki. Do otworów blokowanych wkręty blokowane 3,5mm,  Do otworów kompresyjnych wkręty korowe 3,5 z łbem kulistym. Wszystkie otwory blokowane w płytce kompatybilne z wkrętami zmienno-osiowymi 3,5mm kobaltowe.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Tytan. Nakładka celująca ułatwiająca wprowadzanie wkrętów w części nasadowej.</t>
  </si>
  <si>
    <t>Płytka kształtowa blokowana do dalszej nasady kości strzałkowej na stronę boczną kości. Wersja prawa/lewa.  Płytka występująca w rozmiarach 4÷10 otworowej. Dł. odpowiednio 85-145mm. W części trzonowej otwory blokowane oraz 2 wydłużone otwory kompresyjne. W części nasadowej 6 otworów blokowanych o wielokierunkowym ustawieniu w celu pewnej stabilizacji odłamów. Ustalone kątowo ustawienie wkrętów blokowanych. Otwory blokowane posiadające oporową część stożkową oraz gwintowaną walcową. Gwint na pełnym obwodzie otworu zapewniający pewną stabilizację. Niewymagające zaślepek/przejściówek do wkrętów blokowanych.  Otwory kompresyjne z dwukierunkową kompresją.Posiadająca przynajmniej 5 otworów pod druty Kirchnera do tymczasowego ustalenia płytki. Do otworów blokowanych wkręty blokowane 3,5mm lub 2,4mm,  Do otworów kompresyjnych wkręty korowe 3,5 z łbem kulistym.Wszystkie otwory blokowane w płytce kompatybilne z wkrętami zmienno-osiowymi 3,5mm kobaltowe.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Tytan. Implant przystosowany do użycia nakładki celującej, ułatwiającej wprowadzanie wkrętów w części nasadowej.</t>
  </si>
  <si>
    <t>Płytka kształtowa blokowana do dalszej nasady kości piszczelowej, zakładana od strony przyśrodkowej. Wersja prawa/lewa. Płytka występująca w rozmiarach 4÷8 otworowej. Dł. odpowiednio 108-160mm. W części trzonowej otwory blokowane oraz 1 lub 2 otwory kompresyjne. W części nasadowej 9 otworów blokowanych o wielokierunkowym ustawieniu w celu pewnej stabilizacji odłamów, w tym 1 do stabilizacji kostki przyśrodkowej. Ustalone kątowo ustawienie wkrętów. Otwory blokowane posiadające oporową część stożkową oraz gwintowaną walcową. Gwint na pełnym obwodzie otworu zapewniający pewną stabilizację. Niewymagające zaślepek/przejściówek do wkrętów blokowanych. Otwory kompresyjne z dwukierunkową kompresją. Wydłużony otwór do pozycjonowania płyty. Posiadająca przynajmniej 4 otwory pod druty Kirschnera do tymczasowego ustalenia płytki. Do otworów blokowanych wkręty blokowane 3,5mm.  Do otworów kompresyjnych wkręty korowe 3,5 z łbem kulistym. Wszystkie otwory blokowane w płytce kompatybilne z wkrętami zmienno-osiowymi 3,5mm kobaltowe.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Tytan. Nakładka celująca ułatwiająca wprowadzanie wkrętów w części nasadowej.</t>
  </si>
  <si>
    <t>Płytka kształtowa blokowana do dalszej nasady kości piszczelowej, zakładana od strony przyśrodkowej. Wersja prawa/lewa. Płytka występująca w rozmiarach 4÷8 otworowej. Dł. odpowiednio 99-151mm. W części trzonowej otwory blokowane oraz 1 lub 2 otwory kompresyjne. W części nasadowej 8 otworów blokowanych o wielokierunkowym ustawieniu w celu pewnej stabilizacji odłamów. Ustalone kątowo ustawienie wkrętów. Otwory blokowane posiadające oporową część stożkową oraz gwintowaną walcową. Gwint na pełnym obwodzie otworu zapewniający pewną stabilizację. Niewymagające zaślepek/przejściówek do wkrętów blokowanych. Otwory kompresyjne z dwukierunkową kompresją. Wydłużony otwór do pozycjonowania płyty. Posiadająca przynajmniej 4 otwory pod druty Kirschnera do tymczasowego ustalenia płytki. Do otworów blokowanych wkręty blokowane 3,5mm.  Do otworów kompresyjnych wkręty korowe 3,5 z łbem kulistym. Wszystkie otwory blokowane w płytce kompatybilne z wkrętami zmienno-osiowymi 3,5mm kobaltowe.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Tytan. Nakładka celująca ułatwiająca wprowadzanie wkrętów w części nasadowej.</t>
  </si>
  <si>
    <t>Płytka kształtowa blokowana do dalszej nasady kości piszczelowej, zakładana od strony przednio-bocznej. Wersja prawa/lewa. Płytka występująca w rozmiarach 5÷9 otworowej. Dł. odpowiednio 114-166mm. W części trzonowej otwory blokowane oraz, w zależności od długości płytki do 2 otworów kompresyjnych. W części nasadowej 9 otworów blokowanych o wielokierunkowym ustawieniu w celu pewnej stabilizacji odłamów. Ustalone kątowo ustawienie wkrętów. Otwory blokowane posiadające oporową część stożkową oraz gwintowaną walcową. Gwint na pełnym obwodzie otworu zapewniający pewną stabilizację. Niewymagające zaślepek/przejściówek do wkrętów blokowanych. Ograniczone podrażnienie tkanek okołowszczepowych - niewystające łby wkrętów blokowanych ponad powierzchnię górną i dolną płytki. Otwór kompresyjny z dwukierunkową kompresją, wydłużony do pozycjonowania płyty. Posiadająca przynajmniej 5 otworów pod druty Kirschnera do tymczasowego ustalenia płytki. Do otworów blokowanych wkręty blokowane 3,5mm.  Do otworów kompresyjnych wkręty korowe 3,5 z łbem kulistym. Wszystkie otwory blokowane w płytce kompatybilne z wkrętami zmienno-osiowymi 3,5mm kobaltowe.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Tytan. Nakładka celująca ułatwiająca wprowadzanie wkrętów w części nasadowej.</t>
  </si>
  <si>
    <t>Płytka kształtowa blokowana do dalszej nasady kości piszczelowej, zakładana od strony przyśrodkowej. 
W części trzonowej 7 lub 9 par rozdzielnych otworów – blokowanego i kompresyjnego. Dł. odpowiednio 167 i 197mm. W części nasadowej 17 otworów blokowanych. Możliwość profilowania i docinania części nasadowej w celu dopasowania do kształtu zarówno prawej i lewej kości. Podcięcia od strony dolnej płytki ułatwiające profilowanie. 
Otwory blokowane posiadające oporową część stożkową oraz gwintowaną walcową. Gwint na pełnym obwodzie otworu zapewniający pewną stabilizację. Nie wymagające zaślepek/przejściówek do wkrętów blokowanych. Otwory kompresyjne z dwukierunkową kompresją. Wydłużony otwór do pozycjonowania płyty.  Posiadająca przynajmniej 2 otwory pod druty Kirschnera do tymczasowego ustalenia płytki.  Do otworów blokowanych wkręty blokowane 3,5mm. Do otworów kompresyjnych wkręty korowe 3,5 z łbem kulistym. Wszystkie otwory blokowane w płytce kompatybilne z wkrętami zmienno-osiowymi 3,5mm.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Tytan.</t>
  </si>
  <si>
    <t>Płytka kształtowa V, blokowana do dalszej nasady kości piszczelowej, zakładana od strony przyśrodkowej. Płytka występująca w rozmiarach 4÷5 otworowej. W części trzonowej otwory blokowane oraz 1 otwór kompresyjny. W części nasadowej 2 skośne otwory blokowane o wielokierunkowym ustawieniu w celu pewnej stabilizacji odłamów. Ustalone kątowo ustawienie wkrętów. Otwory blokowane posiadające oporową część stożkową oraz gwintowaną walcową. Gwint na pełnym obwodzie otworu zapewniający pewną stabilizację. Niewymagające zaślepek/przejściówek do wkrętów blokowanych. Otwór kompresyjny z dwukierunkową kompresją. Wydłużony otwór do pozycjonowania płyty. Posiadająca przynajmniej 3 otwory pod druty Kirschnera do tymczasowego ustalenia płytki. Do otworów blokowanych wkręty blokowane 3,5mm. Do otworów kompresyjnych wkręty korowe 3,5 z łbem kulistym.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Materiał: Stop Tytanu.</t>
  </si>
  <si>
    <t>Płytka kształtowa blokowana wygięta łukowo, dwa rzędy wkrętów,  do zespoleń kości stopy – kości łódkowatej. Płytka o długości 53 mm. Posiadająca 11 otworów blokowanych. 
Płytka kształtowa blokowana do zespoleń kości stopy – kości sześciennej.
Płytka w dwóch rozmiarach szerokości 26 i 29mm. Posiadająca 11 otworów blokowanych. Wersja lewa i prawa.
Płytka kształtowa blokowana łukowa do zespoleń kości skokowej, o długości 41mm. Posiadająca 6 otworów blokowanych.
Otwory blokowane posiadające oporową część stożkową oraz gwintowaną walcową. Ustalone kątowo ustawienie wkrętów blokowanych. Do otworów blokowanych wkręty korowe blokowane o średnicy 2,4mm lub 2,7mm, łeb wkręta blokowanego z oporową częścią stożkową oraz gwintowaną walcową. W zależności od rodzaju płytki otwory do tymczasowej stabilizacji drutami Kirschnera. Wszystkie wkręty z gniazdami sześciokarbowymi. Ta sama barwa płytek i wkrętów blokowanych-tytanowych ułatwiająca identyfikację i dobór implantów. Tytan.</t>
  </si>
  <si>
    <t>Płytka kształtowa blokowana,  do zespoleń kości stopy- prosta 2otworowa. Płytka o długości 16,20,24 mm. Posiadająca 2 otwory blokowane. Otwory blokowane posiadające oporową część stożkową oraz gwintowaną walcową. Ustalone kątowo ustawienie wkrętów blokowanych. Do otworów blokowanych wkręty korowe blokowane o średnicy 2,4mm lub 2,7mm, łeb wkręta blokowanego z oporową częścią stożkową oraz gwintowaną walcową. Wszystkie otwory blokowane w płytce kompatybilne z wkrętami zmienno-osiowymi 2,4mm. Wszystkie wkręty z gniazdami sześciokarbowymi. Ta sama barwa płytek i wkrętów blokowanych-tytanowych ułatwiająca identyfikację i dobór implantów. Tytan.</t>
  </si>
  <si>
    <t>Płytka kształtowa blokowana, klinowa, kształtu X, do zespoleń kości stopy. Płytka o długości 23mm. Klin w zakresie wysokości 2-7mm. Posiadająca 4 otwory blokowane. Otwory blokowane posiadające oporową część stożkową oraz gwintowaną walcową. Ustalone kątowo ustawienie wkrętów blokowanych. Ograniczone podrażnienie tkanek okołowszczepowych - niewystające łby wkrętów blokowanych ponad powierzchnię górną i dolną płytki. Do otworów blokowanych wkręty korowe blokowane o średnicy 2,4mm lub 2,7mm, łeb wkręta blokowanego z oporową częścią stożkową oraz gwintowaną walcową. Wszystkie otwory blokowane w płytce kompatybilne z wkrętami zmienno-osiowymi 2,4mm. Przynajmniej 2 otwory do tymczasowej stabilizacji drutami Kirschnera.
Wszystkie wkręty z gniazdami sześciokarbowymi. Ta sama barwa płytek i wkrętów blokowanych-tytanowych ułatwiająca identyfikację i dobór implantów. Tytan.</t>
  </si>
  <si>
    <t>Płytka kształtowa blokowana, kształtu X, do zespoleń kości stopy. Płytka o długości 30mm. Posiadająca 4 otwory blokowane. Otwory blokowane posiadające oporową część stożkową oraz gwintowaną walcową. Ustalone kątowo ustawienie wkrętów blokowanych. Ograniczone podrażnienie tkanek okołowszczepowych - niewystające łby wkrętów blokowanych ponad powierzchnię górną i dolną płytki. Do otworów blokowanych wkręty korowe blokowane o średnicy 2,4mm lub 2,7mm, łeb wkręta blokowanego z oporową częścią stożkową oraz gwintowaną walcową. Wszystkie otwory blokowane w płytce kompatybilne z wkrętami zmienno-osiowymi 2,4mm. Przynajmniej 2 otwory do tymczasowej stabilizacji drutami Kirschnera. Wszystkie wkręty z gniazdami sześciokarbowymi. Ta sama barwa płytek i wkrętów blokowanych-tytanowych ułatwiająca identyfikację i dobór implantów. Tytan.</t>
  </si>
  <si>
    <t>Płytka kształtowa blokowana do korekcji pierwszej kości śródstopia. Płytka posiadająca nakostną część z otworami pod wkręty blokowane oraz część śródkostną wprowadzaną w kanał szpikowy kości. W części nakostnej posiadająca 2 otwory blokowane. Wersja prawa i lewa. Długości 40mm, 45mm i 50mm. Płytki w 2 wersjach kształtowych części śródkostnej: prostej i odgiętej. Część śródkostna odpowiednio wyprofilowana, ostro zakończona, posiadająca wzdłużne żebro stabilizujące. Otwory blokowane posiadające oporową część stożkową oraz gwintowaną walcową. Gwint na pełnym obwodzie otworu zapewniający pewną stabilizację. Nie wymagające zaślepek/przejściówek do wkrętów blokowanych. Do otworów blokowanych wkręty blokowane 2,4mm, samogwintujące, łeb wkręta z oporową częścią stożkową oraz gwintowaną walcową.Ta sama barwa płytek i wkrętów blokowanych ułatwiająca identyfikację i dobór implantów.  Materiał: Stop Tytanu</t>
  </si>
  <si>
    <t>Płytka kształtowa blokowana, kształtu T, do zespoleń kości stopy. Przynajmniej 6 różnych rozmiarów dystansowego klina w przedziale 2÷7mm. Grubość płytki z klinem 7mm; Płytka o długości 30 mm. Posiadająca 4 otwory blokowane. Otwory blokowane posiadające oporową część stożkową oraz gwintowaną walcową. Ustalone kątowo ustawienie wkrętów blokowanych. Ograniczone podrażnienie tkanek okołowszczepowych - niewystające łby wkrętów blokowanych ponad powierzchnię górną i dolną płytki. Do otworów blokowanych wkręty 2,4mm lub 2,7mm, łeb wkręta blokowanego z oporową częścią stożkową oraz gwintowaną walcową. Wszystkie otwory blokowane w płytce kompatybilne z wkrętami zmienno-osiowymi 2,4mm. Przynajmniej 2 otwory do tymczasowej stabilizacji drutami Kirschnera 1,0. Wszystkie wkręty z gniazdami sześciokarbowymi. Ta sama barwa płytek i wkrętów blokowanych-tytanowych ułatwiająca identyfikację i dobór implantów. Tytan.</t>
  </si>
  <si>
    <t>Płytka kształtowa blokowana, kształtu X, do zespoleń kości stopy. Płytka o długości 23,25,30,35 mm. Posiadająca 4 otwory blokowane.
Płytka kształtowa blokowana,  do zespoleń kości stopy- prosta 2otworowa.Płytka o długości 16,20,24 mm. Posiadająca 2 otwory blokowane.
Płytka kształtowa blokowana, kształtu T ukośna, do zespoleń kości stopy. Płytka o długości 28,30,32 mm. Posiadająca 4 otwory blokowane. Wersja lewa/prawa.
Płytka kształtowa blokowana, kształtu T, do zespoleń kości stopy. Płytka o długości 38,40,42,44,46 mm. Posiadająca 4 otwory blokowane.
Płytki do kości łódkowatej, sześciennej, skokowej, prostokątna(H), T, L, prosta, do kości skokowej wygięta, śródstopno-paliczkowa, 3D  Otwory blokowane posiadające oporową część stożkową oraz gwintowaną walcową. Ustalone kątowo ustawienie wkrętów blokowanych. Ograniczone podrażnienie tkanek okołowszczepowych - niewystające łby wkrętów blokowanych ponad powierzchnię górną i dolną płytki. Do otworów blokowanych wkręty korowe blokowane o średnicy 2,4mm lub 2,7mm, łeb wkręta blokowanego z oporową częścią stożkową oraz gwintowaną walcową. Wszystkie otwory blokowane w płytce kompatybilne z wkrętami zmienno-osiowymi 2,4mm. Do otworów kompresyjnych wkręty korowe 2,7 z łbem kulistym. Otwory do tymczasowej stabilizacji drutami Kirschnera. Wszystkie wkręty z gniazdami torx. Ta sama barwa płytek i wkrętów blokowanych-tytanowych ułatwiająca identyfikację i dobór implantów. Tytan.</t>
  </si>
  <si>
    <t>Płytka kształtowa blokowana, kształtu X, do zespoleń kości stopy. Płytka o długości 23,25,30,35 mm. Posiadająca 4 otwory blokowane.
Płytka kształtowa blokowana,  do zespoleń kości stopy- prosta 2otworowa.Płytka o długości 16,20,24 mm. Posiadająca 2 otwory blokowane.
Płytka kształtowa blokowana, kształtu T ukośna, do zespoleń kości stopy. Płytka o długości 28,30,32 mm. Posiadająca 4 otwory blokowane. Wersja lewa/prawa.
Płytka kształtowa blokowana, kształtu T, do zespoleń kości stopy. Płytka o długości 38,40,42,44,46 mm. Posiadająca 4 otwory blokowane.
Płytki do kości łódkowatej, sześciennej, skokowej, prostokątna(H), T, L, prosta, do kości skokowej wygięta, śródstopno-paliczkowa, 3D Otwory blokowane posiadające oporową część stożkową oraz gwintowaną walcową. Ustalone kątowo ustawienie wkrętów blokowanych. Ograniczone podrażnienie tkanek okołowszczepowych - niewystające łby wkrętów blokowanych ponad powierzchnię górną i dolną płytki. Do otworów blokowanych wkręty korowe blokowane o średnicy 2,4mm lub 2,7mm, łeb wkręta blokowanego z oporową częścią stożkową oraz gwintowaną walcową. Wszystkie otwory blokowane w płytce kompatybilne z wkrętami zmienno-osiowymi 2,4mm. Do otworów kompresyjnych wkręty korowe 2,7 z łbem kulistym. Otwory do tymczasowej stabilizacji drutami Kirschnera. Wszystkie wkręty z gniazdami torx. Ta sama barwa płytek i wkrętów blokowanych-tytanowych ułatwiająca identyfikację i dobór implantów. Tytan.</t>
  </si>
  <si>
    <t>Płytka kształtowa blokowana do kości piętowej. Wersja prawa/lewa. Płytka występująca w 3 rozmiarach 59mm, 63mm i 66mm. W zależności od rozmiaru 9 lub 10 otworów blokowanych o wielokierunkowym ustawieniu w celu pewnej stabilizacji odłamów. Ustalone kątowo ustawienie wkrętów. Otwory blokowane posiadające oporową część stożkową oraz gwintowaną walcową. Gwint na pełnym obwodzie otworu zapewniający pewną stabilizację. Niewymagające zaślepek/przejściówek do wkrętów blokowanych. Ograniczone podrażnienie tkanek okołowszczepowych - niewystające łby wkrętów blokowanych ponad powierzchnię górną i dolną płytki. Posiadająca przynajmniej 4 otwory pod druty Kirschnera do tymczasowego ustalenia płytki. Do otworów blokowanych wkręty blokowane 3,5mm. Wszystkie otwory blokowane w płytce kompatybilne z wkrętami zmienno-osiowymi 3,5mm. Zakończenie płytki odpowiednio wyprofilowane do wprowadzenia płytki metodą minimalnego cięcia. Ta sama barwa płytek i wkrętów blokowanych-tytanowych ułatwiająca identyfikację i dobór implantów. Tytan.</t>
  </si>
  <si>
    <t>Płytka piętowa. Płytka kształtowa blokowana do pięty. Wersja prawa/lewa. Z zaczepem lub bez zaczepu. 14 otworów blokowanych. Ustalone kątowo ustawienie wkrętów blokowanych. Otwory blokowane posiadające oporową część stożkową oraz gwintowaną walcową. Gwint na pełnym obwodzie otworu zapewniający pewną stabilizację. Nie wymagające zaślepek/przejściówek do wkrętów blokowanych. Do otworów blokowanych wkręty blokowane 3,5mm. Łeb wkręta z oporową częścią stożkową oraz gwintowaną walcową. Materiał: Stop Tytanu.</t>
  </si>
  <si>
    <t>Płytka kształtowa blokowana, do zespoleń kości stopy. Płytka o długości 35,3 i 48,3 mm. Posiadająca 7 otworów blokowanych i conajmniej jeden kompresyjny.
Otwory blokowane posiadające oporową część stożkową oraz gwintowaną walcową. Ustalone kątowo ustawienie wkrętów blokowanych. Do otworów blokowanych wkręty korowe blokowane o średnicy 2,4mm lub 2,7mm, łeb wkręta blokowanego z oporową częścią stożkową oraz gwintowaną walcową. W zależności od rodzaju płytki otwory do tymczasowej stabilizacji drutami Kirschnera. Wszystkie wkręty z gniazdami sześciokarbowymi. Ta sama barwa płytek i wkrętów blokowanych-tytanowych ułatwiająca identyfikację i dobór implantów. Tytan.</t>
  </si>
  <si>
    <t>Śruba kaniulowana kompresyjna 2,0/3,0. Długości dostępne od 10 do 30 mm co 2 mm, śruba samowiercąca wykonana ze stopu tytanu. W części bliższej gwint o średnicy 2,0mm, rdzeń o średnicy 1,5mm. W części dalszej gwint o średnicy 3,0mm na długości 4mm. Kaniula 0,95mm, Gniazdo T7</t>
  </si>
  <si>
    <t>Śruba kaniulowana kompresyjna 2,5/3,2. Długości dostępne od 10 do 30 mm co 2 mm, śruba samowiercąca wykonana ze stopu tytanu. W części bliższej gwint o średnicy 2,5mm, rdzeń o średnicy 1,7mm. W części dalszej gwint o średnicy 3,2mm na długości 4mm. Kaniula 0,95mm , Gniazdo T7</t>
  </si>
  <si>
    <t xml:space="preserve">Śruba kaniulowana kompresyjna 3,0/4,0. Długości od 12 do 40 mm ze skokiem co 2 mm, śruba samowiercąca. W części bliższej gwint o średnicy 3,0mm, rdzeń o średnicy 2,4mm. W części dalszej gwint o średnicy 4,0mm na długości 7mm. Kaniula 1,1mm. Gniazdo T10 Materiał: stopu tytanu. </t>
  </si>
  <si>
    <t>Śruba kaniulowana kompresyjna 4,0/5,0 Długości od 20 do 50 mm ze skokiem co 2 mm, śruba samowiercąca. W części bliższej gwint o średnicy 4,0mm, rdzeń o średnicy 2,8mm. W części dalszej gwint o średnicy 5,0mm na długości 7mm. Kaniula 1,1mm. Gniazdo T10 Materiał: stopu tytanu.</t>
  </si>
  <si>
    <t>Śruba kaniulowana kompresyjna 4,5/5,0 Kaniula: 1,6 gniazdo T15. Śruby w długościach od 20 do 110 mm ze skokiem co 2 mm przy długościach od 60 do 110mm skok długości co 5mm. W części dalszej długość gwintu zależna od długości śruby  w zakresie 6-44mm.  Materiał: stop tytanu.</t>
  </si>
  <si>
    <t>Śruba kaniulowana kompresyjna 6,5/7,5mm. Kaniula: 1,7mm, gniazdo T25. Długości stopniowane co 5mm w zakresie 30-150mm. W części dalszej gwint 16 lub 32mm.  Materiał: stop tytanu.</t>
  </si>
  <si>
    <t>Śruby kaniulowane korowe o średnicy 3,5 mm, dł. 10-50mm skok co 2mm, stal</t>
  </si>
  <si>
    <t>Śruby kaniulowane gąbczaste o średnicy 3,5 mm, dł. 10-50mm skok co 2mm, stal</t>
  </si>
  <si>
    <t>Śruby kaniulowane gąbczaste o średnicy 3,5 mm, dł. 10-75mm (dł. 10-60 skok co 2mm a dł. 60-75mm skok co 5mm), stal</t>
  </si>
  <si>
    <t>Śruby kaniulowane gąbczaste o średnicy 4,5 mm, dł. 10-70mm (dł. 10-30 skok co 2mm a dł. 30-70mm skok co 5mm), stal</t>
  </si>
  <si>
    <t>Śruby kaniulowane gąbczaste o średnicy 5,0 mm, dł. 25-70mm  dla gwintu 16mm i dł. 40-70mm dla gwintu 32mm, skok co 5mm, stal</t>
  </si>
  <si>
    <t>Śruby kaniulowane gąbczaste o średnicy 7,0 mm, dł. 70-130mm skok co 5mm, stal</t>
  </si>
  <si>
    <t xml:space="preserve">Podkładki do śrub kaniulowanych, stal </t>
  </si>
  <si>
    <t>Drut/linka do cerklarzu wyposażona w zacisk śrubowy do płyt okołoprotezowych. Drut/linka wykonana ze splotu 75 włókienkowego zapewniający wysoką elastyczność i wytrzymałość implantu. Śrubowy zacisk linki umożliwiający poluzowanie lub korektę ustawienia i siły naciągu linki. Linka jak i zacisk wykonany ze stopu kobaltu. Długość linki 600mm, średnica linki 2,0mm. Gniazdo w śrubie zacisku typu Torx.</t>
  </si>
  <si>
    <t>Śruby 7,3mm kaniulowane blokowane z gwintowaną głową dł. 30-100mm, tytan, gniazdo torx</t>
  </si>
  <si>
    <t>Śruby 7,3mm kaniulowane blokowane stożkowe dł. 50-95mm, tytan, gniazdo torx</t>
  </si>
  <si>
    <t>Śruby 5,0mm blokowane z gwintowaną głową dł. 16-95mm, samogwintujące, tytan, gniazdo torx</t>
  </si>
  <si>
    <t>Śruby 5,4mm blokowane z gwintowaną głową dł. 35-80mm, samogwintujące, gąbczaste, tytan, gniazdo torx</t>
  </si>
  <si>
    <t>Śruby 5,0mm blokowane stożkowe dł. 30-90mm, samogwintujące, tytan, gniazdo torx</t>
  </si>
  <si>
    <t>Śruby do cerklarzu, tytan, gniazdo torx</t>
  </si>
  <si>
    <t>Śruby 5,0mm blokowane z gwintowaną głową do płyt okołoprotezowych dł. 16-85mm, samogwintujące, tytan, gniazdo torx</t>
  </si>
  <si>
    <t>Śruby 5,0mm blokowane z gwintowaną głową zmienno-osiowe, samogwintujące, dł. 16-110mm, kobalt, gniazdo torx</t>
  </si>
  <si>
    <t>Śruby 4,0mm blokowane z gwintowaną głową zmienno-osiowe, samogwintujące, dł. 16-110mm, kobalt, gniazdo torx</t>
  </si>
  <si>
    <t>Śruby 4,5mm korowe dł. 20-95mm, samogwintujące, tytan, gniazdo torx</t>
  </si>
  <si>
    <t>Śruby 3,5mm blokowane z gwintowaną głową dł. 12-85mm, samogwintujące, tytan, gniazdo torx</t>
  </si>
  <si>
    <t>Śruby 2,4mm blokowane z gwintowaną głową dł. 10-40mm, samogwintujące, tytan, gniazdo torx</t>
  </si>
  <si>
    <t>Śruby 3,5mm blokowane z gwintowaną głową zmienno-osiowe dł. 12-95mm, samogwintujące, kobalt, gniazdo torx</t>
  </si>
  <si>
    <t>Śruby 3,5mm korowe dł. 12-85mm, samogwintujące, tytan, gniazdo torx</t>
  </si>
  <si>
    <t>Śruby 2,7mm blokowane z gwintowaną głową dł. 6-40mm, samogwintujące, tytan, gniazdo torx</t>
  </si>
  <si>
    <t>Śruby 2,4mm blokowane z gwintowaną głową zmienno-osiowe dł. 6-40mm, samogwintujące, kobalt, gniazdo torx</t>
  </si>
  <si>
    <t>Śruby 2,7mm korowe dł. 6-40mm, samogwintujące, tytan, gniazdo torx</t>
  </si>
  <si>
    <t>Śruby 2,4mm blokowane z gwintowaną głową dł. 6-40mm, samogwintujące, tytan, gniazdo torx</t>
  </si>
  <si>
    <t>Śruby kaniulowane korowe o średnicy 3,5 mm, dł. 10-50mm skok co 2mm, tytan</t>
  </si>
  <si>
    <t>Śruby kaniulowane gąbczaste o średnicy 3,5 mm, dł. 10-75mm (dł. 10-60 skok co 2mm a dł. 60-75mm skok co 5mm), tytan</t>
  </si>
  <si>
    <t>Śruby kaniulowane gąbczaste o średnicy 4,5 mm, dł. 10-70mm (dł. 10-30 skok co 2mm a dł. 30-70mm skok co 5mm), tytan</t>
  </si>
  <si>
    <t>Śruby kaniulowane gąbczaste o średnicy 5,0 mm, dł. 25-70mm  dla gwintu 16mm i dł. 40-70mm dla gwintu 32mm, skok co 5mm, tytan</t>
  </si>
  <si>
    <t>Śruby kaniulowane gąbczaste o średnicy 7,0 mm, dł. 70-130mm skok co 5mm, tytan</t>
  </si>
  <si>
    <t xml:space="preserve">Podkładki do śrub kaniulowanych tytan </t>
  </si>
  <si>
    <t>Śruby 6,5mm blokowane z gwintowaną głową dł. 35-80mm, samogwintujące, tytan, gniazdo torx</t>
  </si>
  <si>
    <t>Gwoździe śródszpikowe elastyczne przeznaczone  do złamań trzonowych i przynasadowych kości długich u dzieci i dorosłych. Wprowadzane metodą ante i retrograde, bez przechodzenia przez chrząstkę wzrostową. Gwóźdź prosty na całej długości ze spłaszczonym końcem wygiętym pod różnym kątem w zależności od średnicy gwoździa, ułatwiającym wprowadzanie, zapobiegającym perforacji ściany dalszej kości korowej oraz zapewniającym lepsze zakotwiczenie implantu. Możliwość profilowania gwoździa do kształtu kości. Wykonane z tytanu. Kodowanie kolorystyczne w zależności od średnicy. Oznaczenie laserowe zgodne ze spłaszczonym końcem, ułatwiające pozycjonowanie gwoździa przy wprowadzaniu. Rozmiary: średnica 1,5mm dł. 300mm; średnica 2mm, 2,5mm; 3mm; 3,5mm; 4mm; długość 440mm. Instrumentarium do zakładania gwoździ elastycznych według własnych rozwiązań konstrukcyjnych.</t>
  </si>
  <si>
    <t>Śruba zaślepiająca do zabezpieczenia końca gwoździa elastycznego z zewnętrznym gwintem, o właściwościach samogwintujących umożliwiających wkręcenie jej w kość, zapewniające dodatkową stabilność osiową. Zakończenie półokrągłe, o atraumatycznym kształcie zabezpieczające tkanki miękkie przed podrażnieniem. Gniazdo sześciokarbowe śruby do połączenia z wkrętakiem. Tytan</t>
  </si>
  <si>
    <t>Gwóźdź śródszpikowy ramienny uniwersalny: jeden do prawej i lewej kończyny. Anatomiczne odgięcie gwoździa wynoszące 4°. Długość dla gwoździ krótkich L=150mm, średnica 8÷9mm stopniowana co 1mm. Przekrój gwoździa okrągły na całej długości. W części bliższej ścięcie anatomiczne. W gwoździach o średnicach 8 mm i większych wierzchołek  gwoździa posiada zmniejszoną średnicę wewnętrzną. W części bliższej co najmniej 6 otworów do blokowania zapewniających opcje blokowania w przynajmniej trzech różnych płaszczyznach, w tym jeden fasolkowy.  W części dalszej 2 otwory dla gwoździ krótkich. Wszystkie otwory w części bliższej gwintowane. W gwoździach o średnicy 6 i 7 mm możliwość zastosowania wkrętów 3 mm w części dalszej,  4,0 lub  4,5 mm w części bliższej. W gwoździach o średnicy 8 mm i większych możliwość zastosowania wkrętów 4,0 lub  4,5 mm w części bliższej i dalszej. Kaniulowane śruby zaślepiające pozwalające na wydłużenie części bliższej gwoździa w przynajmniej 3 rozmiarach w zakresie 0-5mm stopniowane co 2,5mm. Śruby blokujące kodowane kolorami – każda średnica inny kolor. Gwoździe kodowane kolorami – każda średnica inny kolor. Gniazda we wszystkich elementach blokujących typu TORX. System wykonany ze stopu tytanu.</t>
  </si>
  <si>
    <t>Gwóźdź śródszpikowy ramienny uniwersalny: jeden do prawej i lewej kończyny. Anatomiczne odgięcie gwoździa wynoszące 4°. Długość L=180÷320 stopniowana co 20mm,  średnica 6÷9mm stopniowana co 1mm. Przekrój gwoździa okrągły na całej długości. W części bliższej ścięcie anatomiczne. W gwoździach o średnicach 8 mm i większych wierzchołek  gwoździa posiada zmniejszoną średnicę wewnętrzną. W części bliższej co najmniej 6 otworów do blokowania zapewniających opcje blokowania w przynajmniej trzech różnych płaszczyznach, w tym jeden fasolkowy. W części dalszej przynajmniej 4 otwory do blokowania dla gwoździ długich. Wszystkie otwory w części bliższej gwintowane.  Dla średnic 8 mm i większych w części dalszej otwory gwintowane. W gwoździach o średnicy 6 i 7 mm możliwość zastosowania wkrętów 3 mm w części dalszej,  4,0 lub  4,5 mm w części bliższej. W gwoździach o średnicy 8 mm i większych możliwość zastosowania wkrętów 4,0 lub  4,5 mm w części bliższej i dalszej. Kaniulowane śruby zaślepiające pozwalające na wydłużenie części bliższej gwoździa w przynajmniej 3 rozmiarach w zakresie 0-5mm stopniowane co 2,5mm. Śruby blokujące kodowane kolorami – każda średnica inny kolor. Gwoździe kodowane kolorami – każda średnica inny kolor. Gniazda we wszystkich elementach blokujących typu TORX. System wykonany ze stopu tytanu.</t>
  </si>
  <si>
    <t xml:space="preserve"> Śruba blokująca samogwintująca, z gniazdem gwiazdkowym, średnica 3,0 dł. 20-50mm; 4,0mm; skok co 5mm, gniazdo torx, tytan</t>
  </si>
  <si>
    <t>Śruba blokująca samogwintująca, z gniazdem gwiazdkowym, średnica 4,5mm dł. 25-70mm skok co 5mm, gniazdo torx, tytan</t>
  </si>
  <si>
    <t>śruba zaślepiająca kaniulowana dł. 0; 2,5; 5,0mm, śruba kompresyjna,  gniazdo torx, tytan</t>
  </si>
  <si>
    <t>Gwóźdź śródszpikowy piszczelowy- Długość L=270-390mm (ze skokiem co 15mm) w całości pokryty celownikiem dalszym, średnica d=8-12mm ze skokiem (co 1mm), w wersji kaniulowanej. Profilowane przejście części bliższej w stosunku do dalszej w przedziale 9-10°. 3° zagięcie części dalszej gwoździa. Instrumentarium zapewniające wykonanie kompresji odłamów bez demontażu celownika. W zestawie 2 komplety celowników bliższych: jeden z krótką tuleją i jeden z długą tuleją. W części bliższej co najmniej 5 otworów (w tym 2 gwintowane obwodowe otwory rekonstrukcyjne oraz jeden dynamiczny) zapewniających opcje blokowania w przynajmniej trzech różnych płaszczyznach. W części dalszej posiadający min. 5 otworów (w tym 4 otwory gwintowane oraz jeden dynamiczny) zapewniających co najmniej trzypłaszczyznową stabilizację, z bardzo niskim blokowaniem, usytuowanie środka pierwszego otworu dystalnego max. 5 mm od końca gwoździa. Spłaszczone dwie boczne powierzchnie gwoździa w części dalszej zapewniające obniżenie ciśnienia śródszpikowego w trakcie implantacji. W otworach rekonstrukcyjnych oraz gwintowanych w części dalszej zapewnione alternatywne zamienne stosowanie rygli o średnicy ø4,0 i ø4,5 (dla gwoździ o średnicy ø8 i ø9) lub ø5 i ø5,5 (dla gwoździ o średnicy od ø10). Kaniulowane śruby zaślepiające pozwalające na wydłużenie części bliższej gwoździa w przynajmniej 4 rozmiarach w zakresie 0-15mm stopniowane co 5mm. Gniazda we wszystkich elementach blokujących typu TORX. Śruby blokujące kodowane kolorami – każda średnica inny kolor. Gwoździe kodowane kolorami – każda średnica inny kolor. System wykonany ze stopu tytanu.</t>
  </si>
  <si>
    <t>Śruby blokujące śr. 4,0 i 4,5mm dł. 30-90mm skok co 5mm, gniazdo torx, tytan</t>
  </si>
  <si>
    <t xml:space="preserve"> Śruby blokujące śr. 5,0mm dł. 30-90mm skok co 5mm, gniazdo torx, tytan</t>
  </si>
  <si>
    <t xml:space="preserve"> Śruby blokujące śr. 5,5mm dł. 30-90mm skok co 5mm, gniazdo torx, tytan</t>
  </si>
  <si>
    <t>Śruba zaślepiająca dł. 0-15mm co 5mm, śruba kompresyjna, gniazdo torx, tytan</t>
  </si>
  <si>
    <t>Gwóźdź śródszpikowy udowy anatomiczny (zakładany z boku krętarza większego): Gwóźdź udowy, blokowany, kaniulowany, lewy i prawy. Proksymalne ugięcie  zapewniające założenie z dostępu bocznego w stosunku do szczytu krętarza większego. Jeden uniwersalny gwóźdź przeznaczony do leczenia złamań kości udowej (używany przy metodzie kompresyjnej, rekonstrukcyjnej oraz podkrętarzowej - antegrade). Długość L=340÷460mm (ze skokiem co 20mm) do długości 460mm pokryty celownikiem dalszym, średnica d=9÷12mm ze skokiem (co 1mm). W części dalszej posiadający min. 5 otworów w co najmniej 4 płaszczyznach (w tym co najmniej 1 otwór dynamiczny oraz 4 otwory gwintowane), z niskim blokowaniem, usytuowanie środka pierwszego otworu dystalnego max. 5mm od końca gwoździa. W części bliższej posiadający min. 5 otworów w tym: 2 rekonstrukcyjne, 2 do blokowania statycznego lub kompresyjnego i jeden do blokowania proksymalnego antegrade. Przy metodzie rekonstrukcyjnej oraz antegrade blokowany w części bliższej ryglami samowiercącymi kaniulowanymi o średnicy 7,5mm.  Przy metodzie kompresyjnej blokowany w części bliższej ryglami o średnicy ø4,0÷5,5mm. W części dalszej blokowany ryglami o średnicy w przedziale ø4,0÷5,5mm, Gniazda we wszystkich elementach blokujących typu TORX. Śruby blokujące kodowane kolorami – każda średnica inny kolor. Gwoździe kodowane kolorami – każda średnica inny kolor. Kaniulowane śruby zaślepiające pozwalające na wydłużenie części bliższej gwoździa w zakresie 0÷15mm stopniowane co 5mm. System wykonany ze stopu tytanu. Instrumentarium zapewniające wykonanie kompresji odłamów bez demontażu celownika. System wykonany ze stopu tytanu. Sterylne.</t>
  </si>
  <si>
    <t>Śruby blokujące śr. 4,0mm, 4,5mm, 5,0mm dł. 30-90mm skok co 5mm, gniazdo torx, tytan</t>
  </si>
  <si>
    <t>Śruby blokujące śr. 5,5mm dł. 30-90mm skok co 5mm, gniazdo torx, tytan</t>
  </si>
  <si>
    <t xml:space="preserve"> Śruba zaślepiająca dł. 0-15mm co 5mm, śruba kompresyjna, gniazdo torx, tytan</t>
  </si>
  <si>
    <t>Śruba rekonstrukcyjna kaniulowana szyjkowa śr. 7,5mm dł. 50-120mm skok co 5mm, tytan.</t>
  </si>
  <si>
    <t>Gwóźdź śródszpikowy udowy anatomiczny krótki  (zakładany z boku krętarza większego): jeden do prawej i lewej kończyny. W części bliższej posiadający min. 5 otworów w tym: 2 rekonstrukcyjne, 2 do blokowania statycznego lub kompresyjnego i jeden do blokowania proksymalnego antegrade. W części dalszej posiadający 1 otwór dynamiczny. Długość L=180÷200mm (ze skokiem co 20mm.) 
Gwóźdź śródszpikowy udowy anatomiczny długi (zakładany z boku krętarza większego): Gwóźdź udowy, blokowany, kaniulowany, lewy i prawy. Proksymalne ugięcie  zapewniające założenie z dostępu bocznego w stosunku do szczytu krętarza większego. Jeden uniwersalny gwóźdź przeznaczony do leczenia złamań kości udowej (używany przy metodzie kompresyjnej, rekonstrukcyjnej oraz podkrętarzowej - antegrade). Długość L=340÷460mm (ze skokiem co 20mm) do długości 460mm pokryty celownikiem dalszym, średnica d=9÷12mm ze skokiem (co 1mm). W części dalszej posiadający min. 5 otworów w co najmniej 4 płaszczyznach (w tym co najmniej 1 otwór dynamiczny oraz 4 otwory gwintowane), z niskim blokowaniem, usytuowanie środka pierwszego otworu dystalnego max. 5mm od końca gwoździa. W części bliższej posiadający min. 5 otworów w tym: 2 rekonstrukcyjne, 2 do blokowania statycznego lub kompresyjnego i jeden do blokowania proksymalnego antegrade. Przy metodzie rekonstrukcyjnej oraz antegrade blokowany w części bliższej ryglami samowiercącymi kaniulowanymi o średnicy 7,5mm.  Przy metodzie kompresyjnej blokowany w części bliższej ryglami o średnicy ø4,0÷5,5mm. W części dalszej blokowany ryglami o średnicy w przedziale ø4,0÷5,5mm, Gniazda we wszystkich elementach blokujących typu TORX. Śruby blokujące kodowane kolorami – każda średnica inny kolor. Gwoździe kodowane kolorami – każda średnica inny kolor. Kaniulowane śruby zaślepiające pozwalające na wydłużenie części bliższej gwoździa w zakresie 0÷15mm stopniowane co 5mm. System wykonany ze stopu tytanu. Instrumentarium zapewniające wykonanie kompresji odłamów bez demontażu celownika. System wykonany ze stopu tytanu. Sterylny</t>
  </si>
  <si>
    <t>Śruby blokujące śr. 4,0mm, 4,5mm, 5,0mm, 5,5mm dł. 30-90mm skok co 5mm, gniazdo torx, tytan</t>
  </si>
  <si>
    <t>Śruba rekonstrukcyjna kaniulowana szyjkowa śr. 7,5mm dł. 50-120mm skok co 5mm, gniazdo torx, tytan</t>
  </si>
  <si>
    <t>Gwóźdź udowy wsteczny kondylarny. Jeden uniwersalny gwóźdź przeznaczony do leczenia złamań kości udowej używany przy metodzie wstecznej. Gwóźdź o przekroju okrągłym na całej długości. Promień gięcia w części bliższej R=2000mm. Długość L=180÷420mm (ze skokiem co 20mm) do długości 420mm pokryty celownikiem dalszym, średnica d=10÷12mm ze skokiem (co 1mm) w wersji kaniulowanej. Jeden uniwersalny do lewej i prawej kończyny.  W części bliższej posiadający min. 3 otwory w co najmniej 2 płaszczyznach (w tym co najmniej 1 dynamiczny), z niskim blokowaniem, usytuowanie środka pierwszego otworu max. 5mm od końca gwoździa. W części dalszej posiadający min. 8 otworów w tym: -2 otwory o średnicy 6,5mm w płaszczyźnie strzałkowej, pierwszy na wysokości max  8 mm od końca gwoździa, 
-2 otwory o średnicy 5mm gwintowane w płaszczyźnie strzałkowej ,
-2 otwory skośne 5mm o kącie w płaszczyźnie poprzecznej wynoszącym 30° ,
-2 otwory kondylarne 5mm o kącie w płaszczyźnie poprzecznej 30° i jednocześnie w płaszczyźnie AP – 30°.
Śruba zaślepiająca z gniazdem typu torx, lita. Wystająca ponad koniec gwoździa max 1mm.  Z możliwością blokady pierwszej śruby 6,5mm. Z wykonanym ograniczeniem w przypadku braku śruby 6,5. Otwory w gwoździu o średnicy 6,5mm blokowane zestawem blokującym lub wkrętem 6,5mm z  nakrętkami. Zestaw blokujący o średnicy 6,5 mm w zakresie długości 50-105mm. Wkręty blokujące  w zakresie długości 50-120mm. Gwoździe barwione na kolor w zależności od średnicy. Śruby blokujące kodowane kolorami – każda średnica inny kolor. Gniazda w elementach blokujących typu TORX. System wykonany ze stopu tytanu.</t>
  </si>
  <si>
    <t>Śruby blokujące śr. 5,0mm, 5,5mm dł. 30-90mm skok co 5mm, gniazdo torx, tytan</t>
  </si>
  <si>
    <t xml:space="preserve"> Śruby blokujące śr. 6,5mm, dł. 50-120mm skok co 5mm, gniazdo torx, nakrętka 6,5mm, tytan</t>
  </si>
  <si>
    <t>Zestaw blokujący śr. 6,5mm, dł. 50-90mm, gniazdo torx, tytan</t>
  </si>
  <si>
    <t>Śruba zaślepiająca M8, gniazdo torx, tytan</t>
  </si>
  <si>
    <t>Gwóźdź piszczelowy wsteczny (odpiętowy) kaniulowany przeznaczony do stabilnej osteosyntezy kości stępu oraz dalszej części kości piszczelowej, do leczenia zwyrodnień oraz deformacji stawów stępu. Gwóźdź do prawej i lewej kończyny. Anatomiczne odgięcie gwoździa po promieniu w części piętowej. Długość L=180÷320 stopniowana co 20 mm. Średnica 10÷12mm stopniowana co 1mm. Przekrój gwoździa okrągły na całej długości. W części  piętowej 3 otwory: 2 otwory gwintowane i otwór podłużny (kompresyjny) zapewniające opcje blokowania w przynajmniej dwóch różnych płaszczyznach. Otwór podłużny (kompresyjny) o długości 13mm, wykonany pod kątem 20° pozwalający na wprowadzenie wkręta blokującego w kość skokową.  W części piszczelowej 3 otwory: 2 otwory gwintowane i otwór podłużny (kompresyjny) zapewniające opcje blokowania w przynajmniej dwóch różnych płaszczyznach. Gwoździe blokowane wkrętami 5,0 lub 5,5 mm zarówno  w części piętowej jak i piszczelowej. Gniazda we wszystkich elementach blokujących typu TORX. Śruby blokujące kodowane kolorami – każda średnica inny kolor. Gwoździe kodowane kolorami – każda średnica inny kolor. System wykonany ze stopu tytanu.</t>
  </si>
  <si>
    <t>Śruby blokujące śr. 5,0mm, dł. 30-100mm skok co 5mm, gniazdo torx, tytan</t>
  </si>
  <si>
    <t>Śruby blokujące śr. 5,5mm dł. 30-100mm skok co 5mm, gniazdo torx, tytan</t>
  </si>
  <si>
    <t>Śruba zaślepiająca, gniazdo torx, tytan</t>
  </si>
  <si>
    <t xml:space="preserve"> Śruba kompresyjna, gniazdo torx, tytan</t>
  </si>
  <si>
    <t>Gwóźdź śródszpikowy krętarzowy, krótki, długość L=180 i 200mm z przedłużonym trzpieniem z 6 stopniową antetorsją, pokryty celownikiem, średnica d=10÷12mm ze skokiem (co 1mm), kąt szyjkowo – trzonowy (125º, 130º oraz 135º), wersja kaniulowana, uniwersalny do kości lewej i prawej. Blokowany w części bliższej śrubą zespalającą o średnicy 11mm wraz ze śrubą kompresyjną o średnicy 8mm, a w części dalszej wkrętami blokującymi o średnicy 4,5 lub 5,0. W części dalszej posiadający co najmniej 1 otwór statyczny gwintowany dla długości 180 oraz  1 otwór dynamiczny i 1 statyczny gwintowany dla długości 200. Możliwość opcjonalnego blokowania w części bliższej przy pomocy dodatkowego pina antyrotacyjnego o średnicy 6,5mm. Kaniulowane śruby zaślepiające pozwalające na wydłużenie części bliższej gwoździa w przynajmniej 4 rozmiarach w zakresie 0÷15mm stopniowane co 5mm. Dodatkowe spłaszczenie w obszarze wygięcia gwoździ dla łatwiejszego wprowadzenia. System wykonany stopu tytanu. Gwoździe sterylne.</t>
  </si>
  <si>
    <t>Gwóźdź śródszpikowy krętarzowy, długi, długość L=280÷420mm (ze skokiem co 20mm) pokryty celownikiem dalszym z 6 stopniową antetorsją, do długości 420mm pokryty celownikiem dalszym, średnica d=10÷12mm ze skokiem (co 1mm), kąt szyjkowo – trzonowy (125º, 130º oraz 135º ), wersja kaniulowana, lewa i prawa. Blokowany w części bliższej śrubą zespalającą o średnicy 11mm wraz ze śrubą kompresyjną o średnicy 8mm, a w części dalszej wkrętami blokującymi o średnicy 4,5 lub 5,0.  W części dalszej posiadający co najmniej 1 otwór dynamiczny oraz 2 otwory statyczne gwintowane zapewniające co najmniej dwupłaszczyznową stabilizację (AP i strzałkowej). Możliwość opcjonalnego blokowania w części bliższej przy pomocy dodatkowego pina antyrotacyjnego 6,5mm. Kaniulowane śruby zaślepiające pozwalające na wydłużenie części bliższej gwoździa w przynajmniej 4 rozmiarach w zakresie 0÷15mm stopniowane co 5mm. Dodatkowe spłaszczenie w obszarze wygięcia gwoździ dla łatwiejszego wprowadzenia. Pierwszy otwór do blokowania w części dalszej gwoździa w odległości 5 mm od jego końca dla zapewnienia niskiego blokowania. System wykonany stopu tytanu. Gwoździe sterylne.</t>
  </si>
  <si>
    <t>Śruba doszyjkowa, zespalająca kaniulowana z kołnierzem zabezpieczającym przed migracją śr.11mm L-70-120 mm, skok co 5 mm, tytan.</t>
  </si>
  <si>
    <t>Śruba zespalająca kaniulowana z kołnierzem zabezpieczającym przed migracją śr.6,5mm L-70-120 mm, skok co 5 mm, tytan.</t>
  </si>
  <si>
    <t>Śruba zaślepiająca dł. 0-15mm co 5mm, śruba kompresyjna tytan. Sterylne</t>
  </si>
  <si>
    <t>Śruby blokujące śr. 4,5mm, 5,0mm dł. 30-100mm skok co 5mm, tytan.</t>
  </si>
  <si>
    <t xml:space="preserve">Płytka klinowa do osteotomii – bliższa piszczelowa
Płytka dystansowa klinowa blokowana do otwartej osteotomii korekcyjnej części bliższej kości piszczelowej. Wersja lewa/prawa. Przynajmniej 9 różnych rozmiarów dystansowego klina w przedziale 3÷17,5mm. Grubość płytki z klinem 10,5mm; grubość w miejscu otworów mocujących 3,5mm. Wysokość płytki, zależna od wielkości klina, od 30 do 44mm. Otwór na środku klina ułatwiający jej aplikację. 4 otwory blokowane o wielokierunkowym, ustalonym kątowo, ustawieniu. Otwory blokowane posiadające oporową część stożkową oraz gwintowaną walcową. Gwint na pełnym obwodzie otworu zapewniający pewną stabilizację. Przynajmniej 2 otwory pod druty Kirschnera  do tymczasowego ustalenia płytki. 2 otwory pod wkręty blokowane 5mm, oraz 2 otwory na wkręty blokowane gąbczaste 6,5mm. Samogwintujące, łeb wkręta z oporową częścią stożkową oraz gwintowaną walcową.Ta sama barwa płytek i wkrętów blokowanych ułatwiająca identyfikację i dobór implantów. Maretiał: Stop Tytanu                                                                                                                                                                                                                    Oraz 
Płytka klinowa do osteotomii – dystansowa udowa T
Płytka dystansowa klinowa T do otwartej osteotomii korekcyjnej części dalszej kości udowej. Posiadająca przynajmniej 8 różnych rozmiarów dystansowego klina w przedziale 5÷17,5mm. Grubość płytki z klinem 10,5mm; grubość w miejscu otworów mocujących 3,5mm; otwór na środku klina ułatwiający jej aplikację. Długość płytki 125mm. W części trzonowej 3 otwory blokowane i 4 kompresyjne. W części nasadowej 3 otwory blokowane o zbieżnym ustawieniu. Ustalone kątowo ustawienie wkrętów. Otwory blokowane posiadające oporową część stożkową oraz gwintowaną walcową. Gwint na pełnym obwodzie otworu zapewniający pewną stabilizację.  Otwory kompresyjne z dwukierunkową kompresją. Posiadająca przynajmniej 3 otwory pod druty Kirschnera do tymczasowego ustalenia płytki. Do otworów blokowanych w części trzonowej wkręty blokowane 5mm, w części nasadowej wkręty gąbczaste 6,5mm. Do otworów kompresyjnych wkręty korowe 4,5 z łbem kulistym.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Stop tytanu.  </t>
  </si>
  <si>
    <t xml:space="preserve">Płytka dystansowa L do osteotomii korekcyjnej części bliższej kości piszczelowej. Wersja prawa/lewa. Przynajmniej 6 różnych rozmiarów dystansowego klina w przedziale 5÷17,5mm oraz płytka 0mm - bez klina. Otwór na środku klina ułatwiający jej aplikację. W części trzonowej 2 otwory blokowane i 1 kompresyjny. W części nasadowej 3 otwory blokowane w tym jeden podpierający. Ustalone kątowo ustawienie wkrętów. Otwory blokowane posiadające oporową część stożkową oraz gwintowaną walcową. Gwint na pełnym obwodzie otworu zapewniający pewną stabilizację. Niewymagające zaślepek/przejściówek do wkrętów blokowanych. Otwór kompresyjny z dwukierunkową kompresją. Przynajmniej 2 otwory pod druty Kirschnera do tymczasowego ustalenia płytki. Do otworów blokowanych wkręty blokowane 5mm. Do otworów kompresyjnych wkręty korowe 4,5 z łbem kulistym.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Materiał: stop Tytanu.                                                                                                   Oraz 
Płytka dystansowa T do osteotomii korekcyjnej części bliższej kości piszczelowej. Przynajmniej 6 różnych rozmiarów dystansowego klina w przedziale 5÷17,5mm oraz płytka 0mm - bez klina. Otwór na środku klina ułatwiający jej aplikację. W części trzonowej 2 otwory blokowane i 1 kompresyjny. W części nasadowej 3 otwory blokowane w tym jeden podpierający. Ustalone kątowo ustawienie wkrętów. Otwory blokowane posiadające oporową część stożkową oraz gwintowaną walcową. Gwint na pełnym obwodzie otworu zapewniający pewną stabilizację. Niewymagające zaślepek/przejściówek do wkrętów blokowanych. Otwór kompresyjny z dwukierunkową kompresją. Przynajmniej 2 otwory pod druty Kirschnera do tymczasowego ustalenia płytki. Do otworów blokowanych wkręty blokowane 5mm. Do otworów kompresyjnych wkręty korowe 4,5 z łbem kulistym.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Stop tytanu. 
</t>
  </si>
  <si>
    <t xml:space="preserve">Płytka Y kształtowa, tytanowa, blokowana do dalszej nasady kości ramiennej, zakładana od strony tylnej. Wersja prawa/lewa. Płytka występująca w rozmiarach 5÷12 otworowej. Dł. odpowiednio 116-207mm. W części trzonowej otwory blokowane oraz, zależnie do długości płytki, 1 lub 2 otwory kompresyjne w tym jeden wydłużony. W części nasadowej 6 otworów blokowanych o wielokierunkowym ustawieniu w celu pewnej stabilizacji odłamów. Ustalone kątowo ustawienie wkrętów blokowanych. W części nasadowej podcięcia rekonstrukcyjne ułatwiające profilowanie. Otwory blokowane posiadające oporową część stożkową oraz gwintowaną walcową. Gwint na pełnym obwodzie otworu zapewniający pewną stabilizację. Niewymagające zaślepek/przejściówek do wkrętów blokowanych. Ograniczone podrażnienie tkanek okołowszczepowych - niewystające łby wkrętów blokowanych ponad powierzchnię górną i dolną płytki. Otwory kompresyjne z dwukierunkową kompresją. Wydłużony otwór do pozycjonowania płyty. Posiadająca przynajmniej 3 otwory pod druty Kirschnera do tymczasowego ustalenia płytki. Do otworów blokowanych wkręty blokowane 3,5mm.  Do otworów kompresyjnych wkręty korowe 3,5 z łbem kulistym. Wszystkie otwory blokowane w płytce kompatybilne z wkrętami zmienno-osiowymi 3,5mm kobaltowe. Zakończenie części trzonowej płytki odpowiednio wyprofilowane do wprowadzenia płytki metodą minimalnego cięcia. Część trzonowa z podcięciami w celu ograniczenia kontaktu implantu z kością. Ta sama barwa płytek i wkrętów blokowanych-tytanowych ułatwiająca identyfikację i dobór implantów. </t>
  </si>
  <si>
    <t xml:space="preserve">Wykonawca zapewnia dostarczenie instrumentarium oraz implantów na czas wykonania zabiegu w formie Orthokit. Zgłoszenie minimum 3 dni przed planowanym terminem zabiegu.
Koszt dostawy instrumentariów oraz implantów pokrywa Wykonawca.
Wykonawca zapewnia szkolenie personelu w zakresie stosowania systemu </t>
  </si>
  <si>
    <t xml:space="preserve">Płytka  do złamań trzonu oraz w bocznej części obojczyka. Na trzonie płyty znajdują się otwory dwufunkcyjne, blokująco-kompresyjne z możliwością zastosowania pojedynczej śruby blokującej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 W głowie płyty znajdują  się otwory gwintowane prowadzące śruby blokowane o średnicy 2.4/2.7mm pod różnymi kątami – w różnych kierunkach.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3.5mm. Głowa płyty o zmniejszonym profilu i kształcie dopasowanym do anatomii.  Implanty stalowe wykonane z materiału  dopuszczonego warunkowo dla rezonansu magnetycznego.
Różne rodzaje płyt.
Płyta przednia -  zaopatrzona w części przyśrodkowej w otwory zmienno-kątowe umożliwiające wprowadzenie śruby pod kątem +/- 15  stopni od osi otworu;  płyty w długości  : 77mm-124mm; od 7 do 12 otworów; 
Płyta przednia - przyśrodkowa zaopatrzona w śruby o śr 3.5mm; płyty  w długości  : od 79mm do 102mm; ilość otworów w płycie od 6 do 8 w trzonie   </t>
  </si>
  <si>
    <t xml:space="preserve">Płytka tubularna. Płyta wyposażona w otwory  niegwintowane z możliwością zastosowania śrub korowych/gąbczastych o średnicy  3.5/4.0mm. Średnica rdzenia dla śrub:  korowych 3.5mm wynosi  2.4mm. Instrumentarium wyposażone w: wiertła z końcówką typu AO; wkłady śrubokrętów zakończone końcówką typu AO do szybko złączki wiertarskiej typu AO.  Implanty stalowe wykonane z materiału  dopuszczonego warunkowo dla rezonansu magnetycznego.  
Płyty tubularne (półkoliste)  w długości  od 28mm do 148mm , posiada  od 2 do 12 otworów. </t>
  </si>
  <si>
    <t>Płytka anatomiczna o kształcie zmniejszającym kontakt z kością blokująco - kompresyjna do dalszej nasady kości ramiennej do złamań pozastawowych, Na trzonie płyty otwory dwufunkcyjne nie wymagające zaślepek/przejściówek, gwintowany w części blokującej i gładki w części kompresyjnej z możliwością zastosowania śrub blokujących lub zwykłych ( kompresja międzyodłamowa ), podłużne otwory blokująco – kompresyjny umożliwiające elastyczność pionowego pozycjonowania płytki. W głowie płyty zagęszczone otwory prowadzące śruby pod różnymi kątami – w różnych kierunkach. Głowa płyty o zmniejszonym profilu i kształcie dopasowanym do anatomii – płyta boczno-tylna. W części trzonowej płytki otwory owalne gwintowane z możliwością zastosowania alternatywnie śrub blokowanych w płytce i korowych/gąbczastych
3.5/4mm. Śruby blokujące wkręcane za pomocą śrubokręta dynamometrycznego 1,5Nm. Śruby blokowane w płycie samogwintujące i samotnące/samogwintujące z gniazdami sześciokątnymi i gwizadkowymi. Długość od 122mm do 302mm, ilość otworów od 4 do 14 na trzonie i 5 otworów w głowie płyty. Płyty lewe/prawe. Materiał stal</t>
  </si>
  <si>
    <t>Płytki  do dalszej nasady kości ramiennej. W głowie płyty znajdują się zagęszczone otwory zbudowane z czterech kolumn gwintowanych z możliwością zastosowania śrub blokowanych zmienno-kątowo z odchyleniem od osi w każdym kierunku o 15 stopni,  o średnicy 2.7mm z gwintowaną główką lub alternatywnie standardowe śruby korowe o średnicy 2.4mm. Śruby blokujące ze stożkowym gwintem na główce wkręcane za pomocą śrubokręta dynamometrycznego 1.2NM.  Na trzonie płyty znajdują się otwory dwufunkcyjne, blokująco-kompresyjne z możliwością zastosowania pojedynczej śruby blokującej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Średnica rdzenia dla śrub:  blokowanych 3.5mm wynosi 2.9mm;  korowych 3.5mm wynosi  2.4mm. Instrumentarium wyposażone w: wiertła z końcówką typu AO; wkłady śrubokrętów zakończone końcówką typu AO do szybko złączki wiertarskiej typu AO lub dynamometru 1.2/1.5NM ; dynamometr 1.2/1.5NM  z możliwością dołączania do szybko złączki wiertarskiej typu AO lub zewnętrznego uchwytu na końcówki AO .  System płyt współpracuje ze śrubami perforowanymi do augmentacji 3.5mm.  Implanty stalowe wykonane z materiału  dopuszczonego warunkowo dla rezonansu magnetycznego.
W skład systemu wchodzą: 
płytki blokowane od strony: tylnobocznej w długości od 75mm  do 153mm przy ilości od 3 do 9  otworów w trzonie płyty z bocznym podparciem lub bez
płytki blokowane od strony przyśrodkowej bez przedłużenia w długości od 69mm  do 186mm. ilości otworów w trzonie od 1 do 10
płytki blokowane od strony przyśrodkowej z przedłużeniem w długości od 72mm  do 189mm. ilości otworów w trzonie od 1 do 10;
płytki od strony bocznej  w długości od 69mm do 199mm , ilość otworów w trzonie od 1 do 11</t>
  </si>
  <si>
    <t xml:space="preserve">Płytki  do dalszej nasady kości ramiennej. W głowie płyty znajdują się zagęszczone otwory zbudowane z czterech kolumn gwintowanych z możliwością zastosowania śrub blokowanych zmienno-kątowo z odchyleniem od osi w każdym kierunku o 15 stopni,  o średnicy 2.7mm z gwintowaną główką lub alternatywnie standardowe śruby korowe o średnicy 2.4mm. Śruby blokujące ze stożkowym gwintem na główce wkręcane za pomocą śrubokręta dynamometrycznego 1.2NM.  Na trzonie płyty znajdują się otwory dwufunkcyjne, blokująco-kompresyjne z możliwością zastosowania pojedynczej śruby blokującej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Średnica rdzenia dla śrub:  blokowanych 3.5mm wynosi 2.9mm;  korowych 3.5mm wynosi  2.4mm. Instrumentarium wyposażone w: wiertła z końcówką typu AO; wkłady śrubokrętów zakończone końcówką typu AO do szybko złączki wiertarskiej typu AO lub dynamometru 1.2/1.5NM ; dynamometr 1.2/1.5NM  z możliwością dołączania do szybko złączki wiertarskiej typu AO lub zewnętrznego uchwytu na końcówki AO .  System płyt współpracuje ze śrubami perforowanymi do augmentacji 3.5mm.  Implanty stalowe wykonane z materiału  dopuszczonego warunkowo dla rezonansu magnetycznego.
W skład systemu wchodzą: 
płytki blokowane od strony: tylnobocznej w długości od 179mm  do 205mm przy ilości od 11 do 13  otworów w trzonie płyty z bocznym podparciem lub bez
</t>
  </si>
  <si>
    <t xml:space="preserve">Płytka do wyrostka łokciowego . Płyta anatomiczna rekonstrukcyjna o kształcie zmniejszającym kontakt z kością , blokująco - kompresyjna  blokowana zmienno-kątowo. W głowie płyty zagęszczone otwory zbudowane z czterech kolumn gwintowanych z możliwością zastosowania śrub blokowanych zmienno-kątowo z odchyleniem od osi w każdym kierunku  do 15 stopni, o średnicy 2.7mm, z gwintowaną główką lub alternatywnie standardowe śruby korowe o średnicy 2.4mm. Śruby blokujące ze stożkowym gwintem na główce wkręcane za pomocą śrubokręta dynamometrycznego 0.8/1.2NM.  Na trzonie płyty od spodu i bocznie znajdują się podcięcia ułatwiające domodelowanie płyty. Na trzonie również  otwory dwufunkcyjne, blokująco-kompresyjne z możliwością zastosowania pojedynczej śruby blokującej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3.5mm.  Implanty stalowe  wykonane z materiału  dopuszczonego dla rezonansu magnetycznego
Płyty dostępne w długości  od 73mm do 211 mm , przy ilości otworów w trzonie od 2 do 12. Płyty dostępne w trzech wersjach: małym średnim i dużym zakończeniem na wyrostek łokciowy .Płyty prawe i lewe.
 </t>
  </si>
  <si>
    <t xml:space="preserve">Płyta blokowane  do artrodezy nadgarstka. Płytka anatomiczna o kształcie zmniejszającym kontakt z kością , blokująco-kompresyjna.  Odpowiedni kształt  otworów w płycie daje możliwość dokonywania kompresji między odłamowej  a podłużny otwór blokująco-kompresyjny  umożliwia  pionowe pozycjonowanie płytki. Kształt otworów na trzonie płyty pozwala także na zastosowanie techniki śruby ciągnącej . Płyta w części dalszej posiada zmniejszony profil i kształcie dopasowanym do anatomii oraz otwory kombinowane pod śruby korowe i blokowane o średnicy 2.4/2.7mm. Otwory w części bliższej dwufunkcyjne - kombinowane, gwintowane w części blokującej i gładkie w części kompresyjnej z możliwością zastosowania alternatywnie śrub blokowanych w płytce i korowych/gąbczastych 3.5/4.0mm.  Płyty w wersji z anatomicznym wygięciem, z krótkim wygięciem oraz proste z możliwością domodelowania.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3.5mm.  Implanty stalowe  wykonane z materiału  dopuszczonego dla rezonansu magnetycznego
Płyty dostępne w długości od 112mm do 118mm. Płyty posiadają  3 otwory w części dalszej oraz 4, 5 otworów w części bliższej oraz  dodatkowy otwór w części środkowej płyty. </t>
  </si>
  <si>
    <t xml:space="preserve">Płyty blokowane  do śródręcza i paliczków.  Płyty wyposażone w gwintowane otwory pod śruby blokowane 1.3mm oraz śruby korowe 1.0mm , 1.3 mm. Jeden podłużny otwór przeznaczony do pozycjonowania płyty na kości. Koralikowy kształt płyt ułatwia jej modelowanie  do kości oraz zmniejsza powierzchnie styku płyty z kością chroniąc  okostną, nie podrażniając przy tym tkanek miękkich. Różnokształtne płyty profilowane  anatomicznie.  Implanty stalowe wykonane z materiału  dopuszczonego warunkowo dla rezonansu magnetycznego.
Różne rodzaje płyt o grubości 0.75mm :
proste 6 otworów  o długości   24mm i 12 otworów o długości   48mm;
płyty T o 3 otworów w głowie i 5 w trzonie o długości   26mm;
płyty Y o 3 otworów w głowie i 5 otworów w trzonie o długości   27mm oraz 2 otworów w głowie i 5 otworów w trzonie o długości   26mm przeznaczone  do podstawy paliczka
płyty anatomiczne do głowy paliczka o długości   22mm,  prawe-lewe  
płyty anatomiczne podporowe 8 otworów o długości   19mm, prawe-lewe; 
płyty anatomiczne pajęczynowe 14 otworów o długości   29mm
Śruby korowe 1.0 w zakresie od 6mm do 14mm
Śruby blokowane 1.3 w zakresie od 6mm do 18mm
Instrumentarium wyposażone m.in. w:
- trzonki śrubokrętów samo trzymające oraz z uchwytami do główki śruby 
- szczypce do nastawiania złamań wyposażone w celownik do nawiercenia otworów pod śruby korowe 
- szczypce do przytrzymywania płyty ułatwiające nastawienie złamania z kulką
 - szczypce do cięcia i wyginania płyt wyposażone w pozycjonery i tarkę do profilowania ostro przyciętych krawędzi płyty
- celowniki gwintowane , lejkowe i zaokrąglone do nawiercania otworów pod śruby blokowane w płycie
- wszystkie narzędzia kodowane kolorami w zależności od rodzaju systemu 
 </t>
  </si>
  <si>
    <t xml:space="preserve">Płyty blokowana  zmienno-kątowo do śródręcza i paliczków blokowane zmienno-kątowo.  Płyty wyposażone w  otwory zbudowane z czterech kolumn gwintu pod śruby blokowane 1.5mm oraz blokowane zmienno-kątowo 1.5mm a także  śruby korowe 1.5mm. Jeden podłużny otwór przeznaczony do pozycjonowania płyty na kości. Koralikowy kształt płyt ułatwia jej modelowanie  do kości oraz zmniejsza powierzchnie styku płyty z kością chroniąc  okostną, nie podrażniając przy tym tkanek miękkich. Różnokształtne płyty profilowane  anatomicznie.  Implanty stalowe wykonane z materiału  dopuszczonego warunkowo dla rezonansu magnetycznego.
Różne rodzaje płyt o grubości 1mm :
proste 6 otworów  o długości   28mm; proste 12 otworów o długości   57mm;
do podstawy paliczka i kłykciowe  - 2 otwory w głowie i 6 otworów w trzonie o długości   36mm 
płyty anatomiczne do głowy paliczka o długości   26mm,  prawe-lewe  
płyty podporowe 4 otwory o długości 11mm;  8 otworów o długości   23mm, prawe-lewe; oraz 12 otworów o długości   36mm
płyty korekcyjne 2 otwory na trzonie i 6 w głowie o długości 33mm i 32mm
płyty T o 3 otworów w głowie i 7 w trzonie o długości   40mm;
płyty Y o 3 otworów w głowie i 7 otworów w trzonie o długości   42mm 
płyty anatomiczne grzbietowe do I kości śródręcza o długości   29mm;
płyty anatomiczne boczne do I kości śródręcza;
płyty anatomiczne do szyjki kości śródręcza o długości   29mm ; 
płyty anatomiczne pajęczynowe 14 otworów o długości   33mm ;
Śruby korowe 1.5 w zakresie od 4mm do 24mm; Śruby blokowane zmienno-kątowe 1.5 w zakresie od 4mm do 24mm
Instrumentarium wyposażone m.in. w:
- trzonki śrubokrętów samo trzymające
- szczypce do nastawiania złamań wyposażone w celownik do nawiercenia otworów pod śruby korowe 
- szczypce do przytrzymywania płyty ułatwiające nastawienie złamania z kulką
 - szczypce do cięcia i wyginania płyt wyposażone w pozycjonery i tarkę do profilowania ostro przyciętych krawędzi płyty
- celowniki gwintowane , lejkowe i zaokrąglone do nawiercania otworów pod śruby blokowane w płycie
- wszystkie narzędzia kodowane kolorami w zależności od rodzaju systemu 
 </t>
  </si>
  <si>
    <t xml:space="preserve">Płyty blokowana  zmienno-kątowo do śródręcza i paliczków blokowane zmienno-kątowo.  Płyty wyposażone w  otwory zbudowane z czterech kolumn gwintu pod śruby blokowane 2.0mm oraz blokowane zmienno-kątowo 2.0mm a także  śruby korowe 2.0mm. Jeden podłużny otwór przeznaczony do pozycjonowania płyty na kości. Koralikowy kształt płyt ułatwia jej modelowanie  do kości oraz zmniejsza powierzchnie styku płyty z kością chroniąc  okostną, nie podrażniając przy tym tkanek miękkich. Różnokształtne płyty profilowane  anatomicznie.  Implanty stalowe wykonane z materiału  dopuszczonego warunkowo dla rezonansu magnetycznego.
Różne rodzaje płyt o grubości 1.3mm :
proste 6 otworów  o długości   35mm
płyta anatomiczna podporowa 4 otworowa o długości   13mm
proste 12 otworów o długości   71mm;
płyty T o 3 otworów w głowie i 7 w trzonie o długości   50mm;
płyty Y o 3 otworów w głowie i 7 otworów w trzonie o długości   52mm oraz 2 otworów w głowie i 6 otworów w trzonie o długości   44mm przeznaczone  do podstawy paliczka
płyty anatomiczne kondylarne 2 otwory w głowie i 6 otworów w trzonie o długości   44mm  
płyty anatomiczne grzbietowe do I kości śródręcza o długości   32mm;
płyty do korekcji rotacji  6 otworów o długości   41mm i o długości   42mm
płyty anatomiczne podporowe 12 otworów o długości   45mm 
Śruby blokowane zmienno-kątowo 2.0mm w zakresie od  6mm do 24mm, Śruby korowe  2.0mm w zakresie od  6mm do 24mm
Instrumentarium wyposażone m.in. w:
- trzonki śrubokrętów samo trzymające
- szczypce do nastawiania złamań wyposażone w celownik do nawiercenia otworów pod śruby korowe 
- szczypce do przytrzymywania płyty ułatwiające nastawienie złamania z kulką
 - szczypce do cięcia i wyginania płyt wyposażone w pozycjonery i tarkę do profilowania ostro przyciętych krawędzi płyty
- celowniki gwintowane , lejkowe i zaokrąglone do nawiercania otworów pod śruby blokowane w płycie
- wszystkie narzędzia kodowane kolorami w zależności od rodzaju systemu 
 </t>
  </si>
  <si>
    <t xml:space="preserve">Płytka rekonstrukcyjna o niskim profilu blokująco - kompresyjna do złamań miednicy.  Płytka anatomiczna o kształcie zmniejszającym kontakt z kością , blokująco-kompresyjna. Na trzonie płyty znajdują się otwory blokująco-kompresyjne z możliwością zastosowania pojedynczej śruby blokującej 3.5mm lub korowej/korowej miedniczej /gąbczastej o średnicy 3.5/3.5/4.0mm. Odpowiedni kształt  otworów w płycie daje możliwość dokonywania kompresji między odłamowej  .  Kształt otworów na trzonie płyty pozwala także na zastosowanie techniki śruby ciągnącej . Średnica rdzenia dla śrub:  blokowanych 3.5mm wynosi 2.9mm;  korowych 3.5mm wynosi  2.4mm. Instrumentarium wyposażone w: wiertła z końcówką typu AO; wkłady śrubokrętów zakończone końcówką typu AO do szybko złączki wiertarskiej typu AO lub dynamometru 1.5NM ; dynamometr 1.5NM  z możliwością dołączania do szybko złączki wiertarskiej typu AO lub zewnętrznego uchwytu na końcówki AO .  System płyt współpracuje ze śrubami perforowanymi do augmentacji 3.5mm . „Koralikowy” kształt płyty – owalne obrysy poszczególnych segmentów płyty, wszystkie krawędzie zaokrąglone pozwalają na łatwiejsze domedolowanie płyty do kości nie podrażniając przy tym tkanek miękkich Implanty stalowe wykonane z materiału  dopuszczonego dla rezonansu magnetycznego.
Kompletne instrumentarium wyposażone w specjalistyczne narzędzia do nastawiania fragmentów miednicy, kompresji oraz podważki dostosowane do operacji miednicy. Różne typy płyt:
płyty proste  DCP długości od 39mm do 260mm , przy ilości od 3 do 20 otworów,
płyty proste  DCP szerokątowe długości od 39mm do 260mm , przy ilości od 3 do 20 otworów
płytki sprężyste 1 -3 otw, długość 19,5mm - 43,5 mm
płyty proste  LCP  długości  od 39mm do 260mm przy ilości od  3 do 20 otworów.
płyty wygięte łukowate r-108 mm , długości  od 78mm do 208mm przy ilości od  6 do 16 otworów.
płyty wygięte łukowate r-88 mm , długości  od 78mm do 208mm przy ilości od  6 do 16 otworów.
płyty wygięte DCP  typu „J”, długości  od 130mm do 208mm przy ilości od  10 do 16 otworów,  prawe/lewe
płyty wygięte LCP typu „J”, długości  od 130mm do 208mm przy ilości od 10 do 16 otworów,  prawe/lewe 
płyty do spojenia łonowego DCP/LCP  otwory umożliwiające przeprowadzenie nici oraz drutów Kirschnera, długości  od 57mm do 78 mm przy ilości od 4 do 6 otworów.
</t>
  </si>
  <si>
    <t>Jednopłytowy system ukształtowany anatomicznie do stabilizacji powierzchni czworobocznej miednicy. Płyty nadgrzebieniowe dostępne w dwóch rozmiarach L i S oraz dwóch długościach części nadgrzebieniowej 11 i 12 otworów, prawa i lewa, z możliwością wprowadzenia pionowej śruby kulszowej. Możliwość wkręcania śrub korowych w odchyleniu +/-28 stopni. System wyposażony w trzy ergonomiczne, przezierne retraktory wykonane z włókna węglowego ułatwiające wgląd do pola operacyjnego. Istnieje możliwość zamontowania światłowodu doświetlającego pole operacyjne. Retraktory posiadają możliwość umocowania do kości za pomocą drutów w celu uwidocznienia złamania bez konieczności podtrzymywania ich przez operatora. Instrumentarium wyposażone w narzędzia pozwalające na wstępne modelowanie płyty ex-situ oraz precyzyjne modelowanie in-situ. Materiał: stal, wersja sterylna</t>
  </si>
  <si>
    <t xml:space="preserve">Płyta do bliższej nasady kości udowej. Płytka anatomiczna o kształcie zmniejszającym kontakt z kością ,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W głowie płyty znajdują  się: otwory gwintowane prowadzące śruby blokowane o średnicy 5.0mm/ 7.3mm  pod różnymi kątami – w różnych kierunkach. Kształt otworów na trzonie płyty pozwala także na zastosowanie techniki śruby ciągnącej . Śruby blokowane w płycie to  lite i kaniulowane (5.0mm/7.3mm), samogwintujące oraz samotnące/samogwintujące z gniazdami sześciokątnymi i gwiazdkowymi wkręcane przy pomocy śrubokręta dynamometrycznego 4.0Nm. Instrumentarium wyposażone w: wiertła z końcówką typu AO; wkłady śrubokrętów zakończone końcówką typu AO do szybko złączki wiertarskiej typu AO lub dynamometru 4.0NM . Implanty stalowe wykonane z materiału  dopuszczonego warunkowo dla rezonansu magnetycznego.  Różne rodzaje płyt:
- płyty do bliższej nasady kości udowej (bez haka), długości  od 139mm do 391mm, od 2 do 16 otworów w trzonie i 3 otwory w głowie płytki, płyty lewe i prawe. 
- płyty hakowe do bliższej nasady kości udowej, długości  od 133mm do 385mm, od 2 do 16 otworów w trzonie i 2 otwory w głowie płytki, płyty uniwersalne. </t>
  </si>
  <si>
    <t xml:space="preserve">Płyta do kłykci kości udowej wprowadzana techniką minimalnie inwazyjną. Płytka anatomiczna o kształcie zmniejszającym kontakt z kością , blokująco-kompresyjna. Na trzonie płyty znajdują się otwory ,zbudowane w części blokującej z czterech kolumn gwintu , dwufunkcyjne, blokująco-kompresyjne z możliwością zastosowania pojedynczej śruby blokującej o średnicy 5.0mm lub blokowanej zmienno-kątowo o średnicy  5.0mm lub korowej o średnicy 4.5mm. Odpowiedni kształt  otworów w płycie daje możliwość dokonywania kompresji między odłamowej  a podłużny otwór blokująco-kompresyjny  umożliwia  pionowe pozycjonowanie płytki.  W głowie płyty znajdują  się: otwory zmienno-kątowe gwintowane zbudowane z czterech kolumn gwintu prowadzące śruby blokowane o średnicy 5.0mm pod różnymi kątami – w różnych kierunkach. Kształt otworów na trzonie płyty pozwala także na zastosowanie techniki śruby ciągnącej . Instrumentarium wyposażone w: wiertła z końcówką typu AO; wkłady śrubokrętów zakończone końcówką typu AO do szybko złączki wiertarskiej typu AO lub dynamometru 4.0NM . Implanty stalowe wykonane z materiału  dopuszczonego warunkowo dla rezonansu magnetycznego. Śruby blokowane w płycie lite i kaniulowane o średnicy 5.0mm, samogwintujące oraz samotnące/samogwintujące z gniazdami sześciokątnymi i gwiazdkowymi wkręcane przy pomocy śrubokręta dynamometrycznego 4.0Nm. Możliwość użycia śrub blokowanych zmienno-kątowo - kąt ustawienia śruby odchylony max. o 15st od osi. Śruby kompresyjne kaniulowane, konikalne o średnicy 5.0mm oraz podkładki kompresyjne kaniulowane do śrub kronikalnych o średnicy 5.0mm umożliwiające kompresję między kłykciową. Instrumentarium wyposażone w przezierne dla promieni RTG celowniki mocowane do płyty umożliwiające przezskórne wkręcanie śrub przez płytę. Rodzaje płyt :
Płyty do dalszej nasady kości udowej boczne, długości  od 159mm do 447mm, od 6 do 22 otworów dwubiegunowych w trzonie i 6 otworów w głowie płytki, płyty prawe i lewe w wersji nie sterylnej   </t>
  </si>
  <si>
    <t xml:space="preserve">Płyta do złamań w obrębie bliższego końca kości piszczelowej tylno-przyśrodkowa. Płytka anatomiczna o kształcie zmniejszającym kontakt z kością , blokująco-kompresyjna. Na trzonie płyty znajdują się otwory dwufunkcyjne, blokująco-kompresyjne z możliwością zastosowania pojedynczej śruby blokującej 3.5mm lub korowej/gąbczastej o średnicy 3.5/4.0mm. Odpowiedni kształt  otworów w płycie daje możliwość dokonywania kompresji między odłamowej  a podłużny otwór blokująco-kompresyjny  umożliwia  pionowe pozycjonowanie płytki.  W głowie płyty znajdują  się: otwory gwintowane prowadzące śruby blokowane o średnicy 3.5mm pod różnymi kątami – w różnych kierunkach.  Kształt otworów na trzonie płyty pozwala także na zastosowanie techniki śruby ciągnącej . Średnica rdzenia dla śrub:  blokowanych 3.5mm wynosi 2.9mm;  korowych 3.5mm wynosi  2.4mm. Instrumentarium wyposażone w: wiertła z końcówką typu AO; wkłady śrubokrętów zakończone końcówką typu AO do szybko złączki wiertarskiej typu AO lub dynamometru 1.5NM ; dynamometr 1.5NM  z możliwością dołączania do szybko złączki wiertarskiej typu AO lub zewnętrznego uchwytu na końcówki AO .  System płyt współpracuje ze śrubami perforowanymi do augmentacji 3.5mm. Implanty stalowe wykonane z materiału  dopuszczonego dla rezonansu magnetycznego.
Różne rodzaje płyt:
- płyty do bliższego końca kości piszczelowej tylno-przyśrodkowe o średnicy śrub 3.5mm, o długości od 69mm do 183mm,  od 1 do 10 otworów w trzonie i 3 otworów w głowie płytki, płyty uniwersalne do kończyny prawej i lewej.  </t>
  </si>
  <si>
    <t xml:space="preserve">Płytki do dalszego końca kości piszczelowej . Płytka anatomiczna o kształcie zmniejszającym kontakt z kością , blokująco-kompresyjna. Na trzonie płyty znajdują się otwory zbudowane z czterech kolumn gwintowanych z możliwością zastosowania śrub blokowanych zmienno-kątowo o średnicy 3.5mm z odchyleniem od osi w każdym kierunku do 15 stopni oraz zwykłych śrub blokowanych o średnicy 3.5mm. Otwory są dwufunkcyjne, blokująco-kompresyjne z możliwością zastosowania pojedynczej śruby blokującej o średnicy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.W głowie płyty znajdują  się: otwory gwintowane prowadzące śruby blokowane o średnicy 2.7mm pod różnymi kątami – w różnych kierunkach. Otwory zbudowane z czterech kolumn gwintowanych z możliwością  zastosowania śrub blokowanych zmienno-kątowo z odchyleniem od osi w każdym kierunku 15 stopni oraz zwykłych śrub blokowanych 2.7mm .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o średnicy 3.5mm. Implanty stalowe wykonane z materiału  dopuszczonego dla rezonansu magnetycznego.
Różne rodzaje płyt:
Płyty przyśrodkowe w wersji bez ramienia w długości  od 112mm do 292mm przy ilości od  4 do 16 otworów .
</t>
  </si>
  <si>
    <t xml:space="preserve">Płytki do dalszego końca kości piszczelowej . Płytka anatomiczna o kształcie zmniejszającym kontakt z kością , blokująco-kompresyjna. Na trzonie płyty znajdują się otwory zbudowane z czterech kolumn gwintowanych z możliwością zastosowania śrub blokowanych zmienno-kątowo o średnicy 3.5mm z odchyleniem od osi w każdym kierunku do 15 stopni oraz zwykłych śrub blokowanych o średnicy 3.5mm. Otwory są dwufunkcyjne, blokująco-kompresyjne z możliwością zastosowania pojedynczej śruby blokującej o średnicy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.W głowie płyty znajdują  się: otwory gwintowane prowadzące śruby blokowane o średnicy 2.7mm pod różnymi kątami – w różnych kierunkach. Otwory zbudowane z czterech kolumn gwintowanych z możliwością  zastosowania śrub blokowanych zmienno-kątowo z odchyleniem od osi w każdym kierunku 15 stopni oraz zwykłych śrub blokowanych 2.7mm .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o średnicy 3.5mm. Implanty stalowe wykonane z materiału  dopuszczonego dla rezonansu magnetycznego.
Różne rodzaje płyt:
Płyty przednio-boczne w długości  od 82mm do 202mm przy ilości od   4 do 12 otworów,  
 </t>
  </si>
  <si>
    <t xml:space="preserve">Płytki do dalszego końca kości piszczelowej . Płytka anatomiczna o kształcie zmniejszającym kontakt z kością , blokująco-kompresyjna. Na trzonie płyty znajdują się otwory zbudowane z czterech kolumn gwintowanych z możliwością zastosowania śrub blokowanych zmienno-kątowo o średnicy 3.5mm z odchyleniem od osi w każdym kierunku do 15 stopni oraz zwykłych śrub blokowanych o średnicy 3.5mm. Otwory są dwufunkcyjne, blokująco-kompresyjne z możliwością zastosowania pojedynczej śruby blokującej o średnicy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.W głowie płyty znajdują  się: otwory gwintowane prowadzące śruby blokowane o średnicy 2.7mm pod różnymi kątami – w różnych kierunkach. Otwory zbudowane z czterech kolumn gwintowanych z możliwością  zastosowania śrub blokowanych zmienno-kątowo z odchyleniem od osi w każdym kierunku 15 stopni oraz zwykłych śrub blokowanych 2.7mm .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o średnicy 3.5mm. Implanty stalowe wykonane z materiału  dopuszczonego dla rezonansu magnetycznego.
Różne rodzaje płyt:
Płyty przednio-boczne w długości  od 232mm do 262mm przy ilości od   14 do 16 otworów,  
 </t>
  </si>
  <si>
    <t xml:space="preserve">Płytki do dalszego końca kości piszczelowej . Płytka anatomiczna o kształcie zmniejszającym kontakt z kością , blokująco-kompresyjna. Na trzonie płyty znajdują się otwory zbudowane z czterech kolumn gwintowanych z możliwością zastosowania śrub blokowanych zmienno-kątowo o średnicy 3.5mm z odchyleniem od osi w każdym kierunku do 15 stopni oraz zwykłych śrub blokowanych o średnicy 3.5mm. Otwory są dwufunkcyjne, blokująco-kompresyjne z możliwością zastosowania pojedynczej śruby blokującej o średnicy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.W głowie płyty znajdują  się: otwory gwintowane prowadzące śruby blokowane o średnicy 2.7mm pod różnymi kątami – w różnych kierunkach. Otwory zbudowane z czterech kolumn gwintowanych z możliwością  zastosowania śrub blokowanych zmienno-kątowo z odchyleniem od osi w każdym kierunku 15 stopni oraz zwykłych śrub blokowanych 2.7mm .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o średnicy 3.5mm. Implanty stalowe wykonane z materiału  dopuszczonego dla rezonansu magnetycznego.
Różne rodzaje płyt:
Płyty tylnie  typu L i T w długości  od  72mm do 90mm przy ilości od  4 do 6 otworów, </t>
  </si>
  <si>
    <t xml:space="preserve">Płytki do dalszego końca kości strzałkowej. Płytka anatomiczna o kształcie zmniejszającym kontakt z kością , blokująco-kompresyjna. Na trzonie płyty znajdują się otwory zbudowane z czterech kolumn gwintowanych z możliwością zastosowania śrub blokowanych zmienno-kątowo  o średnicy 2.7mm z odchyleniem od osi w każdym kierunku do 15 stopni oraz zwykłych śrub blokowanych o średnicy 2.7mm. Otwory są dwufunkcyjne, blokująco-kompresyjne z możliwością zastosowania pojedynczej śruby blokującej 2.7mm lub korowej/gąbczastej o średnicy 2.7mm.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.W głowie płyty znajdują  się: otwory gwintowane prowadzące śruby blokowane o średnicy 2.7mm pod różnymi kątami – w różnych kierunkach. Otwory zbudowane z czterech kolumn gwintowanych z możliwością  zastosowania śrub blokowanych zmienno-kątowo z odchyleniem od osi w każdym kierunku 15 stopni o średnicy 2.7mm oraz zwykłych śrub blokowanych 2.7mm.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o średnicy 3.5mm. Implanty stalowe wykonane z materiału  dopuszczonego dla rezonansu magnetycznego.
Różne rodzaje płyt: 
Płyty boczne do kości strzałkowej w długości  od 79mm do 235mm w ilości od 3 do 15 otworów. </t>
  </si>
  <si>
    <t xml:space="preserve">Płytki  do dalszej nasady kości strzałkowe tylnoboczne i  boczne.  Płytka anatomiczna o kształcie zmniejszającym kontakt z kością , blokująco-kompresyjna. Na trzonie płyty znajdują się otwory dwufunkcyjne, blokująco-kompresyjne z możliwością zastosowania pojedynczej śruby blokującej 3.5mm lub korowej/gąbczastej o średnicy 3.5/4.0mm. Odpowiedni kształt  otworów w płycie daje możliwość dokonywania kompresji między odłamowej  a podłużny otwór blokująco-kompresyjny  umożliwia  pionowe pozycjonowanie płytki.  W głowie płyty znajdują  się: otwory gwintowane prowadzące śruby blokowane o średnicy 2.4/2.7mm pod różnymi kątami – w różnych kierunkach.  Kształt otworów na trzonie płyty pozwala także na zastosowanie techniki śruby ciągnącej .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3.5mm. Implanty stalowe wykonane z materiału  dopuszczonego dla rezonansu magnetycznego.
Różne rodzaje płyt :
płyty tynoboczne w długości od 77mm do 129 mm , od 3 do 7 otworów w płycie .  </t>
  </si>
  <si>
    <t xml:space="preserve">Płytki  do dalszej nasady kości strzałkowe tylnoboczne i  boczne.  Płytka anatomiczna o kształcie zmniejszającym kontakt z kością , blokująco-kompresyjna. Na trzonie płyty znajdują się otwory dwufunkcyjne, blokująco-kompresyjne z możliwością zastosowania pojedynczej śruby blokującej 3.5mm lub korowej/gąbczastej o średnicy 3.5/4.0mm. Odpowiedni kształt  otworów w płycie daje możliwość dokonywania kompresji między odłamowej  a podłużny otwór blokująco-kompresyjny  umożliwia  pionowe pozycjonowanie płytki.  W głowie płyty znajdują  się: otwory gwintowane prowadzące śruby blokowane o średnicy 2.4/2.7mm pod różnymi kątami – w różnych kierunkach.  Kształt otworów na trzonie płyty pozwala także na zastosowanie techniki śruby ciągnącej .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3.5mm. Implanty stalowe wykonane z materiału  dopuszczonego dla rezonansu magnetycznego.
Różne rodzaje płyt :
płyty boczne w długości od 73mm do 125 mm , od 3 do 7 otworów w płycie </t>
  </si>
  <si>
    <t xml:space="preserve">Płytka o kształcie  koniczyny , płyty proste i typu L, T -  blokowana  zmienno-kątowo do złamań i rekonstrukcji w obrębie kości stopy. Płyty wyposażone w trzonie w otwory dwufunkcyjne, blokująco-kompresyjne z możliwością zastosowania pojedynczej śruby blokującej o średnicy 2.7mm lub korowej o średnicy 2.7mm. Otwory blokowane zbudowane z czterech kolumn gwintowanych z min. czterema zwojami gwintu z możliwością  zastosowania śrub  o średnicy 2.4/2.7mm  blokowanych zmienno-kątowo z odchyleniem od osi w każdym kierunku do  15 stopni.  Otwory w płycie współpracują także ze śrubami blokowanymi  2.4/2.7mm . Śruby blokujące  wkręcane za pomocą śrubokręta dynamometrycznego 0.8/1.2NM. W części środkowej płyta wyposażona w dwa specjalne otwory w tym jeden podłużny przeznaczone do kompresji z wykorzystaniem kompresyjnych drutów Kirschnera oraz szczypiec kompresyjnych. Instrumentarium wyposażone w specjalne narzędzia do kompresji z drutami kompresyjnymi, mini rozwieracz kostny do utrzymywania i rozwierania klina oraz narzędzia do kształtowania płyty. Implanty stalowe wykonane z materiału  dopuszczonego dla rezonansu magnetycznego.
Różne rodzaje płyt:
Płyta prosta posiada 2 i 4 otwory –płyta o długości   27mm i 40mm
Płyta L posiada 2 i 4 otwory – płyta o długości   37mm, 44mm i 62mm
Płyta T posiada 2 , 4, 7 otwory –płyta o długości 35mm, 42mm, 60mm, 92mm  
Płyta koniczyna posiada 2 i 4 otwory - płyta o długości  38mm, 45mm, 64mm
Płyty anatomiczne MTP – płyty w rozmiarze małym, średnim (zgięcie grzbietowe 0, 5 i 10 stopni) oraz dużym 
( zgięcie grzbietowe 5 stopni), o długości   : 42mm, 52mm i 57mm
Płyty anatomiczne MTP – płyty w wersji rewizyjnej (zgięcie grzbietowe 0 stopni), długości  53mm
Płyty anatomiczne TMT – płyty w rozmiarze krótkim i  długim, oraz typu T o długości  39mm,43mm i 48mm.
Płyta T posiada 4 otwory ,płyta o długości   42mm, z elementem klinowym podtrzymującym nastawienie kości o szerokości od 0mm do 7mm
Płyty do kości łódkowatej posiadają 11 otworów 
Płyty do kości sześciennej posiadają 11 otworów w wersji prawa / lewa 
</t>
  </si>
  <si>
    <t xml:space="preserve">Płytka o kształcie X blokowana  zmienno-kątowo do złamań i rekonstrukcji w obrębie kości stopy. Płyty wyposażone w otwory zbudowane z czterech kolumn gwintowanych z min. czterema zwojami gwintu z możliwością  zastosowania śrub  o średnicy 2.4/2.7mm  blokowanych zmienno-kątowo z odchyleniem od osi w każdym kierunku do  15 stopni. W części trzonowej płyty otwory gwintowane lub dwubiegunowe z możliwością  użycia śrub korowych i blokowanych zmienno-kątowo . Otwory w płycie współpracują także ze śrubami blokowanymi  o średnicy 2.4/2.7mm . Śruby blokujące  wkręcane za pomocą śrubokręta dynamometrycznego 0.8/1.2NM. W części środkowej płyta wyposażona w dwa specjalne otwory w tym jeden podłużny przeznaczone do kompresji z wykorzystaniem kompresyjnych drutów Kirschnera oraz szczypiec kompresyjnych.  Śruby blokowane w płycie samogwintujące z gniazdami gwiazdkowymi. Instrumentarium wyposażone w specjalne narzędzia do kompresji z drutami kompresyjnymi, mini rozwieracz kostny do utrzymywania i rozwierania klina oraz narzędzia do kształtowania płyty. Implanty stalowe wykonane z materiału  dopuszczonego dla rezonansu magnetycznego.
Różne rodzaje płyt:
Płyty X –  w rozmiarze 23.5x15mm, 27x18mm, 32x20mm i 36x20mm.
</t>
  </si>
  <si>
    <t xml:space="preserve">Płytka  do artrodezy  blokowana  zmienno-kątowo do rekonstrukcji w obrębie kości stopy. Płyty wyposażone w trzonie w otwory dwufunkcyjne, blokująco-kompresyjne z możliwością zastosowania pojedynczej śruby blokującej o średnicy 3.5 mm lub korowej o średnicy 3.5mm. Otwory blokowane zbudowane z czterech kolumn gwintowanych z min. czterema zwojami gwintu z możliwością  zastosowania śrub  o średnicy 3.5mm  blokowanych zmienno-kątowo z odchyleniem od osi w każdym kierunku do  15 stopni.  Otwory w płycie współpracują także ze śrubami blokowanymi  3.5mm . Śruby blokujące  wkręcane za pomocą śrubokręta dynamometrycznego 1.5NM. W części środkowej płyta wyposażona w dwa specjalne otwory w tym jeden podłużny przeznaczone do kompresji z wykorzystaniem kompresyjnych drutów Kirschnera oraz szczypiec kompresyjnych. Instrumentarium wyposażone w specjalne narzędzia do kompresji z drutami kompresyjnymi, mini rozwieracz kostny do utrzymywania i rozwierania klina oraz narzędzia do kształtowania płyty. Implanty stalowe wykonane z materiału  dopuszczonego dla rezonansu magnetycznego.
Różne rodzaje płyt:
Płyty anatomiczne MCFP blokowana  zmienno-kątowo  podeszwowe – płyty o długości   78, 95mm lewe i prawe </t>
  </si>
  <si>
    <t xml:space="preserve">Płytka do złamań w obrębie kości piętowej blokowana  zmienno-kątowo. Płyty wyposażone w otwory zbudowane z czterech kolumn gwintowanych z min. czterema zwojami gwintu z możliwością  zastosowania śrub  o średnicy 2.4/2.7mm  blokowanych zmienno-kątowo z odchyleniem od osi w każdym kierunku do  15 stopni. W części trzonowej płyty otwory gwintowane lub dwubiegunowe z możliwością  użycia śrub korowych i blokowanych zmienno-kątowo . Otwory w płycie współpracują także ze śrubami blokowanymi  2.4/2.7mm . Śruby blokujące  wkręcane za pomocą śrubokręta dynamometrycznego 0.8/1.2NM.  wprowadzanych w osi otworów w głowie płyty. Śruby blokowane w płycie samogwintujące z gniazdami gwiazdkowymi. Instrumentarium wyposażone w specjalne narzędzia do kompresji z drutami kompresyjnymi, mini rozwieracz kostny do utrzymywania i rozwierania klina oraz narzędzia do kształtowania płyty. Implanty stalowe wykonane z materiału  dopuszczonego dla rezonansu magnetycznego.
Różne rodzaje płyt:
Płyty do kości piętowej w 3 rozmiarach :58mm, 64mm i 70 mm w wersji z wysięgnikiem lub bez wysięgnika.  </t>
  </si>
  <si>
    <t>System  do stabilizacji złamań okołoprotezowych. Płyta pozwalająca na wielopłaszczyznową stabilizację w obrębie trzpienia protezy przy pomocy śrub blokowanych/korowych o średnicy 3.5mm. Płyta  współpracująca z płytami typu blokowane  szerokimi prostymi/wygiętymi, płytami typu blokowane  do bliższej i dalszej nasady kości udowej. Płyta  wyposażona w 4 ramiona z możliwością ich odcięcia. Śruby blokowane w płycie samogwintujące oraz samotnące/samogwintujące z gniazdami sześciokątnymi i gwiazdkowymi wkręcane przy pomocy śrubokręta dynamometrycznego 1.5NM przy śrubie o średnicy 3.5mm. Kompletne instrumentarium zapewniające szybkie i precyzyjne wprowadzanie implantów, wyposażone w śrubokręt dynamometryczny, celownik do płyty  oraz szczypce tnące pozwalające na odcięcie nieużywanych ramion. Płyta  mocowana jest do właściwej płyty stabilizującej złamanie typu blokowane  przy pomocy kompletu śruby mocującej. 
Płyta  do płyt szerokich blokowanych pod śruby  o średnicy 4.5/5.0mm prostych i wygiętych, typu LISS,
Płyta  do płyt blokowanych  pod śruby  o średnicy 4.5/5.0mm Proximal Femur, zaokrąglone</t>
  </si>
  <si>
    <t>System  do stabilizacji złamań okołoprotezowych. Płyta pozwalająca na wielopłaszczyznową stabilizację w obrębie trzpienia protezy przy pomocy śrub blokowanych/korowych o średnicy 3.5mm. Płyta  współpracująca z płytami typu blokowane  szerokimi prostymi/wygiętymi, płytami typu blokowane  do bliższej i dalszej nasady kości udowej. Płyta  wyposażona w 4 ramiona z możliwością ich odcięcia. Śruby blokowane w płycie samogwintujące oraz samotnące/samogwintujące z gniazdami sześciokątnymi i gwiazdkowymi wkręcane przy pomocy śrubokręta dynamometrycznego 1.5NM przy śrubie o średnicy 3.5mm. Kompletne instrumentarium zapewniające szybkie i precyzyjne wprowadzanie implantów, wyposażone w śrubokręt dynamometryczny, celownik do płyty  oraz szczypce tnące pozwalające na odcięcie nieużywanych ramion. Płyta  mocowana jest do właściwej płyty stabilizującej złamanie typu blokowane  przy pomocy kompletu śruby mocującej. 
Śruby mocujące płytę w płycie stabilizującej złamanie , gniazdo sześciokątne 3.5/2.5mm
Śruby mocujące płytę w płycie stabilizującej złamanie, gniazdo  gwiazdkowe T15/T25</t>
  </si>
  <si>
    <t xml:space="preserve">System kabli ortopedycznych z zaciskami w wersji stal.  średnica kabli: 1.0mm i  1.7mm. Kable  zbudowane z wiązek (8x7)+(1x19) przewodów zapewniające  wysoką elastyczność i kontrolę.  System kompatybilny ze wszystkimi systemami płytkowymi Synthes.  Wszystkie kable wyposażone w pojedynczy zacisk. Instrumentarium wyposażone w narzędzia do przewlekania, napinania oraz obcinania kabli a także w wielorazowe zaciski tymczasowe umożliwiające prawidłowe ustawienie zespolenia oraz naprężenie zespołu kabli. Możliwość  mocowania do płytek poprzez dedykowane piny z  oczkiem okrągłym lub szerokim wkręcany w nagwintowany otwór w płycie. </t>
  </si>
  <si>
    <t xml:space="preserve">Pin wkręcany i pin pozycjonujący do płyt 3.5/5.0 mm w wersji stal </t>
  </si>
  <si>
    <t xml:space="preserve">Śruby 1.3mm blokowane o długości od 4mm do 18mm, samogwintujące, gniazdo śrubokręta stardrive, stal </t>
  </si>
  <si>
    <t xml:space="preserve">Śruby 1.3mm korowe o długości od 4mm do 18mm. samogwintujące, gniazdo śrubokręta stardrive, stal </t>
  </si>
  <si>
    <t xml:space="preserve">Śruby 1.5mm blokowane  zmienno-kątowo  o długości od 4mm do 24mm, samogwintujące, gniazdo śrubokręta stardrive, stal </t>
  </si>
  <si>
    <t xml:space="preserve">Śruby 1.5mm korowe o długości od 4mm do 24mm, samogwintujące, gniazdo śrubokręta stardrive, stal </t>
  </si>
  <si>
    <t xml:space="preserve">Śruby 2.0mm blokowane  zmienno-kątowo pakowane w tuby o długości od 6mm do 28mm, samogwintujące gniazdo śrubokręta stardrive, stal </t>
  </si>
  <si>
    <t xml:space="preserve">Śruba 2.0mm korowe o długości od 6mm do 28mm, samogwintujące, gniazdo śrubokręta stardrive, stal </t>
  </si>
  <si>
    <t xml:space="preserve">Śruby 2.4mm blokowane o długości  od 6mm do 30 mm, samogwintujące, gniazdo śrubokręta stardrive, stal  </t>
  </si>
  <si>
    <t xml:space="preserve">Śruby 2.4mm blokowane pakowane w tuby o długości  od 6mm do 30 mm, samogwintujące, gniazdo śrubokręta stardrive, stal  </t>
  </si>
  <si>
    <t xml:space="preserve">Śruby 2,4mm blokowane zmienno-kątowo o długości od 8mm do 60mm, samogwintujące, gniazdo śrubokręta stardrive, stal </t>
  </si>
  <si>
    <t xml:space="preserve">Śruby 2,4mm blokowane zmienno-kątowo pakowane w tuby o długości od 8mm do 56mm, samogwintujące, gniazdo śrubokręta stardrive, stal </t>
  </si>
  <si>
    <t>Śruby 2,4mm korowe o długości od 8mm do 40mm, samogwintujące, samogwintujące gniazdo śrubokręta stardrive, stal</t>
  </si>
  <si>
    <t xml:space="preserve">Śruby 2,4mm korowe pakowane w tuby o długości od 6mm do 40mm, samogwintujące, gniazdo śrubokręta stardrive, stal </t>
  </si>
  <si>
    <t>Śruby 2.7mm blokowane o długości od 7mm do 60mm, samogwintujące, gniazdo śrubokręta stardrive, stal</t>
  </si>
  <si>
    <t>Śruby 2.7mm blokowane o długości od 6mm do 55mm, samogwintujące, gniazdo śrubokręta stardrive, stal</t>
  </si>
  <si>
    <t xml:space="preserve">Śruby 2.7mm blokowane zmienno-kątowo o długości od 10mm do 60mm, samogwintujące, gniazdo śrubokręta stardrive, stal  </t>
  </si>
  <si>
    <t xml:space="preserve">Śruby 2.7mm blokowane zmienno-kątowo pakowane w tuby o długości od 10mm do 56mm, samogwintujące, gniazdo śrubokręta stardrive, stal  </t>
  </si>
  <si>
    <t xml:space="preserve">Śruby 2.7mm korowe o długości od 10mm do 60mm, samogwintujące, gniazdo śrubokręta stardrive, stal  </t>
  </si>
  <si>
    <t>Śruby 2.7mm korowe pakowane w tuby o długości  od 6mm 50 mm, samogwintujące, gniazdo śrubokręta stardrive, stal</t>
  </si>
  <si>
    <t xml:space="preserve">Śruby 2.7mm korowe niskoprofilowe o długości od 10mm do 70mm, samogwintujące, gniazdo śrubokręta stardrive, stal </t>
  </si>
  <si>
    <t xml:space="preserve">Śruby 2.7mm korowe niskoprofilowe pakowane w tuby o długości od 10mm do 56mm, samogwintujące, gniazdo śrubokręta stardrive, stal </t>
  </si>
  <si>
    <t>Śruby 3.5mm blokowane o długości od 10mm do 95mm, samogwintujące,  gniazdo śrubokręta hex, stal</t>
  </si>
  <si>
    <t>Śruby 3.5mm blokowane o długości od 10mm do 95mm, samogwintujące, gniazdo śrubokręta stardrive, stal</t>
  </si>
  <si>
    <t>Śruby 3.5mm blokowane pakowane w tubach o długości od 10mm do 56mm, samogwintujące, gniazdo śrubokręta stardrive, stal</t>
  </si>
  <si>
    <t>Śruby 3.5mm blokowane zmienno-kątowo o długości od 10mm do 95mm, samogwintujące, gniazdo śrubokręta stardrive, stal</t>
  </si>
  <si>
    <t xml:space="preserve">Śruby 3.5mm korowe o długości od 10mm do 60mm, samogwintujące, gniazdo śrubokręta hex, stal </t>
  </si>
  <si>
    <t>Śruby 3.5mm korowe o długości od 65mm do 110mm, samogwintujące, gniazdo śrubokręta hex, stal</t>
  </si>
  <si>
    <t xml:space="preserve">Śruby 3.5mm korowe o długości od 10mm do 90mm, samogwintujące, gniazdo śrubokręta stardrive, stal </t>
  </si>
  <si>
    <t xml:space="preserve">Śruby 3.5mm korowe pakowane w tubach o długości od 10mm do 55mm, samogwintujące, gniazdo śrubokręta stardrive, stal </t>
  </si>
  <si>
    <t>Śruby 3.5mm korowe do miednicy o długości od 30mm do 150mm, samogwintujące, gniazdo śrubokręta hex, stal</t>
  </si>
  <si>
    <t>Śruby 4.5mm korowe  o długości od 14mm do 95mm, samogwintujące, gniazdo śrubokręta hex, stal</t>
  </si>
  <si>
    <t>Śruby 5.0mm blokowane  o długości od 18mm do 90mm, samogwintujące, gniazdo śrubokręta hex, stal</t>
  </si>
  <si>
    <t>Śruby 5.0mm blokowane  o długości od 14mm do 90mm, samogwintujące, gniazdo śrubokręta stardrive, stal</t>
  </si>
  <si>
    <t>Śruby 5.0mm blokowane zmiennokątowo  o długości od 14mm do 100mm, samogwintujące, gniazdo śrubokręta stardrive, stal</t>
  </si>
  <si>
    <t>Śruby 5.0mm blokowane zmiennokątowo, kaniulowana, okołoprotezowa  o długości od 8mm do 20mm, samogwintujące, gniazdo śrubokręta stardrive, stal</t>
  </si>
  <si>
    <t>Śruby 5.0mm blokowane zmiennokątowo, kaniulowana, o długości od 20mm do 100mm, samogwintujące, gniazdo śrubokręta stardrive, stal</t>
  </si>
  <si>
    <t>Śruby 5.0mm blokowane,  kaniulowana, samotnąca o długości od 25mm do 90mm, samogwintujące, gniazdo śrubokręta hex, stal</t>
  </si>
  <si>
    <t>Śruby 5.0mm blokowane,  kaniulowana, samotnąca o długości od 95mm do 145mm, samogwintujące, gniazdo śrubokręta hex, stal</t>
  </si>
  <si>
    <t>Śruby 5.0mm konikalna,  kaniulowana, samotnąca o długości od 40mm do 95mm, samogwintujące, gniazdo śrubokręta hex, stal</t>
  </si>
  <si>
    <t>Śruby 7.3mm blokowane,  kaniulowana, samotnąca o długości od 20mm do 120mm, samogwintujące, gniazdo śrubokręta hex, stal</t>
  </si>
  <si>
    <t>Śruby 7.3mm blokowane,  kaniulowana, samotnąca o długości od 125mm do 145mm, samogwintujące, gniazdo śrubokręta hex, stal</t>
  </si>
  <si>
    <t>Śruby 7.3mm konikalna,  kaniulowana, samotnąca, pełny gwint o długości od 50mm do 95mm, samogwintujące, gniazdo śrubokręta hex, stal</t>
  </si>
  <si>
    <t>Śruby 7.3mm konikalna,  kaniulowana, samotnąca, krótki gwint o długości od 50mm do 145mm, samogwintujące, gniazdo śrubokręta hex, stal</t>
  </si>
  <si>
    <t xml:space="preserve">Gwóźdź tytanowy odpiętowy. Gwóźdź anatomiczny umożliwiający wykonanie pełnej artrodezy stawu skokowego. Gwóźdź wygięty pod kątem 12 stopni w części bliższej. Wielopłaszczyznowe blokowanie gwoździa. Możliwość blokowania gwoździa w kości piętowej przy pomocy ostrza spiralno-nożowego i śrub o średnicy 6,0mm blokowanych kątowo przy pomocy zaślepki. Możliwość blokowania śrubą w części bliższej gwoździa śrubami o średnicy  5,0mm prostopadle przez kość piszczelową oraz skośnie przez kość skokową. Otwór dynamizacyjny w części bliższej gwoździa. Ramię celownika umożliwiające blokowanie wszystkich otworów w gwoździu. Średnice gwoździa : 10mm, 12mm,13mm i w długości   150mm,180mm i 240mm. Śruby blokujące z gniazdem gwiazdkowym. </t>
  </si>
  <si>
    <t xml:space="preserve">Śruby ryglujące samogwintujące, tytanowe, z gniazdem gwiazdkowym – w rozmiarach:
korowe 5.0mm w długości   od 26mm do 80mm z przeskokiem, co 2mm i od 85mm  do 100mm z przeskokiem, co 5mm. (do blokowania gwoździ o średnicy od  10.0mm do 13.0 mm)Dostępna również wersja sterylna </t>
  </si>
  <si>
    <t xml:space="preserve">Śruby ryglujące samogwintujące, tytanowe, z gniazdem gwiazdkowym – w rozmiarach:
korowe o średnicy 6,0 mm w długości   od 26mm do 60mm z przeskokiem, co 2mm i od 60mm do 100mm z przeskokiem, co 4-5mm.Dostępna również wersja sterylna </t>
  </si>
  <si>
    <t xml:space="preserve">Ostrze spiralno-nożowe, kolor złoty, do gwoździ śródszpikowychDostępna również wersja sterylna </t>
  </si>
  <si>
    <t xml:space="preserve">Zaślepka gwoździa odpiętowego , złota używana przy zablokowanym gwoździu  ostrzem spiralno-nożowym .Dostępna również wersja sterylna </t>
  </si>
  <si>
    <t xml:space="preserve">Zaślepka gwoździa odpiętowego  zielonkawo- niebieska używana przy zablokowanym gwoździu śrubą o średnicy  6.0mm, sterylna </t>
  </si>
  <si>
    <t xml:space="preserve">Gwóźdź śródszpikowy ramienny, tytanowy, kaniulowany prosty w wersji  krótkiej i długiej. Istnieje możliwość wielopłaszczyznowego blokowania w części bliższej  i dalszej  gwoździa. Specjalnie zaprojektowane śruby do blokowania w części bliższej charakteryzują się: zaokrągloną końcówką a także gwintem  samotnącym w głowie  śruby ułatwiającym wkręcenie  w kość. Głowę śruby wyposażono także  w cztery otwory  do mocowania szwów i   również specjalny otwór do dodatkowej śruby blokowanej o średnicy 3.5mm,  wkręcanej w celu uzyskania  lepszej stabilizacji złamania głowy kości ramiennej. W części bliższej gwoździa znajdują się otwory do blokowania wypełnione tuleją polietylenową w celu uzyskania pełnej stabilności zespolenia. Otwory  rozłożone są także w czterech różnych  płaszczyznach.  Instrumentarium wyposażono w celownik  z  możliwością śródoperacyjnego  blokowania w części bliższej i dalszej gwoździ krótkich. Gwóźdź występuje w wersji do prawej i lewej ręki. Zaślepka  z gniazdem gwiazdkowym w długości  od 0mm do 15mm. Śruby blokujące w części bliższej o średnicy 4.5mm w kolorze złotym o długości   od 20mm do 60mm ze skokiem co 2mm. Śruby blokujące do dalszej części gwoździa w kolorze niebieskim o średnicy 4.0mm.  
Gwóźdź dostępny w wersji:
gwóźdź krótki - 160 mm w średnicy 8.0mm , 9.5mm, w wersji prawej i lewej ; 
Gwoździe i zaślepki zapakowane sterylnie. </t>
  </si>
  <si>
    <t xml:space="preserve">Gwóźdź śródszpikowy ramienny, tytanowy, kaniulowany prosty w wersji  krótkiej i długiej. Istnieje możliwość wielopłaszczyznowego blokowania w części bliższej  i dalszej  gwoździa. Specjalnie zaprojektowane śruby do blokowania w części bliższej charakteryzują się: zaokrągloną końcówką a także gwintem  samotnącym w głowie  śruby ułatwiającym wkręcenie  w kość. Głowę śruby wyposażono także  w cztery otwory  do mocowania szwów i   również specjalny otwór do dodatkowej śruby blokowanej o średnicy 3.5mm,  wkręcanej w celu uzyskania  lepszej stabilizacji złamania głowy kości ramiennej. W części bliższej gwoździa znajdują się otwory do blokowania wypełnione tuleją polietylenową w celu uzyskania pełnej stabilności zespolenia. Otwory  rozłożone są także w czterech różnych  płaszczyznach.  Instrumentarium wyposażono w celownik  z  możliwością śródoperacyjnego  blokowania w części bliższej i dalszej gwoździ krótkich. Gwóźdź występuje w wersji do prawej i lewej ręki. Zaślepka  z gniazdem gwiazdkowym w długości  od 0mm do 15mm. Śruby blokujące w części bliższej o średnicy 4.5mm w kolorze złotym o długości   od 20mm do 60mm ze skokiem co 2mm. Śruby blokujące do dalszej części gwoździa w kolorze niebieskim o średnicy 4.0mm.  
Gwóźdź dostępny w wersji:
gwóźdź długi - o długości   od 180mm do 315mm w średnich 7.0mm i 8.5mm  
Gwoździe i zaślepki zapakowane sterylnie. </t>
  </si>
  <si>
    <t xml:space="preserve">śruba blokująca samogwintująca, z gniazdem gwiazdkowym, średnica 4.0mm w długości  : od 18mm do 80mm z przeskokiem, co 2mm.Dostępna również wersja sterylna </t>
  </si>
  <si>
    <t xml:space="preserve">Śruby blokujące w części bliższej o średnicy 4.5mm o długości   od 20mm do 60mm ze skokiem co 2mm.Dostępna również wersja sterylna </t>
  </si>
  <si>
    <t xml:space="preserve">Śruby blokowane   3.5mm pakowane w tubach o długości   od 10mm do 55mm, samogwintujące, gniazdo śrubokręta gwiazdkowe , tytanDostępna również wersja sterylna </t>
  </si>
  <si>
    <t xml:space="preserve">Zaślepka gwoździa  o długości   od 0mm do 15mm sterylna </t>
  </si>
  <si>
    <t>Gwóźdź udowy odkolanowy, blokowany, kaniulowany, tytanowy. Możliwość  wielopłaszczyznowego blokowania  dystalnego i proksymalnego z fabrycznie  wbudowanym polimerem zwiększającym stabilizację śrub blokujących. W części dystalnej podłużny otwór umożliwiający dynamizację. Możliwość zastosowania śrub blokujących standardowych oraz niskoprofilowych. Dostępna opcja tytanowych nakrętek i podkładek do śrub blokujących. Możliwość zastosowania płytki blokującej z wygięciem 5 i 10 stopni ze śrubami zmienno- kątowymi 3,5mm.Zaślepki kaniulowane w długości  od 0mm,5mm,10mm. Średnice gwoździa 9mm, 10mm,11mm.12mm.14mm., w długości  od 160mm do 480mm ze skokiem co 20mm. oraz 14mm  od 280mm  do 480 mm z ugięciem 5 stopni i skokiem co 20 mm. Gwóźdź w wersji sterylnej</t>
  </si>
  <si>
    <t>Śruby ryglujące samogwintujące, tytanowe pakowane sterylnie w tubach, z gniazdem gwiazdkowym – w rozmiarach:
korowe 5.0mm w długości   od 26mm do 82mm z przeskokiem, co 2mm</t>
  </si>
  <si>
    <t>Śruby ryglujące samogwintujące, tytanowe pakowane sterylnie, z gniazdem gwiazdkowym – w rozmiarach:
korowe 5.0mm w długości   od 84mm do 100mm z przeskokiem, co 2mm</t>
  </si>
  <si>
    <t>Zaślepki kaniulowane sterylne o przedłużeniu: 0 mm, 5 mm, 10 mm</t>
  </si>
  <si>
    <t>Podkładka do śruby blokującej, sterylna</t>
  </si>
  <si>
    <t>Nakrętka do śruby blokującej, sterylna</t>
  </si>
  <si>
    <t>Płtyka blokująca z wygięciem 5 i 10 stopni, sterylna</t>
  </si>
  <si>
    <t>Śruby blokowane zmienno - kątowe o średnicy 3,5 mm sterylne, pakowane w tuby o długości od 14mm do 95mm.</t>
  </si>
  <si>
    <t>Śruby blokowane zmienno - kątowe o średnicy 5,0 m o długości od 14mm do 90mm.</t>
  </si>
  <si>
    <t>Gwóźdź udowy, blokowany kaniulowany, tytanow,sterylny. Proksymalne ugięcie umożliwiające założenie z dostepu greater trochanter oraz Piriformis Fossa. Promień ugięcia gwoździa w projekcji A/P – 1m . Możliwość wielopłaszczyznowego blokowania dystalnego. Możliwość blokowania proksymalnego z użyciem dwóch śrub doszyjkowych, umożliwiających leczenie złamań podkrętarzowych. Gwoździe do prawej i lewej nogi. Gwóźdź w rozmiarach od 280mm do 480 mm ze skokiem, co 20mm. dla gwoździ 9mm i 10mm, 300mm do 480mm ze skokiem co 20 mm dla gwoździ o rednicy 11mm,12mm, 14mm.Średnica gwoździ: od 9mm 10mm,11mm,12mm,14mm.</t>
  </si>
  <si>
    <t>Śruby ryglujące samogwintujące, tytanowe pakowane sterylnie, z gniazdem gwiazdkowym – w rozmiarach:
korowe 5.0mm w długości   od 26mm do 82mm z przeskokiem, co 2mm</t>
  </si>
  <si>
    <t>Śruba doszyjkowa sterylna o średnicy 6.5mm w długości   od 60mm do 130 mm.</t>
  </si>
  <si>
    <t>Zaślepki kaniulowane sterylne o przedłużeniu: 0 mm, 5 mm, 10 mm, 15mm 20 mm</t>
  </si>
  <si>
    <t>Gwóźdź tytanowy podudziowy sterylny
-gwóźdź umożliwiający zaopatrzenie złamań w obrębie zarówno dalszej jak i bliższej nasady piszczeli (m.in. wg klasyfikacji AO: 41-A2/A3, 43-A1/A2/A3, 41-C1/C2, 43-C1/C2). Ugięcie proksylane gwożdzia 10,5 stopni. Promień ugięcia gwoździa 1m.Średnica proksymalna gwoździ 11,45mm dla gwoździ 8-11mm i 12mm dla gwoździ o średnicy 13mm. Możliwość wielopłaszczyznowego blokowania proksymalnego i dystalnego z fabrycznie  wbudowanym polimerem zwiększającym stabilizację śrub blokujących. Możliwość kompresji odłamów.
Gwóźdź w rozmiarach od 255mm do 465mm ze skokiem, co 15mm. Średnica gwoździ: 
- gwoździe kaniulowane: 8.0mm, 9.0mm, 10.0mm, 11.0mm, 12.0mm,13mm.</t>
  </si>
  <si>
    <t>Śruby ryglujące samogwintujące,pakowane sterylnie w tubach, tytanowe, z gniazdem gwiazdkowym – w rozmiarach:
korowe 4.0mm w długości   od 18mm do 80mm z przeskokiem, co 2mm. (do blokowania dystalnego  gwoździ o średnicy  8.0mm )</t>
  </si>
  <si>
    <t>Śruby niskoprofilowe ryglujące samogwintujące,pakowane sterylnie w tubach , tytanowe, z gniazdem gwiazdkowym – w rozmiarach:
korowe 4.0mm w długości   od 18mm do 80mm z przeskokiem, co 2mm. (do blokowania dystalnego  gwoździ o średnicy  8.0mm )</t>
  </si>
  <si>
    <t>Śruby ryglujące samogwintujące, tytanowe pakowane sterylnie, z gniazdem gwiazdkowym – w rozmiarach:
korowe 5.0mm w długości   od 82mm do 100mm z przeskokiem, co 2mm</t>
  </si>
  <si>
    <t>Zaślepki kaniulowane o przedłużeniu: 0 mm, 5 mm, 10 mm, 15mm</t>
  </si>
  <si>
    <r>
      <rPr>
        <b/>
        <sz val="7"/>
        <rFont val="Calibri"/>
        <family val="2"/>
        <charset val="238"/>
        <scheme val="minor"/>
      </rPr>
      <t>ILOŚĆ W
SZTUKACH</t>
    </r>
  </si>
  <si>
    <t xml:space="preserve">Zadanie nr 6 </t>
  </si>
  <si>
    <t>Kończyna górna, dolna</t>
  </si>
  <si>
    <t>Implanty do zaopatrywania złamań i artrodez w obrębie kości paliczków, śródręcza i przodostopia, głowy kości promieniowej oraz wyrostka dziobiastego, pod śruby 1.2/1.5 oraz 2.0/2.3 nieblokowane i blokowane. Blokowane - pozwalające na wprowadzenie śruby w zakresie kąta +/- 15 stopni, blokowanie w systemie trójpunktowego bezgwintowego blokowania na docisk.</t>
  </si>
  <si>
    <t>1,2/1,5 Płytka stabilizacyjna, tytanowa, 6 otworowa, prosta gr. 0,6 mm.</t>
  </si>
  <si>
    <t>1,2/1,5 Płytka stabilizacyjna, tytanowa, 16 otworowa, prosta gr. 0,6 mm.</t>
  </si>
  <si>
    <t>1,2/1,5 Płytka stabilizacyjna, tytanowa 2/5 otworowa, T, gr. 0,6 mm.</t>
  </si>
  <si>
    <t>1,2/1,5 Płytka stabilizacyjna, tytanowa, 2/4 otworowa, Y,  gr. 0,6 mm.</t>
  </si>
  <si>
    <t>1,2/1,5 Płytka stabilizacyjna, tytanowa, 3/2 otworowa, L, lewa, gr. 0,6 mm.</t>
  </si>
  <si>
    <t>1,2/1,5 Płytka stabilizacyjna, tytanowa, 3/2 otworowa, L, prawa, gr. 0,6 mm.</t>
  </si>
  <si>
    <t>1,2/1,5 Płytka kompresyjna do złamań awulsyjnych, tytanowa, 1 otworowa + 2 haki, gr. 0,6 mm.</t>
  </si>
  <si>
    <t>1,2/1,5 Płytka blokowana, tytanowa, 4 otworowa, z 2 otw. na druty Kirsch prosta, gr. 0,8 mm.</t>
  </si>
  <si>
    <t>1,2/1,5 Płytka blokowana, tytanowa, 3/5 otworowa, z 3 otw. na druty Kirsch, T, gr. 0,8 mm.</t>
  </si>
  <si>
    <t>1,2/1,5 Płytka blokowana, tytanowa, rotacyjna z 2 otw. na druty Kirsch,  gr 0,8 mm.</t>
  </si>
  <si>
    <t>1,2/1,5 Płytka blokowana, tytanowa, segmentowa, trapez, 2/4 otworowa, gr. 0,8 mm.</t>
  </si>
  <si>
    <t>Płyty tytanowe, pod śruby 2.0 mm, 2.3 mm, profil 1.0 mm, proste, 6 otworowe, w kształcie litery T,L 6 otworowe, blokowane.</t>
  </si>
  <si>
    <t>Płyty tytanowe, pod śruby 2.0 mm, 2.3 mm, profil 1.0 mm,  w kształcie litery T,Y 7 otworowe, prostokątne 4 otworowe, blokowane.</t>
  </si>
  <si>
    <t>2,0/2,3 Płytka blokowana, tytanowa, segmentowa, trapez, 2/3 otworowa, gr. 1mm.</t>
  </si>
  <si>
    <t xml:space="preserve">2,0/2,3 Płytka blokowana, tytanowa, segmentowa, trapez, 2/4 otworowa, gr. 1mm. </t>
  </si>
  <si>
    <t>2,0/2,3 Płytka kompresyjna, tytanowa 6 otworowa, prosta gr 1,3 mm.</t>
  </si>
  <si>
    <t>2,0/2,3 Płytka kompresyjna, tytanowa 2/4 otworowa, T, gr. 1,3 mm.</t>
  </si>
  <si>
    <t>2,0/2,3 Płytka blokowana, tytanowa, 4 otworowa, prosta, gr. 1,3 mm.</t>
  </si>
  <si>
    <t>Płyta tytanowe, pod śruby 2.0 mm, 2.3 mm, profil 1.3 mm, proste 6,8 otworowe, prostokątne 4 otworowe, rotacyjne 6 otworowe, w kształcie litery T 6,7,8 otworowe, L 6 otworowe, blokowane.</t>
  </si>
  <si>
    <t>Płyty tytanowe, pod śruby 2.0 mm, 2.3 mm, profil 1.3 mm, trapezoidalne 6 otworowe, w kształcie litery T 9,10 otworowe, L 10 otworowe, blokowane.</t>
  </si>
  <si>
    <t>Płyty tytanowe, pod śruby 2,0 mm, gr. 1,4 mm, anatomicznie ukształtowane, do złamań głowy kości promieniowej, obejmujące i podpierajace 10 i 11 otworowe, blokowane.</t>
  </si>
  <si>
    <t xml:space="preserve">Płyty tytanowe, pod śruby 2,0 mm, 1,6 mm,  anatomicznie ukształtowane, do złamań wyrostka dziobiastego 10 otworowe, blokowane. </t>
  </si>
  <si>
    <t>Śruby tytanowe 1,2 mm, korowe, otwór heksagonalny w głowie śruby, dł. 4- 20 mm.</t>
  </si>
  <si>
    <t>Śruby tytanowe 1,5 mm, korowe, otwór heksagonalny w głowie śruby, dł. 4- 24 mm.</t>
  </si>
  <si>
    <t xml:space="preserve">Śruby tytanowe 1,5 mm, blokowane, bezgwintowa głowa śruby,  otwór heksagonalny w głowie śruby, dł. 4-20 mm. </t>
  </si>
  <si>
    <t>Śruby tytanowe 2,0 mm, korowe, otwór heksagonalny w głowie śruby, dł. 4- 30 mm.</t>
  </si>
  <si>
    <t>Śruby tytanowe 2,3 mm, korowe, otwór heksagonalny w głowie śruby, dł. 5- 34 mm.</t>
  </si>
  <si>
    <t>Śruby tytanowe, 2.0 mm, blokowane, bezgwintowa głowa śruby, otwór heksagonalny w głowie śruby, dł. 6 do 30 mm.</t>
  </si>
  <si>
    <t xml:space="preserve">Kompresyjne śruby kaniulowane </t>
  </si>
  <si>
    <t xml:space="preserve">Śruby tytanowe, kaniulowane, samowiercące, kompresyjne, średnica 1.7 mm, pod druty Kirschnera 0.6 mm. Śruby z częściowym gwintem i z efektem kompresji, dł. 8-20 mm, skok co 1 i co 2 mm oraz z pełnym gwintem, bez efektu kompresji, dł. 6-16 mm, skok co 1 mm. Otwór heksagonalny w głowie śruby. </t>
  </si>
  <si>
    <t>Druty Kirschnera, średnica 0.6 mm, długość 100 mm, 1 szt w op.</t>
  </si>
  <si>
    <t>Śruby tytanowe, kaniulowane typu Herberta, średnica 2.2 i 3.0 z gwintem krótkim i długim, różne długości zawierające się w przedziale od 10 mm do 40 mm do zaopatrzenia w obrębie kości łódeczkowatej, ręki i stopy.</t>
  </si>
  <si>
    <t xml:space="preserve">Śruby tytanowe, kaniulowane, samowiercące, kompresyjne - zasada śruby ciągnącej, z głową, średnica 2.2 pod druty Kirschnera 0.8 mm oraz 3.0 mm, pod druty Kirschnera 1.1 mm. Śruby 2.2 mm z krótkim gwintem, dł. 10-40 mm, skok co 1 i co 2 mm oraz z długim gwintem, dł. 20-40 mm, skok co 1 i co 2 mm oraz śruby 3.0 mm, dł. 10-40 mm, skok co 1 i co 2 mm oraz z długim gwintem, dł. 20-40 mm, skok co 1 i co 2 mm. Otwór heksagonalny w głowie śruby. </t>
  </si>
  <si>
    <t xml:space="preserve">Podkładka pod śruby 2.2 i 3.0 mm. </t>
  </si>
  <si>
    <t>Druty Kirschnera, średnica 0.8 i 1.1 mm, długość 100 mm, 10 szt w opakowaniu.</t>
  </si>
  <si>
    <t xml:space="preserve">Śruby tytanowe, kaniulowane, samowiercące, kompresyjne, średnica 4.0 mm, pod druty Kirschnera 1.25 mm. Śruby z krótkim gwintem i z efektem kompresji, dł. 16-60 mm, skok co 2 i co 5 mm oraz z długim gwintem i z efektem kompresji, dł. 20-60 mm, skok co 2 i co 5 mm oraz z pełnym gwintem, bez efektu kompresji, dł. 16-60 mm, skok co 2 i co 5 mm. Otwór heksagonalny w głowie śruby. </t>
  </si>
  <si>
    <t>Druty Kirschnera, średnica 1.25 mm, długość 200 mm, 1 szt w op.</t>
  </si>
  <si>
    <t xml:space="preserve">Śruby tytanowe, kaniulowane, samowiercące, kompresyjne - zasada śruby ciągnącej, z głową, średnica 4.0 mm, pod druty Kirschnera 1.25 mm. Śruby z krótkim gwintem, kompresyjne, dł. 16-60 mm, skok co 2 i co 5 mm oraz z długim gwintem, kompresyjne, dł. 20-60 mm, skok co 2 i co 5 mm oraz z pełnym gwintem, bez efektu kompresji, dł. 16-60 mm, skok co 2 i co 5 mm. Otwór heksagonalny w głowie śruby. </t>
  </si>
  <si>
    <t xml:space="preserve">Podkładka pod śruby 4.0 mm. </t>
  </si>
  <si>
    <t xml:space="preserve">Śruby tytanowe, kaniulowane, samowiercące, kompresyjne, średnica 7.0 mm, pod druty Kirschnera 2.2 mm. Śruby z krótkim gwintem i z efektem kompresji, dł. 40-140 mm, skok co 5 i co 10 mm oraz z długim gwintem i z efektem kompresji, dł. 40-140 mm, skok co 5 i co 10 mm oraz z pełnym gwintem, bez efektu kompresji, dł. 40-140 mm, skok co 5 i co 10 mm. Otwór heksagonalny w głowie śruby. </t>
  </si>
  <si>
    <t>Druty Kirschnera, średnica 2.2 mm, długość 250 mm, 10 szt w op.</t>
  </si>
  <si>
    <t xml:space="preserve">Śruby tytanowe, kaniulowane, samowiercące, kompresyjne - zasada śruby ciągnącej, z głową, średnica 7.0 mm, pod druty Kirschnera 2.2 mm. Śruby z krótkim gwintem, kompresyjne, dł. 30-140 mm, skok co 5 i co 10 mm oraz z długim gwintem, kompresyjne, dł. 35-140 mm, skok co 5 i co 10 mm oraz z pełnym gwintem, bez efektu kompresji, dł. 30-140 mm, skok co 5 i co 10 mm. Otwór heksagonalny w głowie śruby. </t>
  </si>
  <si>
    <t xml:space="preserve">Podkładka pod śruby 7.0 mm. </t>
  </si>
  <si>
    <t xml:space="preserve">Druty Kirschnera, średnica 2.2 mm, długość 250 mm, 10 szt w op. </t>
  </si>
  <si>
    <t>Płyty do dalszej nasady k. promieniowej 2,5 mm. Blokowane - pozwalające na wprowadzenie śruby w zakresie kąta +/- 15 stopni, blokowanie w systemie trójpunktowego bezgwintowego blokowania na docisk.</t>
  </si>
  <si>
    <t>Płyty do zespoleń dalszej nasady kości promieniowej, profil 2,0 mm; tytanowe, pod śruby 2,5 mm; 9 i 11 otworowe, prawe/lewe; z otworami pod druty Kirchnera, blokowane.</t>
  </si>
  <si>
    <t>Płyty do zespoleń dalszej nasady kości promieniowej, profil 1,6 mm; tytanowe, pod śruby 2,5 mm; korekcyjne;  12, 13, 14,15 otworowe; prawe/lewe; z otworami pod druty Kirchnera, blokowane.</t>
  </si>
  <si>
    <t xml:space="preserve">Śruby tytanowe 2,5 mm, blokowane, bezgwintowa głowa śruby,  otwór heksagonalny w głowie śruby, dł. 8-34 mm. </t>
  </si>
  <si>
    <t>Śruby tytanowe 2,5 mm, korowe, otwór heksagonalny w głowie śruby, dł. 8-34 mm.</t>
  </si>
  <si>
    <t>Płyty tytanowe, dłoniowe, pod śruby 2,5 mm, profil 1,6 mm, krótkie 10 otworowe, blokowane.</t>
  </si>
  <si>
    <t>Płyty tytanowe, dłoniowe, pod śruby 2,5 mm, profil 1,6 mm, 11 otworowe, długie, blokowane.</t>
  </si>
  <si>
    <t>Płyty tytanowe, pod śruby 2,5 mm, profil 2,0 mm, anatomicznie ukształtowane, typu watershed line, 10 i 11 otworowe, dłoniowe, blokowane.</t>
  </si>
  <si>
    <t>Płyty tytanowe, pod śruby 2,5 mm, profil 2,0 mm, anatomicznie ukształtowane, typu watershed line, 12 i 13 otworowe, dłoniowe, blokowane.</t>
  </si>
  <si>
    <t>Płyty tytanowe, pod śruby 2.5 mm, profil 2.0 mm, anatomicznie ukształtowane, typu watershed line, krótkie i długie; szerokie, 13 i 15 otworowe, dłoniowe, blokowane.</t>
  </si>
  <si>
    <t>Płyty tytanowe, pod śruby 2,5 mm, profil 1,6 mm, anatomicznie ukształtowane, 12 otworowe, w kształcie litery H, grzbietowe, blokowane.</t>
  </si>
  <si>
    <t>Płyty tytanowe, pod śruby 2.5 mm, profil 1.6 mm, anatomicznie ukształtowane, 18 otworowe, grzbietowe, blokowane.</t>
  </si>
  <si>
    <t>Płyty tytanowe, pod śruby 2.5 mm, profil 1.6 mm, anatomicznie ukształtowane, 20 otworowe, grzbietowe, blokowane.</t>
  </si>
  <si>
    <t>Implanty pod śruby 2.8 mm, do kości obojczyka. Blokowane - pozwalające na wprowadzenie śruby w zakresie kąta +/- 15 stopni, blokowanie w systemie trójpunktowego bezgwintowego blokowania na docisk.</t>
  </si>
  <si>
    <t xml:space="preserve">Płyty tytanowe, do złamań w obrębie kości obojczyka, anatomicznie ukształtowane, górne, boczne, z otworem umożliwiającym wprowadzenie insertu (wkładki) i szwów lub zamiennie śruby korowej oraz 2 flapami umożliwiającymi wprowadzenie śrub od strony przedniej do tylnej, pod śruby 2.8 mm, zmienny profil 2.2-3.4 mm, 12 i 14 otworowe, w tym 5 śrub z wytyczonym kątem wprowadzenia śruby oraz 1 otworem do wykonywania kompresji przy użyciu śrub blokowanych, prawe i lewe, blokowane.  </t>
  </si>
  <si>
    <t xml:space="preserve">Płyty tytanowe, do złamań w obrębie kości obojczyka, anatomicznie ukształtowane, górne, boczne, pod śruby 2.8 mm, zmienny profil 2.2-3.4 mm, 11 otworowe, w tym 1 otwór do wykonywania kompresji przy użyciu śrub blokowanych, prawe i lewe, blokowane.  </t>
  </si>
  <si>
    <t xml:space="preserve">Płyty tytanowe, do złamań w obrębie kości obojczyka, anatomicznie ukształtowane, górne, przyśrodkowe, pod śruby 2.8 mm, profil 3.4 mm, 6 i 8 otworowe, w tym 2 otwory do wykonywania kompresji przy użyciu śrub blokowanych, prawe i lewe, blokowane.  </t>
  </si>
  <si>
    <t xml:space="preserve">Płyty tytanowe, do złamań w obrębie kości obojczyka, anatomicznie ukształtowane, górne, przyśrodkowe, pod śruby 2.8 mm, profil 3.4 mm, 10 i 12 otworowe, w tym 2 otwory do wykonywania kompresji przy użyciu śrub blokowanych, prawe i lewe, blokowane.  </t>
  </si>
  <si>
    <t xml:space="preserve">Płyty tytanowe, do złamań w obrębie kości obojczyka, anatomicznie ukształtowane, przednie, przyśrodkowe i boczne, pod śruby 2.8 mm, profil 3.4 mm, 6 otworowe, w tym 2 otwory do wykonywania kompresji przy użyciu śrub blokowanych, blokowane.  </t>
  </si>
  <si>
    <t xml:space="preserve">Płyty tytanowe, do złamań w obrębie kości obojczyka, anatomicznie ukształtowane, przednie, przyśrodkowe, pod śruby 2.8 mm, profil 3.4 mm, 8 i 10 otworowe, w tym 2 otwory do wykonywania kompresji przy użyciu śrub blokowanych, blokowane.  </t>
  </si>
  <si>
    <t>Insert/Wkład do mocowania szwów</t>
  </si>
  <si>
    <t>Insert/Wkład do mocowania śrub korowych</t>
  </si>
  <si>
    <t>Śruba tytanowa, korowa, średnica 2.8 mm, długość 8-45 mm. Otwór heksagonalny w głowie śruby.</t>
  </si>
  <si>
    <t>Śruba tytanowa, blokowana, średnica 2.8 mm, długość 8-45 mm. Bezgwintowa głowa śruby. Otwór heksagonalny w głowie śruby.</t>
  </si>
  <si>
    <t>Druty Kirschnera, średnica 1.6 mm, długość 150 mm, 10 szt w opakowaniu.</t>
  </si>
  <si>
    <t>Druty Kirschnera, nagwintowane, z oliwką, średnica 1.6 mm, długość gwintu 10 mm, 1 szt w opakowaniu.</t>
  </si>
  <si>
    <t>Implanty do zaopatrywania złamań oraz korekcji w obrębie kości stopy, pod śruby 2.8 mm. Blokowane - pozwalające na wprowadzenie śruby w zakresie kąta +/- 15 stopni, blokowanie w systemie trójpunktowego bezgwintowego blokowania na docisk.</t>
  </si>
  <si>
    <t>Płyty tytanowe, pod śruby 2.8 mm, profil 1.6 mm, proste, 4 otworowe, blokowane.</t>
  </si>
  <si>
    <t>Płyty tytanowe, pod śruby 2.8 mm, profil 1.6 mm, proste, 6,8 otworowe, w kształcie litery T 7,9 otworowe, blokowane.</t>
  </si>
  <si>
    <t>Płyty tytanowe, pod śruby 2.8 mm, profil 1.6 mm, dwurzędowe 6 otworowe, w kształcie skrzydła 11,12 otworowe, blokowane.</t>
  </si>
  <si>
    <t xml:space="preserve">Płyty tytanowe, pod śruby 2.8 mm, profil 1.6 mm, anatomicznie ukształtowane, do korekcji w obrębie kości stopy (TMT-1), 6 otworowe, podeszwowe, prawe i lewe, blokowane.  </t>
  </si>
  <si>
    <t>Płyty tytanowe, pod śruby 2.8 mm, profil 1.6 mm, anatomicznie ukształtowane, do korekcji w obrębie kości stopy (TMT-1), 7 otworowe, w tym 1 otwór pod śruby 4.0 mm oraz 1 otwór do wykonywania kompresji przy użyciu śrub blokowanych, przyśrodkowe, prawe i lewe, blokowane.</t>
  </si>
  <si>
    <t>Płyty tytanowe, pod śruby 2.8 mm, profil 1.6 mm, anatomicznie ukształtowane, do korekcji w obrębie kości stopy (MTP), 7 otworowe, w tym 1 otwór do wykonywania kompresji przy użyciu śrub blokowanych, z wygięciem grzbietowym 0,5,10 stopni, prawe i lewe, blokowane.</t>
  </si>
  <si>
    <t>Płyty tytanowe, pod śruby 2.8 mm, profil 1.6 mm, anatomicznie ukształtowane, do korekcji w obrębie kości stopy, rewizyjne, 9 otworowe w tym 1 otwór do wykonywania kompresji przy użyciu śrub blokowanych, z wygięciem grzbietowym 5,10 stopni, prawe i lewe, blokowane.</t>
  </si>
  <si>
    <t>Śruba tytanowa, korowa, średnica 4.0 mm, długość 28-45 mm, częściowo nagwintowana. Otwór heksagonalny w głowie śruby.</t>
  </si>
  <si>
    <t>Podkładka pod śruby o średnicy 2.8 mm.</t>
  </si>
  <si>
    <t>Druty Kirschnera, nagwintowane, z oliwką, średnica 1.6 mm, długość gwintu 10,15,20,25,30,35,40 mm, 1 szt w opakowaniu.</t>
  </si>
  <si>
    <t xml:space="preserve">Druty Kirschnera, średnica 1.6 mm, długość 150 mm, 10 szt w op. </t>
  </si>
  <si>
    <t>Implanty do zaopatrywania złamań w obrębie kości pięty, pod śruby 3.5 mm. Blokowane - pozwalające na wprowadzenie śruby w zakresie kąta +/- 15 stopni, blokowanie w systemie trójpunktowego bezgwintowego blokowania na docisk.</t>
  </si>
  <si>
    <t>Płyty tytanowe, pod śruby 3.5 mm, profil 2.0 mm, anatomicznie ukształtowane, 12 i 13 otworowe, blokowane.</t>
  </si>
  <si>
    <t>Śruby tytanowe, korowe, średnica 3.5 mm dł. 16-60 mm. Otwór heksagonalny w głowie śruby.</t>
  </si>
  <si>
    <t>Śruby tytanowe, blokowane, średnica 3.5 mm dł. 16-60 mm. Bezgwintowa głowa śruby. Otwór heksagonalny w głowie śruby.</t>
  </si>
  <si>
    <t>Druty Kirschnera, średnica 2.0 mm, długość 150 mm, 10 szt w op.</t>
  </si>
  <si>
    <t>Implanty pod śruby 2.8 mm oraz 3.5 mm, do zaopatrywania złamań dalszej nasady kości strzałkowej. Blokowane - pozwalające na wprowadzenie śruby w zakresie kąta +/- 15 stopni, blokowanie w systemie trójpunktowego bezgwintowego blokowania na docisk.</t>
  </si>
  <si>
    <t>Płyty tytanowe, pod śruby 2.8 mm, anatomicznie ukształtowane, profil 1.6 mm, proste, 7 otworowe, długość 56 mm i 9 otworowe, długość 70 mm, blokowane.</t>
  </si>
  <si>
    <t>Płyty tytanowe, pod śruby 2.8 mm, anatomicznie ukształtowane,profil 1.6 mm, proste, 11 otworowe, długość 83 mm, 13 otworowe, długość 97 mm, 15 otworowe, długość 111 mm, blokowane.</t>
  </si>
  <si>
    <t>Płyty tytanowe, pod śruby 3.5 mm, anatomicznie ukształtowane, profil 2.4 mm, proste, 2 otworowe, długość 32 mm, 3 otworowe, długość 44 mm, 4 otworowe, długość 56 mm, blokowane.</t>
  </si>
  <si>
    <t>Płyty tytanowe, pod śruby 3.5 mm, anatomicznie ukształtowane, profil 2.2 mm, proste, 5 otworowe, długość 68 mm, 6 otworowe, długość 80 mm, 7 otworowe, długość 92 mm, blokowane.</t>
  </si>
  <si>
    <t>Płyty tytanowe, pod śruby 3.5 mm, anatomicznie ukształtowane, profil 2.2 mm, proste, 8 otworowe, długość 104 mm, 10 otworowe, długość 128 mm, 12 otworowe, długość 152 mm, blokowane.</t>
  </si>
  <si>
    <t>Płyty tytanowe, pod śruby 3.5 mm, anatomicznie ukształtowane, profil 2.2 mm, proste, 14 otworowe, długość 176 mm, 16 otworowe, długość 200 mm, blokowane.</t>
  </si>
  <si>
    <t>Płyty tytanowe, pod śruby 2.8 mm, anatomicznie ukształtowane, profil 1.6 mm, 9 (3/6) otworowe, długość 63mm i 11 (3/8) otworowe, długość 77 mm, blokowane.</t>
  </si>
  <si>
    <t>Płyty tytanowe, pod śruby 2.8 mm, anatomicznie ukształtowane, profil 1.6 mm, 13 (3/10) otworowe, długość 91 mm, 15 (3/12) otworowe, długość 105 mm, 17 (3/14) otworowe, długość 119 mm, blokowane.</t>
  </si>
  <si>
    <t>Płyty tytanowe, pod śruby 2.8 mm oraz 3.5 mm, anatomicznie ukształtowane, profil 2.5 mm, boczne, 13 otworowe w tym 5 otworów w trzonie, długość 93 mm, prawe i lewe, blokowane.</t>
  </si>
  <si>
    <t>Płyty tytanowe, pod śruby 2.8 mm oraz 3.5 mm, anatomicznie ukształtowane, profil 2.5 mm, boczne, 15 otworowe w tym 7 otworów w trzonie, długość 120 mm oraz boczne z flapem, 14 otworowe w tym 5 otworów w trzonie, długość 93 mm, prawe i lewe, blokowane.</t>
  </si>
  <si>
    <t>Płyty tytanowe, pod śruby 2.8 mm oraz 3.5 mm, anatomicznie ukształtowan,e profil 2.5 mm, boczne, 17 otworowe w tym 9 otworów w trzonie, długość 144 mm oraz boczne z flapem, 16 otworowe w tym 7 otworów w trzonie, długość 120 mm,  prawe i lewe, blokowane.</t>
  </si>
  <si>
    <t>Śruba tytanowa, korowa, średnica 2.8 mm, długość 50-60 mm. Otwór heksagonalny w głowie śruby.</t>
  </si>
  <si>
    <t>Śruba tytanowa, blokowana, średnica 2.8 mm, długość 50-60 mm. Bezgwintowa głowa śruby. Otwór heksagonalny w głowie śruby.</t>
  </si>
  <si>
    <t>Śruby tytanowe, korowe, średnica 3.5 mm dł. 10-60 mm. Otwór heksagonalny w głowie śruby.</t>
  </si>
  <si>
    <t>Śruby tytanowe, blokowane, średnica 3.5 mm dł. 10-60 mm. Bezgwintowa głowa śruby. Otwór heksagonalny w głowie śruby.</t>
  </si>
  <si>
    <t>Podkładki pod śruby 2.8 mm</t>
  </si>
  <si>
    <t>Podkładki pod śruby 3.5 mm</t>
  </si>
  <si>
    <t>Druty Kirschnera, nagwintowane, z oliwką, średnica 2.0 mm, długość gwintu 10,15,20,25 mm, 1 szt w opakowaniu.</t>
  </si>
  <si>
    <t>Implanty pod śruby 2.8 mm oraz 3.5 mm, do zaopatrywania złamań do dalszej nasady kości piszczelowej. Blokowane - pozwalające na wprowadzenie śruby w zakresie kąta +/- 15 stopni, blokowanie w systemie trójpunktowego bezgwintowego blokowania na docisk.</t>
  </si>
  <si>
    <t>Płyty tytanowe, pod śruby 3.5 mm, anatomicznie ukształtowane, profil 2.5 mm, w kształcie litery T, 6 (3/3) otworowe, długosć 50 mm oraz w kształcie litery L 6 (3/3) otworowe, długość 50 mm, prawe i lewe, blokowane.</t>
  </si>
  <si>
    <t>Płyty tytanowe, pod śruby 2.8 mm oraz 3.5 mm, anatomicznie ukształtowane, profil 3.3 mm, przyśrodkowe, 11 otworowe w tym 4 otwory w trzonie, długość 88 mm, prawe i lewe, blokowane.</t>
  </si>
  <si>
    <t>Płyty tytanowe, pod śruby 2.8 mm oraz 3.5 mm, anatomicznie ukształtowane, profil 3.3 mm, przyśrodkowe, 13 otworowe w tym 6 otworów w trzonie, długość 112 mm, prawe i lewe, blokowane.</t>
  </si>
  <si>
    <t>Płyty tytanowe, pod śruby 2.8 mm oraz 3.5 mm, anatomicznie ukształtowane, profil 3.3 mm, przyśrodkowe, 15 otworowe w tym 8 otworów w trzonie, długość 136 mmoraz profil 3.0 mm, przednioboczne z flapem, 13 otworowe w tym 5 otworów w trzonie, długość 84 mm, prawe i lewe, blokowane.</t>
  </si>
  <si>
    <t>Płyty tytanowe, pod śruby 2.8 mm oraz 3.5 mm, anatomicznie ukształtowane, profil 3.3 mm, przyśrodkowe, 17 otworowe w tym 10 otworów w trzonie, długość 160 mm oraz profil 3.0 mm, przednioboczne z flapem, 15 otworowe w tym 7 otworów w trzonie, długość 108 mm, prawe i lewe, blokowane.</t>
  </si>
  <si>
    <t>Płyty tytanowe, pod śruby 2.8 mm oraz 3.5 mm, anatomicznie ukształtowane, profil 3.0 mm, przednioboczne z flapem, 17 otworowe w tym 9 otworów w trzonie, długość 132 mm, prawe i lewe, blokowane.</t>
  </si>
  <si>
    <r>
      <t xml:space="preserve">Płyty tytanowe, pod śruby 2.8 mm oraz 3.5 mm, anatomicznie ukształtowane, profil 2.5 mm, boczne, 19 otworowe w tym 11 otworów w trzonie, długość 168 mm, prawe i lewe, blokowane, </t>
    </r>
    <r>
      <rPr>
        <sz val="8"/>
        <color rgb="FFFF0000"/>
        <rFont val="Calibri"/>
        <family val="2"/>
        <charset val="238"/>
        <scheme val="minor"/>
      </rPr>
      <t>sterylne</t>
    </r>
    <r>
      <rPr>
        <sz val="8"/>
        <color theme="1"/>
        <rFont val="Calibri"/>
        <family val="2"/>
        <charset val="238"/>
        <scheme val="minor"/>
      </rPr>
      <t>.</t>
    </r>
  </si>
  <si>
    <r>
      <t xml:space="preserve">Płyty tytanowe, pod śruby 2.8 mm oraz 3.5 mm, anatomicznie ukształtowane, profil 2.5 mm, boczne, 21 otworowe w tym 13 otworów w trzonie, długość 192 mm, prawe i lewe, blokowane, </t>
    </r>
    <r>
      <rPr>
        <sz val="8"/>
        <color rgb="FFFF0000"/>
        <rFont val="Calibri"/>
        <family val="2"/>
        <charset val="238"/>
        <scheme val="minor"/>
      </rPr>
      <t>sterylne</t>
    </r>
    <r>
      <rPr>
        <sz val="8"/>
        <color theme="1"/>
        <rFont val="Calibri"/>
        <family val="2"/>
        <charset val="238"/>
        <scheme val="minor"/>
      </rPr>
      <t>.</t>
    </r>
  </si>
  <si>
    <r>
      <t xml:space="preserve">Płyty tytanowe, pod śruby 2.8 mm oraz 3.5 mm, anatomicznie ukształtowane, profil 3.3 mm, przyśrodkowe, 19 otworowe w tym 12 otworów w trzonie, długość 186 mm, prawe i lewe, blokowane, </t>
    </r>
    <r>
      <rPr>
        <sz val="8"/>
        <color rgb="FFFF0000"/>
        <rFont val="Calibri"/>
        <family val="2"/>
        <charset val="238"/>
        <scheme val="minor"/>
      </rPr>
      <t>sterylne</t>
    </r>
    <r>
      <rPr>
        <sz val="8"/>
        <color theme="1"/>
        <rFont val="Calibri"/>
        <family val="2"/>
        <charset val="238"/>
        <scheme val="minor"/>
      </rPr>
      <t>.</t>
    </r>
  </si>
  <si>
    <r>
      <t xml:space="preserve">Płyty tytanowe, pod śruby 2.8 mm oraz 3.5 mm, anatomicznie ukształtowane, profil 3.0 mm, przednioboczne z flapem, 19 otworowe w tym 11 otworów w trzonie, długość 156 mm, prawe i lewe, blokowane, </t>
    </r>
    <r>
      <rPr>
        <sz val="8"/>
        <color rgb="FFFF0000"/>
        <rFont val="Calibri"/>
        <family val="2"/>
        <charset val="238"/>
        <scheme val="minor"/>
      </rPr>
      <t>sterylne</t>
    </r>
    <r>
      <rPr>
        <sz val="8"/>
        <color theme="1"/>
        <rFont val="Calibri"/>
        <family val="2"/>
        <charset val="238"/>
        <scheme val="minor"/>
      </rPr>
      <t>.</t>
    </r>
  </si>
  <si>
    <r>
      <t xml:space="preserve">Płyty tytanowe, pod śruby 2.8 mm oraz 3.5 mm, anatomicznie ukształtowane, profil 3.3 mm, przyśrodkowe, 21 otworowe w tym 14 otworow w trzonie, długość 210 mm oraz profil 3.0 mm, przednioboczne z flapem, 21 otworowe w tym 13 otworów w trzonie, długość 180 mm, prawe i lewe, blokowane, </t>
    </r>
    <r>
      <rPr>
        <sz val="8"/>
        <color rgb="FFFF0000"/>
        <rFont val="Calibri"/>
        <family val="2"/>
        <charset val="238"/>
        <scheme val="minor"/>
      </rPr>
      <t>sterylne</t>
    </r>
    <r>
      <rPr>
        <sz val="8"/>
        <color theme="1"/>
        <rFont val="Calibri"/>
        <family val="2"/>
        <charset val="238"/>
        <scheme val="minor"/>
      </rPr>
      <t>.</t>
    </r>
  </si>
  <si>
    <r>
      <t xml:space="preserve">Płyty tytanowe, pod śruby 2.8 mm oraz 3.5 mm, anatomicznie ukształtowane, profil 3.3 mm, przyśrodkowe, 23 otworowe w tym 16 otworów w trzonie, długość 235 mm, prawe i lewe, blokowane, </t>
    </r>
    <r>
      <rPr>
        <sz val="8"/>
        <color rgb="FFFF0000"/>
        <rFont val="Calibri"/>
        <family val="2"/>
        <charset val="238"/>
        <scheme val="minor"/>
      </rPr>
      <t>sterylne</t>
    </r>
    <r>
      <rPr>
        <sz val="8"/>
        <color theme="1"/>
        <rFont val="Calibri"/>
        <family val="2"/>
        <charset val="238"/>
        <scheme val="minor"/>
      </rPr>
      <t>.</t>
    </r>
  </si>
  <si>
    <r>
      <t xml:space="preserve">Płyty tytanowe, pod śruby 2.8 mm oraz 3.5 mm, anatomicznie ukształtowane, profil 3.3 mm, przyśrodkowe, 25 otworowe w tym 18 otworów w trzonie, długość 258 mm, prawe i lewe, blokowane, </t>
    </r>
    <r>
      <rPr>
        <sz val="8"/>
        <color rgb="FFFF0000"/>
        <rFont val="Calibri"/>
        <family val="2"/>
        <charset val="238"/>
        <scheme val="minor"/>
      </rPr>
      <t>sterylne</t>
    </r>
    <r>
      <rPr>
        <sz val="8"/>
        <color theme="1"/>
        <rFont val="Calibri"/>
        <family val="2"/>
        <charset val="238"/>
        <scheme val="minor"/>
      </rPr>
      <t>.</t>
    </r>
  </si>
  <si>
    <t>I</t>
  </si>
  <si>
    <t>III</t>
  </si>
  <si>
    <t>IV</t>
  </si>
  <si>
    <t>V</t>
  </si>
  <si>
    <t>VI</t>
  </si>
  <si>
    <t>VII</t>
  </si>
  <si>
    <t>II</t>
  </si>
  <si>
    <t xml:space="preserve">Total </t>
  </si>
  <si>
    <t>Zadanie nr 8</t>
  </si>
  <si>
    <t xml:space="preserve">Zadanie nr 7 </t>
  </si>
  <si>
    <r>
      <t xml:space="preserve">Implant niewchłaniany tytanowy wkręt gwintowany na całej długości, o średnicy </t>
    </r>
    <r>
      <rPr>
        <b/>
        <sz val="8"/>
        <color theme="1"/>
        <rFont val="Calibri"/>
        <family val="2"/>
        <charset val="238"/>
        <scheme val="minor"/>
      </rPr>
      <t>3,5mm, 5,0mm, 6,5mm</t>
    </r>
    <r>
      <rPr>
        <sz val="8"/>
        <color theme="1"/>
        <rFont val="Calibri"/>
        <family val="2"/>
        <charset val="238"/>
        <scheme val="minor"/>
      </rPr>
      <t xml:space="preserve"> Mocowanie implantu bez użycia narzędzi tworzących otwór kostny oraz instrumentru do gwintowania otworu. Wkręt zaopatrzony w </t>
    </r>
    <r>
      <rPr>
        <b/>
        <sz val="8"/>
        <color theme="1"/>
        <rFont val="Calibri"/>
        <family val="2"/>
        <charset val="238"/>
        <scheme val="minor"/>
      </rPr>
      <t xml:space="preserve">dwie nici </t>
    </r>
    <r>
      <rPr>
        <sz val="8"/>
        <color theme="1"/>
        <rFont val="Calibri"/>
        <family val="2"/>
        <charset val="238"/>
        <scheme val="minor"/>
      </rPr>
      <t>niewchłanialne z UHMWPE o grubości USP 2 różnokolorowe uzbrojone w igły o krzywiźnie 1/2 koła okrągłe dł 26mm. Implant sterylny.</t>
    </r>
  </si>
  <si>
    <r>
      <t>Implant niewchłaniany tytanowy wkręt gwintowany na całej długości, o średnicy</t>
    </r>
    <r>
      <rPr>
        <b/>
        <sz val="8"/>
        <color theme="1"/>
        <rFont val="Calibri"/>
        <family val="2"/>
        <charset val="238"/>
        <scheme val="minor"/>
      </rPr>
      <t xml:space="preserve"> 5,0mm, 6,5mm</t>
    </r>
    <r>
      <rPr>
        <sz val="8"/>
        <color theme="1"/>
        <rFont val="Calibri"/>
        <family val="2"/>
        <charset val="238"/>
        <scheme val="minor"/>
      </rPr>
      <t xml:space="preserve"> Mocowanie implantu bez użycia narzędzi tworzących otwór kostny oraz instrumentru do gwintowania otworu. Wkręt zaopatrzony w </t>
    </r>
    <r>
      <rPr>
        <b/>
        <sz val="8"/>
        <color theme="1"/>
        <rFont val="Calibri"/>
        <family val="2"/>
        <charset val="238"/>
        <scheme val="minor"/>
      </rPr>
      <t xml:space="preserve">dwie nici </t>
    </r>
    <r>
      <rPr>
        <sz val="8"/>
        <color theme="1"/>
        <rFont val="Calibri"/>
        <family val="2"/>
        <charset val="238"/>
        <scheme val="minor"/>
      </rPr>
      <t>niewchłanialne z UHMWPE o grubości USP 2 różnokolorowe,. Implant sterylny.</t>
    </r>
  </si>
  <si>
    <t>Oryginalne, jednorazowego użycia końcówki do  shavera artroskopowego. Końcówki do shavera proste dostępne w średnicach 3,5mm, 3,8mm, 4mm, 5mm, 5,5mm oraz długości 13 cm. Ostrza tnące do tkanki miękkiej w trzech wariantach: gładkie na gładkie, gładkie na zęby i zęby na zęby.</t>
  </si>
  <si>
    <t>Oryginalne, jednorazowe końcówki do  shavera artroskopowego . Końcówki do procedury mikrozłamań dostępne w długości 7cm i 13cm. Ostrza nakłuwające o średnicach 1mm, 1,5mm oraz głębokości wiercenia 4mm i 6mm. Kąt zagięcia 0, 30, 45 stopni.</t>
  </si>
  <si>
    <t>Jednorazowe, sterylne końcówki do shavera artroskopowego . Ostrza do tkanki miękkiej dostępne w średnicach 2mm, 3mm oraz długości 7cm. Opakowanie zbiorcze zawiera 5 sztuk.</t>
  </si>
  <si>
    <t>Jednorazowe, sterylne końcówki do shavera artroskopowego . Ostrza do tkanki kostnej dostępne
w średnicach 3mm długości 7cm. Opakowanie zbiorcze zawiera 5 sztuk.</t>
  </si>
  <si>
    <t>Igła jednorazowego użytku do szycia ścięgien stożka rotatorów, kompatybilna z zaoferowanym urządzeniem do szycia stożka rotatorów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</si>
</sst>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zł&quot;_-;\-* #,##0.00\ &quot;zł&quot;_-;_-* &quot;-&quot;??\ &quot;zł&quot;_-;_-@_-"/>
  </numFmts>
  <fonts count="32" x14ac:knownFonts="1">
    <font>
      <sz val="10"/>
      <color rgb="FF000000"/>
      <name val="Times New Roman"/>
      <charset val="204"/>
    </font>
    <font>
      <b/>
      <sz val="7"/>
      <name val="Calibri"/>
      <family val="2"/>
    </font>
    <font>
      <b/>
      <sz val="7"/>
      <name val="Calibri"/>
      <family val="2"/>
      <charset val="238"/>
    </font>
    <font>
      <b/>
      <sz val="7"/>
      <color rgb="FF000000"/>
      <name val="Calibri"/>
      <family val="2"/>
      <charset val="238"/>
    </font>
    <font>
      <sz val="10"/>
      <color rgb="FF000000"/>
      <name val="Times New Roman"/>
      <family val="1"/>
      <charset val="238"/>
    </font>
    <font>
      <b/>
      <sz val="8"/>
      <name val="Calibri"/>
      <family val="2"/>
      <charset val="238"/>
    </font>
    <font>
      <sz val="8"/>
      <color rgb="FF000000"/>
      <name val="Times New Roman"/>
      <family val="1"/>
      <charset val="238"/>
    </font>
    <font>
      <sz val="8"/>
      <color rgb="FF000000"/>
      <name val="Calibri"/>
      <family val="2"/>
      <charset val="238"/>
    </font>
    <font>
      <sz val="7"/>
      <color rgb="FF000000"/>
      <name val="Times New Roman"/>
      <family val="1"/>
      <charset val="238"/>
    </font>
    <font>
      <sz val="7"/>
      <name val="Calibri"/>
      <family val="2"/>
    </font>
    <font>
      <sz val="7"/>
      <name val="Calibri"/>
      <family val="2"/>
      <charset val="238"/>
    </font>
    <font>
      <sz val="7"/>
      <color rgb="FF000000"/>
      <name val="Calibri"/>
      <family val="2"/>
      <charset val="238"/>
    </font>
    <font>
      <b/>
      <sz val="10"/>
      <name val="Calibri"/>
      <family val="2"/>
      <charset val="238"/>
    </font>
    <font>
      <sz val="8"/>
      <color rgb="FF000000"/>
      <name val="Calibri"/>
      <family val="2"/>
      <charset val="238"/>
      <scheme val="minor"/>
    </font>
    <font>
      <sz val="7"/>
      <color rgb="FF000000"/>
      <name val="Calibri"/>
      <family val="2"/>
      <charset val="238"/>
      <scheme val="minor"/>
    </font>
    <font>
      <sz val="10"/>
      <color rgb="FF000000"/>
      <name val="Arial"/>
      <family val="2"/>
      <charset val="238"/>
    </font>
    <font>
      <sz val="7"/>
      <color theme="1"/>
      <name val="Calibri"/>
      <family val="2"/>
      <charset val="238"/>
      <scheme val="minor"/>
    </font>
    <font>
      <b/>
      <sz val="7"/>
      <color theme="1"/>
      <name val="Calibri"/>
      <family val="2"/>
      <charset val="238"/>
      <scheme val="minor"/>
    </font>
    <font>
      <sz val="10"/>
      <name val="Arial CE"/>
      <charset val="238"/>
    </font>
    <font>
      <b/>
      <sz val="7"/>
      <name val="Calibri"/>
      <family val="2"/>
      <charset val="238"/>
      <scheme val="minor"/>
    </font>
    <font>
      <sz val="8"/>
      <name val="Calibri"/>
      <family val="2"/>
      <charset val="238"/>
      <scheme val="minor"/>
    </font>
    <font>
      <sz val="8"/>
      <color theme="1"/>
      <name val="Calibri"/>
      <family val="2"/>
      <charset val="238"/>
      <scheme val="minor"/>
    </font>
    <font>
      <b/>
      <sz val="7"/>
      <color rgb="FF000000"/>
      <name val="Times New Roman"/>
      <family val="1"/>
      <charset val="238"/>
    </font>
    <font>
      <sz val="7"/>
      <name val="Times New Roman"/>
      <family val="1"/>
      <charset val="238"/>
    </font>
    <font>
      <sz val="7"/>
      <name val="Arial"/>
      <family val="2"/>
      <charset val="238"/>
    </font>
    <font>
      <sz val="7"/>
      <name val="Calibri"/>
      <family val="2"/>
      <charset val="238"/>
      <scheme val="minor"/>
    </font>
    <font>
      <b/>
      <sz val="8"/>
      <color theme="1"/>
      <name val="Calibri"/>
      <family val="2"/>
      <charset val="238"/>
      <scheme val="minor"/>
    </font>
    <font>
      <b/>
      <sz val="8"/>
      <name val="Calibri"/>
      <family val="2"/>
      <charset val="238"/>
      <scheme val="minor"/>
    </font>
    <font>
      <sz val="8"/>
      <color rgb="FFFF0000"/>
      <name val="Calibri"/>
      <family val="2"/>
      <charset val="238"/>
      <scheme val="minor"/>
    </font>
    <font>
      <b/>
      <sz val="7"/>
      <color rgb="FFFF0000"/>
      <name val="Calibri"/>
      <family val="2"/>
      <charset val="238"/>
    </font>
    <font>
      <b/>
      <sz val="7"/>
      <color rgb="FFFF0000"/>
      <name val="Times New Roman"/>
      <family val="1"/>
      <charset val="238"/>
    </font>
    <font>
      <b/>
      <sz val="8"/>
      <color rgb="FF000000"/>
      <name val="Calibri"/>
      <family val="2"/>
      <charset val="238"/>
      <scheme val="minor"/>
    </font>
  </fonts>
  <fills count="5">
    <fill>
      <patternFill patternType="none"/>
    </fill>
    <fill>
      <patternFill patternType="gray125"/>
    </fill>
    <fill>
      <patternFill patternType="solid">
        <fgColor rgb="FFD0CECE"/>
      </patternFill>
    </fill>
    <fill>
      <patternFill patternType="solid">
        <fgColor theme="0"/>
        <bgColor indexed="64"/>
      </patternFill>
    </fill>
    <fill>
      <patternFill patternType="solid">
        <fgColor theme="0"/>
        <bgColor rgb="FFFFFFCC"/>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top style="thin">
        <color indexed="64"/>
      </top>
      <bottom/>
      <diagonal/>
    </border>
    <border>
      <left style="thin">
        <color rgb="FF000000"/>
      </left>
      <right/>
      <top style="thin">
        <color rgb="FF000000"/>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right/>
      <top/>
      <bottom style="thin">
        <color indexed="64"/>
      </bottom>
      <diagonal/>
    </border>
  </borders>
  <cellStyleXfs count="4">
    <xf numFmtId="0" fontId="0" fillId="0" borderId="0"/>
    <xf numFmtId="44" fontId="4" fillId="0" borderId="0" applyFont="0" applyFill="0" applyBorder="0" applyAlignment="0" applyProtection="0"/>
    <xf numFmtId="0" fontId="15" fillId="0" borderId="0" applyBorder="0" applyProtection="0"/>
    <xf numFmtId="0" fontId="18" fillId="0" borderId="0"/>
  </cellStyleXfs>
  <cellXfs count="137">
    <xf numFmtId="0" fontId="0" fillId="0" borderId="0" xfId="0" applyAlignment="1">
      <alignment horizontal="left" vertical="top"/>
    </xf>
    <xf numFmtId="0" fontId="6" fillId="0" borderId="0" xfId="0" applyFont="1" applyAlignment="1">
      <alignment horizontal="left" vertical="top"/>
    </xf>
    <xf numFmtId="0" fontId="6" fillId="0" borderId="0" xfId="0" applyFont="1" applyAlignment="1">
      <alignment horizontal="center" vertical="center"/>
    </xf>
    <xf numFmtId="1" fontId="7" fillId="0" borderId="1" xfId="0" applyNumberFormat="1" applyFont="1" applyBorder="1" applyAlignment="1">
      <alignment horizontal="center" vertical="center" shrinkToFit="1"/>
    </xf>
    <xf numFmtId="1" fontId="7" fillId="0" borderId="1" xfId="0" applyNumberFormat="1" applyFont="1" applyBorder="1" applyAlignment="1">
      <alignment horizontal="center" vertical="top" shrinkToFit="1"/>
    </xf>
    <xf numFmtId="1" fontId="7" fillId="3" borderId="1" xfId="0" applyNumberFormat="1" applyFont="1" applyFill="1" applyBorder="1" applyAlignment="1">
      <alignment horizontal="center" vertical="top" shrinkToFit="1"/>
    </xf>
    <xf numFmtId="1" fontId="7" fillId="3" borderId="1" xfId="0" applyNumberFormat="1" applyFont="1" applyFill="1" applyBorder="1" applyAlignment="1">
      <alignment horizontal="center" vertical="center" shrinkToFit="1"/>
    </xf>
    <xf numFmtId="1" fontId="7" fillId="3" borderId="0" xfId="0" applyNumberFormat="1" applyFont="1" applyFill="1" applyAlignment="1">
      <alignment vertical="top" shrinkToFit="1"/>
    </xf>
    <xf numFmtId="1" fontId="11" fillId="3" borderId="0" xfId="0" applyNumberFormat="1" applyFont="1" applyFill="1" applyAlignment="1">
      <alignment vertical="top" shrinkToFit="1"/>
    </xf>
    <xf numFmtId="0" fontId="8" fillId="0" borderId="0" xfId="0" applyFont="1" applyAlignment="1">
      <alignment horizontal="left" vertical="top"/>
    </xf>
    <xf numFmtId="0" fontId="2"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1" fontId="7" fillId="3" borderId="0" xfId="0" applyNumberFormat="1" applyFont="1" applyFill="1" applyAlignment="1">
      <alignment horizontal="center" vertical="top" shrinkToFit="1"/>
    </xf>
    <xf numFmtId="1" fontId="7" fillId="3" borderId="6" xfId="0" applyNumberFormat="1" applyFont="1" applyFill="1" applyBorder="1" applyAlignment="1">
      <alignment horizontal="center" vertical="center" shrinkToFit="1"/>
    </xf>
    <xf numFmtId="1" fontId="7" fillId="3" borderId="4" xfId="0" applyNumberFormat="1" applyFont="1" applyFill="1" applyBorder="1" applyAlignment="1">
      <alignment horizontal="center" vertical="top" shrinkToFit="1"/>
    </xf>
    <xf numFmtId="0" fontId="6" fillId="0" borderId="0" xfId="0" applyFont="1" applyAlignment="1">
      <alignment horizontal="left"/>
    </xf>
    <xf numFmtId="0" fontId="2" fillId="2" borderId="2" xfId="0" applyFont="1" applyFill="1" applyBorder="1" applyAlignment="1">
      <alignment vertical="center" wrapText="1"/>
    </xf>
    <xf numFmtId="0" fontId="10" fillId="0" borderId="2" xfId="0" applyFont="1" applyBorder="1" applyAlignment="1">
      <alignment vertical="top" wrapText="1"/>
    </xf>
    <xf numFmtId="0" fontId="8" fillId="0" borderId="2" xfId="0" applyFont="1" applyBorder="1" applyAlignment="1">
      <alignment vertical="top" wrapText="1"/>
    </xf>
    <xf numFmtId="0" fontId="10" fillId="0" borderId="2" xfId="0" applyFont="1" applyBorder="1" applyAlignment="1">
      <alignment vertical="center" wrapText="1"/>
    </xf>
    <xf numFmtId="0" fontId="10" fillId="3" borderId="2" xfId="0" applyFont="1" applyFill="1" applyBorder="1" applyAlignment="1">
      <alignment vertical="top" wrapText="1"/>
    </xf>
    <xf numFmtId="0" fontId="8" fillId="3" borderId="2" xfId="0" applyFont="1" applyFill="1" applyBorder="1" applyAlignment="1">
      <alignment vertical="top" wrapText="1"/>
    </xf>
    <xf numFmtId="0" fontId="8" fillId="3" borderId="10" xfId="0" applyFont="1" applyFill="1" applyBorder="1" applyAlignment="1">
      <alignment vertical="top" wrapText="1"/>
    </xf>
    <xf numFmtId="0" fontId="10" fillId="3" borderId="9" xfId="0" applyFont="1" applyFill="1" applyBorder="1" applyAlignment="1">
      <alignment vertical="top" wrapText="1"/>
    </xf>
    <xf numFmtId="0" fontId="8" fillId="3" borderId="8" xfId="0" applyFont="1" applyFill="1" applyBorder="1" applyAlignment="1">
      <alignment horizontal="left" vertical="top" wrapText="1"/>
    </xf>
    <xf numFmtId="0" fontId="8" fillId="0" borderId="4" xfId="0" applyFont="1" applyBorder="1" applyAlignment="1">
      <alignment horizontal="left" vertical="top"/>
    </xf>
    <xf numFmtId="0" fontId="11" fillId="2" borderId="4" xfId="0" applyFont="1" applyFill="1" applyBorder="1" applyAlignment="1">
      <alignment horizontal="center" vertical="center" wrapText="1"/>
    </xf>
    <xf numFmtId="0" fontId="7" fillId="0" borderId="4" xfId="0" applyFont="1" applyBorder="1" applyAlignment="1">
      <alignment horizontal="center" vertical="top"/>
    </xf>
    <xf numFmtId="0" fontId="11" fillId="0" borderId="4" xfId="0" applyFont="1" applyBorder="1" applyAlignment="1">
      <alignment horizontal="left" vertical="top"/>
    </xf>
    <xf numFmtId="0" fontId="7" fillId="0" borderId="0" xfId="0" applyFont="1" applyAlignment="1">
      <alignment horizontal="left" vertical="top"/>
    </xf>
    <xf numFmtId="0" fontId="11" fillId="0" borderId="0" xfId="0" applyFont="1" applyAlignment="1">
      <alignment horizontal="left" vertical="top"/>
    </xf>
    <xf numFmtId="0" fontId="14" fillId="0" borderId="0" xfId="0" applyFont="1" applyAlignment="1">
      <alignment horizontal="left" vertical="top"/>
    </xf>
    <xf numFmtId="0" fontId="11" fillId="0" borderId="4" xfId="0" applyFont="1" applyBorder="1" applyAlignment="1">
      <alignment horizontal="center" vertical="top"/>
    </xf>
    <xf numFmtId="0" fontId="14" fillId="0" borderId="4" xfId="0" applyFont="1" applyBorder="1" applyAlignment="1">
      <alignment horizontal="center" vertical="top"/>
    </xf>
    <xf numFmtId="44" fontId="14" fillId="0" borderId="4" xfId="1" applyFont="1" applyBorder="1" applyAlignment="1">
      <alignment horizontal="left" vertical="top"/>
    </xf>
    <xf numFmtId="0" fontId="14" fillId="0" borderId="4" xfId="0" applyFont="1" applyBorder="1" applyAlignment="1">
      <alignment horizontal="left" vertical="top"/>
    </xf>
    <xf numFmtId="0" fontId="14" fillId="4" borderId="12" xfId="2" applyFont="1" applyFill="1" applyBorder="1" applyAlignment="1" applyProtection="1">
      <alignment horizontal="center" vertical="center" wrapText="1"/>
    </xf>
    <xf numFmtId="9" fontId="11" fillId="3" borderId="4" xfId="0" applyNumberFormat="1" applyFont="1" applyFill="1" applyBorder="1" applyAlignment="1">
      <alignment horizontal="center" vertical="top" shrinkToFit="1"/>
    </xf>
    <xf numFmtId="44" fontId="11" fillId="0" borderId="4" xfId="1" applyFont="1" applyBorder="1" applyAlignment="1">
      <alignment horizontal="right" vertical="center" shrinkToFit="1"/>
    </xf>
    <xf numFmtId="9" fontId="11" fillId="3" borderId="4" xfId="0" applyNumberFormat="1" applyFont="1" applyFill="1" applyBorder="1" applyAlignment="1">
      <alignment horizontal="center" vertical="center" shrinkToFit="1"/>
    </xf>
    <xf numFmtId="0" fontId="6" fillId="0" borderId="4" xfId="0" applyFont="1" applyBorder="1" applyAlignment="1">
      <alignment horizontal="center" vertical="center"/>
    </xf>
    <xf numFmtId="0" fontId="19" fillId="2" borderId="4" xfId="0" applyFont="1" applyFill="1" applyBorder="1" applyAlignment="1">
      <alignment horizontal="center" vertical="center" wrapText="1"/>
    </xf>
    <xf numFmtId="0" fontId="14" fillId="2" borderId="4" xfId="0" applyFont="1" applyFill="1" applyBorder="1" applyAlignment="1">
      <alignment horizontal="center" vertical="center" wrapText="1"/>
    </xf>
    <xf numFmtId="9" fontId="14" fillId="3" borderId="4" xfId="0" applyNumberFormat="1" applyFont="1" applyFill="1" applyBorder="1" applyAlignment="1">
      <alignment horizontal="center" vertical="center" shrinkToFit="1"/>
    </xf>
    <xf numFmtId="0" fontId="13" fillId="0" borderId="4" xfId="0" applyFont="1" applyBorder="1" applyAlignment="1">
      <alignment horizontal="left" vertical="center" wrapText="1"/>
    </xf>
    <xf numFmtId="0" fontId="13" fillId="0" borderId="4" xfId="0" applyFont="1" applyBorder="1" applyAlignment="1">
      <alignment horizontal="center" vertical="center"/>
    </xf>
    <xf numFmtId="0" fontId="11" fillId="0" borderId="4" xfId="0" applyFont="1" applyBorder="1" applyAlignment="1">
      <alignment horizontal="center" vertical="center"/>
    </xf>
    <xf numFmtId="44" fontId="14" fillId="0" borderId="4" xfId="1" applyFont="1" applyBorder="1" applyAlignment="1">
      <alignment horizontal="left" vertical="center"/>
    </xf>
    <xf numFmtId="44" fontId="8" fillId="0" borderId="4" xfId="1" applyFont="1" applyBorder="1" applyAlignment="1">
      <alignment horizontal="left" vertical="center"/>
    </xf>
    <xf numFmtId="0" fontId="5" fillId="0" borderId="0" xfId="0" applyFont="1" applyAlignment="1">
      <alignment vertical="top" wrapText="1"/>
    </xf>
    <xf numFmtId="1" fontId="11" fillId="0" borderId="1" xfId="0" applyNumberFormat="1" applyFont="1" applyBorder="1" applyAlignment="1">
      <alignment horizontal="center" vertical="center" shrinkToFit="1"/>
    </xf>
    <xf numFmtId="44" fontId="11" fillId="0" borderId="1" xfId="1" applyFont="1" applyBorder="1" applyAlignment="1">
      <alignment horizontal="left" vertical="center" shrinkToFit="1"/>
    </xf>
    <xf numFmtId="9" fontId="11" fillId="0" borderId="1" xfId="0" applyNumberFormat="1" applyFont="1" applyBorder="1" applyAlignment="1">
      <alignment horizontal="center" vertical="center" shrinkToFit="1"/>
    </xf>
    <xf numFmtId="44" fontId="11" fillId="0" borderId="1" xfId="1" applyFont="1" applyBorder="1" applyAlignment="1">
      <alignment horizontal="right" vertical="center" shrinkToFit="1"/>
    </xf>
    <xf numFmtId="44" fontId="11" fillId="0" borderId="2" xfId="1" applyFont="1" applyBorder="1" applyAlignment="1">
      <alignment horizontal="right" vertical="center" shrinkToFit="1"/>
    </xf>
    <xf numFmtId="1" fontId="11" fillId="0" borderId="1" xfId="0" applyNumberFormat="1" applyFont="1" applyBorder="1" applyAlignment="1">
      <alignment horizontal="center" vertical="top" shrinkToFit="1"/>
    </xf>
    <xf numFmtId="44" fontId="11" fillId="0" borderId="1" xfId="1" applyFont="1" applyBorder="1" applyAlignment="1">
      <alignment horizontal="right" vertical="top" shrinkToFit="1"/>
    </xf>
    <xf numFmtId="9" fontId="11" fillId="0" borderId="1" xfId="0" applyNumberFormat="1" applyFont="1" applyBorder="1" applyAlignment="1">
      <alignment horizontal="center" vertical="top" shrinkToFit="1"/>
    </xf>
    <xf numFmtId="44" fontId="11" fillId="0" borderId="1" xfId="1" applyFont="1" applyBorder="1" applyAlignment="1">
      <alignment horizontal="right" shrinkToFit="1"/>
    </xf>
    <xf numFmtId="9" fontId="11" fillId="0" borderId="1" xfId="0" applyNumberFormat="1" applyFont="1" applyBorder="1" applyAlignment="1">
      <alignment horizontal="center" shrinkToFit="1"/>
    </xf>
    <xf numFmtId="1" fontId="11" fillId="3" borderId="1" xfId="0" applyNumberFormat="1" applyFont="1" applyFill="1" applyBorder="1" applyAlignment="1">
      <alignment horizontal="center" vertical="top" shrinkToFit="1"/>
    </xf>
    <xf numFmtId="44" fontId="11" fillId="3" borderId="1" xfId="1" applyFont="1" applyFill="1" applyBorder="1" applyAlignment="1">
      <alignment horizontal="right" vertical="top" shrinkToFit="1"/>
    </xf>
    <xf numFmtId="9" fontId="11" fillId="3" borderId="1" xfId="0" applyNumberFormat="1" applyFont="1" applyFill="1" applyBorder="1" applyAlignment="1">
      <alignment horizontal="center" vertical="top" shrinkToFit="1"/>
    </xf>
    <xf numFmtId="1" fontId="11" fillId="3" borderId="1" xfId="0" applyNumberFormat="1" applyFont="1" applyFill="1" applyBorder="1" applyAlignment="1">
      <alignment horizontal="center" vertical="center" shrinkToFit="1"/>
    </xf>
    <xf numFmtId="44" fontId="11" fillId="3" borderId="1" xfId="1" applyFont="1" applyFill="1" applyBorder="1" applyAlignment="1">
      <alignment horizontal="right" vertical="center" shrinkToFit="1"/>
    </xf>
    <xf numFmtId="9" fontId="11" fillId="3" borderId="1" xfId="0" applyNumberFormat="1" applyFont="1" applyFill="1" applyBorder="1" applyAlignment="1">
      <alignment horizontal="center" vertical="center" shrinkToFit="1"/>
    </xf>
    <xf numFmtId="44" fontId="11" fillId="3" borderId="1" xfId="1" applyFont="1" applyFill="1" applyBorder="1" applyAlignment="1">
      <alignment horizontal="right" shrinkToFit="1"/>
    </xf>
    <xf numFmtId="9" fontId="11" fillId="3" borderId="1" xfId="0" applyNumberFormat="1" applyFont="1" applyFill="1" applyBorder="1" applyAlignment="1">
      <alignment horizontal="center" shrinkToFit="1"/>
    </xf>
    <xf numFmtId="1" fontId="11" fillId="3" borderId="6" xfId="0" applyNumberFormat="1" applyFont="1" applyFill="1" applyBorder="1" applyAlignment="1">
      <alignment horizontal="center" vertical="center" shrinkToFit="1"/>
    </xf>
    <xf numFmtId="44" fontId="11" fillId="3" borderId="6" xfId="1" applyFont="1" applyFill="1" applyBorder="1" applyAlignment="1">
      <alignment horizontal="right" vertical="center" shrinkToFit="1"/>
    </xf>
    <xf numFmtId="9" fontId="11" fillId="3" borderId="6" xfId="0" applyNumberFormat="1" applyFont="1" applyFill="1" applyBorder="1" applyAlignment="1">
      <alignment horizontal="center" vertical="center" shrinkToFit="1"/>
    </xf>
    <xf numFmtId="1" fontId="11" fillId="3" borderId="4" xfId="0" applyNumberFormat="1" applyFont="1" applyFill="1" applyBorder="1" applyAlignment="1">
      <alignment horizontal="center" vertical="top" shrinkToFit="1"/>
    </xf>
    <xf numFmtId="44" fontId="11" fillId="3" borderId="4" xfId="1" applyFont="1" applyFill="1" applyBorder="1" applyAlignment="1">
      <alignment horizontal="right" vertical="top" shrinkToFit="1"/>
    </xf>
    <xf numFmtId="1" fontId="11" fillId="3" borderId="0" xfId="0" applyNumberFormat="1" applyFont="1" applyFill="1" applyAlignment="1">
      <alignment horizontal="center" vertical="top" shrinkToFit="1"/>
    </xf>
    <xf numFmtId="4" fontId="11" fillId="3" borderId="0" xfId="0" applyNumberFormat="1" applyFont="1" applyFill="1" applyAlignment="1">
      <alignment horizontal="right" vertical="top" shrinkToFit="1"/>
    </xf>
    <xf numFmtId="9" fontId="11" fillId="3" borderId="0" xfId="0" applyNumberFormat="1" applyFont="1" applyFill="1" applyAlignment="1">
      <alignment horizontal="center" vertical="top" shrinkToFit="1"/>
    </xf>
    <xf numFmtId="4" fontId="3" fillId="3" borderId="4" xfId="0" applyNumberFormat="1" applyFont="1" applyFill="1" applyBorder="1" applyAlignment="1">
      <alignment horizontal="right" vertical="top" shrinkToFit="1"/>
    </xf>
    <xf numFmtId="0" fontId="22" fillId="0" borderId="0" xfId="0" applyFont="1" applyAlignment="1">
      <alignment horizontal="left" vertical="top"/>
    </xf>
    <xf numFmtId="1" fontId="11" fillId="3" borderId="4" xfId="0" applyNumberFormat="1" applyFont="1" applyFill="1" applyBorder="1" applyAlignment="1">
      <alignment vertical="top" shrinkToFit="1"/>
    </xf>
    <xf numFmtId="4" fontId="3" fillId="3" borderId="11" xfId="0" applyNumberFormat="1" applyFont="1" applyFill="1" applyBorder="1" applyAlignment="1">
      <alignment horizontal="right" vertical="top" shrinkToFit="1"/>
    </xf>
    <xf numFmtId="0" fontId="2" fillId="0" borderId="0" xfId="0" applyFont="1" applyAlignment="1">
      <alignment horizontal="left" vertical="top" wrapText="1" indent="4"/>
    </xf>
    <xf numFmtId="1" fontId="23" fillId="3" borderId="4" xfId="0" applyNumberFormat="1" applyFont="1" applyFill="1" applyBorder="1" applyAlignment="1">
      <alignment horizontal="center" vertical="center" wrapText="1"/>
    </xf>
    <xf numFmtId="44" fontId="24" fillId="0" borderId="4" xfId="1" applyFont="1" applyFill="1" applyBorder="1" applyAlignment="1">
      <alignment horizontal="center" vertical="center"/>
    </xf>
    <xf numFmtId="0" fontId="8" fillId="0" borderId="4" xfId="0" applyFont="1" applyBorder="1" applyAlignment="1">
      <alignment horizontal="left" vertical="center"/>
    </xf>
    <xf numFmtId="1" fontId="23" fillId="0" borderId="4" xfId="0" applyNumberFormat="1" applyFont="1" applyBorder="1" applyAlignment="1">
      <alignment horizontal="center" vertical="center" wrapText="1"/>
    </xf>
    <xf numFmtId="44" fontId="24" fillId="0" borderId="4" xfId="1" applyFont="1" applyBorder="1" applyAlignment="1">
      <alignment horizontal="center" vertical="center"/>
    </xf>
    <xf numFmtId="44" fontId="24" fillId="0" borderId="4" xfId="1" applyFont="1" applyBorder="1" applyAlignment="1">
      <alignment horizontal="center" vertical="center" wrapText="1"/>
    </xf>
    <xf numFmtId="1" fontId="25" fillId="0" borderId="4" xfId="0" applyNumberFormat="1" applyFont="1" applyBorder="1" applyAlignment="1" applyProtection="1">
      <alignment horizontal="center" vertical="center" wrapText="1"/>
      <protection locked="0"/>
    </xf>
    <xf numFmtId="44" fontId="16" fillId="0" borderId="4" xfId="1" applyFont="1" applyBorder="1" applyAlignment="1">
      <alignment horizontal="center" vertical="center" wrapText="1"/>
    </xf>
    <xf numFmtId="0" fontId="14" fillId="0" borderId="4" xfId="0" applyFont="1" applyBorder="1" applyAlignment="1">
      <alignment horizontal="left" vertical="center"/>
    </xf>
    <xf numFmtId="0" fontId="20" fillId="0" borderId="4" xfId="0" applyFont="1" applyBorder="1" applyAlignment="1">
      <alignment horizontal="left" vertical="center" wrapText="1"/>
    </xf>
    <xf numFmtId="0" fontId="26" fillId="0" borderId="4" xfId="0" applyFont="1" applyBorder="1" applyAlignment="1">
      <alignment horizontal="center" vertical="center"/>
    </xf>
    <xf numFmtId="0" fontId="26" fillId="0" borderId="4" xfId="0" applyFont="1" applyBorder="1" applyAlignment="1">
      <alignment horizontal="left" vertical="center" wrapText="1"/>
    </xf>
    <xf numFmtId="0" fontId="16" fillId="0" borderId="4" xfId="0" applyFont="1" applyBorder="1" applyAlignment="1">
      <alignment horizontal="center" vertical="top"/>
    </xf>
    <xf numFmtId="44" fontId="16" fillId="0" borderId="4" xfId="1" applyFont="1" applyFill="1" applyBorder="1" applyAlignment="1">
      <alignment horizontal="left" vertical="top"/>
    </xf>
    <xf numFmtId="9" fontId="14" fillId="0" borderId="4" xfId="0" applyNumberFormat="1" applyFont="1" applyBorder="1" applyAlignment="1">
      <alignment horizontal="center" vertical="center" shrinkToFit="1"/>
    </xf>
    <xf numFmtId="0" fontId="17" fillId="0" borderId="4" xfId="0" applyFont="1" applyBorder="1" applyAlignment="1">
      <alignment horizontal="center" vertical="top"/>
    </xf>
    <xf numFmtId="0" fontId="13" fillId="0" borderId="4" xfId="0" applyFont="1" applyBorder="1" applyAlignment="1">
      <alignment horizontal="left" vertical="top"/>
    </xf>
    <xf numFmtId="0" fontId="21" fillId="0" borderId="4" xfId="0" applyFont="1" applyBorder="1" applyAlignment="1">
      <alignment horizontal="center" vertical="center"/>
    </xf>
    <xf numFmtId="0" fontId="21" fillId="0" borderId="4" xfId="0" applyFont="1" applyBorder="1" applyAlignment="1">
      <alignment horizontal="left" vertical="center" wrapText="1"/>
    </xf>
    <xf numFmtId="44" fontId="14" fillId="0" borderId="4" xfId="1" applyFont="1" applyFill="1" applyBorder="1" applyAlignment="1">
      <alignment horizontal="left" vertical="top"/>
    </xf>
    <xf numFmtId="0" fontId="27" fillId="0" borderId="4" xfId="0" applyFont="1" applyBorder="1" applyAlignment="1">
      <alignment horizontal="left" vertical="center" wrapText="1"/>
    </xf>
    <xf numFmtId="44" fontId="25" fillId="0" borderId="4" xfId="1" applyFont="1" applyFill="1" applyBorder="1" applyAlignment="1">
      <alignment horizontal="left" vertical="top" wrapText="1"/>
    </xf>
    <xf numFmtId="0" fontId="20" fillId="0" borderId="4" xfId="2" applyFont="1" applyBorder="1" applyAlignment="1">
      <alignment horizontal="left" vertical="center" wrapText="1"/>
    </xf>
    <xf numFmtId="0" fontId="21" fillId="0" borderId="4" xfId="0" applyFont="1" applyBorder="1" applyAlignment="1">
      <alignment horizontal="center" vertical="center" wrapText="1"/>
    </xf>
    <xf numFmtId="16" fontId="21" fillId="0" borderId="4" xfId="0" applyNumberFormat="1" applyFont="1" applyBorder="1" applyAlignment="1">
      <alignment horizontal="left" vertical="center" wrapText="1"/>
    </xf>
    <xf numFmtId="44" fontId="16" fillId="0" borderId="4" xfId="1" applyFont="1" applyFill="1" applyBorder="1" applyAlignment="1">
      <alignment horizontal="left" vertical="top" wrapText="1"/>
    </xf>
    <xf numFmtId="0" fontId="26" fillId="0" borderId="4" xfId="0" applyFont="1" applyBorder="1" applyAlignment="1">
      <alignment horizontal="center" vertical="center" wrapText="1"/>
    </xf>
    <xf numFmtId="4" fontId="3" fillId="0" borderId="11" xfId="0" applyNumberFormat="1" applyFont="1" applyBorder="1" applyAlignment="1">
      <alignment horizontal="right" vertical="top" shrinkToFit="1"/>
    </xf>
    <xf numFmtId="44" fontId="29" fillId="0" borderId="11" xfId="1" applyFont="1" applyBorder="1" applyAlignment="1">
      <alignment horizontal="left" vertical="top"/>
    </xf>
    <xf numFmtId="44" fontId="29" fillId="0" borderId="11" xfId="1" applyFont="1" applyFill="1" applyBorder="1" applyAlignment="1">
      <alignment horizontal="left" vertical="top"/>
    </xf>
    <xf numFmtId="44" fontId="29" fillId="3" borderId="3" xfId="1" applyFont="1" applyFill="1" applyBorder="1" applyAlignment="1">
      <alignment horizontal="right" vertical="top" shrinkToFit="1"/>
    </xf>
    <xf numFmtId="44" fontId="29" fillId="3" borderId="1" xfId="1" applyFont="1" applyFill="1" applyBorder="1" applyAlignment="1">
      <alignment horizontal="right" vertical="top" shrinkToFit="1"/>
    </xf>
    <xf numFmtId="44" fontId="30" fillId="0" borderId="4" xfId="1" applyFont="1" applyBorder="1" applyAlignment="1">
      <alignment horizontal="left" vertical="top"/>
    </xf>
    <xf numFmtId="0" fontId="21" fillId="3" borderId="4" xfId="0" applyFont="1" applyFill="1" applyBorder="1" applyAlignment="1">
      <alignment vertical="center" wrapText="1"/>
    </xf>
    <xf numFmtId="0" fontId="21" fillId="3" borderId="0" xfId="0" applyFont="1" applyFill="1" applyAlignment="1">
      <alignment wrapText="1"/>
    </xf>
    <xf numFmtId="0" fontId="20" fillId="3" borderId="4" xfId="0" applyFont="1" applyFill="1" applyBorder="1" applyAlignment="1">
      <alignment horizontal="left" vertical="center" wrapText="1"/>
    </xf>
    <xf numFmtId="0" fontId="21" fillId="0" borderId="4" xfId="0" applyFont="1" applyBorder="1" applyAlignment="1">
      <alignment vertical="center" wrapText="1"/>
    </xf>
    <xf numFmtId="0" fontId="21" fillId="3" borderId="4" xfId="0" applyFont="1" applyFill="1" applyBorder="1" applyAlignment="1">
      <alignment horizontal="left" vertical="center" wrapText="1"/>
    </xf>
    <xf numFmtId="0" fontId="20" fillId="3" borderId="4" xfId="3" applyFont="1" applyFill="1" applyBorder="1" applyAlignment="1">
      <alignment horizontal="left" vertical="center" wrapText="1"/>
    </xf>
    <xf numFmtId="0" fontId="20" fillId="3" borderId="4" xfId="0" applyFont="1" applyFill="1" applyBorder="1" applyAlignment="1">
      <alignment vertical="center" wrapText="1"/>
    </xf>
    <xf numFmtId="49" fontId="20" fillId="3" borderId="4" xfId="3" applyNumberFormat="1" applyFont="1" applyFill="1" applyBorder="1" applyAlignment="1">
      <alignment vertical="center" wrapText="1"/>
    </xf>
    <xf numFmtId="0" fontId="31" fillId="0" borderId="0" xfId="0" applyFont="1" applyAlignment="1">
      <alignment horizontal="left" vertical="top"/>
    </xf>
    <xf numFmtId="44" fontId="31" fillId="0" borderId="0" xfId="0" applyNumberFormat="1" applyFont="1" applyAlignment="1">
      <alignment horizontal="left" vertical="top"/>
    </xf>
    <xf numFmtId="0" fontId="5" fillId="0" borderId="0" xfId="0" applyFont="1" applyAlignment="1">
      <alignment horizontal="left" vertical="top" wrapText="1" indent="4"/>
    </xf>
    <xf numFmtId="0" fontId="5" fillId="0" borderId="0" xfId="0" applyFont="1" applyAlignment="1">
      <alignment horizontal="left" vertical="top" wrapText="1" indent="1"/>
    </xf>
    <xf numFmtId="0" fontId="13" fillId="0" borderId="4" xfId="0" applyFont="1" applyBorder="1" applyAlignment="1">
      <alignment horizontal="left" vertical="center" wrapText="1"/>
    </xf>
    <xf numFmtId="0" fontId="13" fillId="0" borderId="4" xfId="0" applyFont="1" applyBorder="1" applyAlignment="1">
      <alignment horizontal="left" vertical="center"/>
    </xf>
    <xf numFmtId="0" fontId="13" fillId="0" borderId="13" xfId="0" applyFont="1" applyBorder="1" applyAlignment="1">
      <alignment horizontal="left" vertical="top" wrapText="1"/>
    </xf>
    <xf numFmtId="0" fontId="13" fillId="0" borderId="13" xfId="0" applyFont="1" applyBorder="1" applyAlignment="1">
      <alignment horizontal="left" vertical="top"/>
    </xf>
    <xf numFmtId="0" fontId="12" fillId="0" borderId="7" xfId="0" applyFont="1" applyBorder="1" applyAlignment="1">
      <alignment horizontal="center" vertical="center" wrapText="1"/>
    </xf>
    <xf numFmtId="0" fontId="12" fillId="0" borderId="0" xfId="0" applyFont="1" applyAlignment="1">
      <alignment horizontal="center" vertical="center" wrapText="1"/>
    </xf>
    <xf numFmtId="0" fontId="9" fillId="0" borderId="2" xfId="0" applyFont="1" applyBorder="1" applyAlignment="1">
      <alignment vertical="center" wrapText="1"/>
    </xf>
    <xf numFmtId="0" fontId="9" fillId="0" borderId="2" xfId="0" applyFont="1" applyBorder="1" applyAlignment="1">
      <alignment vertical="top" wrapText="1"/>
    </xf>
  </cellXfs>
  <cellStyles count="4">
    <cellStyle name="Normalny" xfId="0" builtinId="0"/>
    <cellStyle name="Normalny 2" xfId="2"/>
    <cellStyle name="Normalny_Arkusz1" xfId="3"/>
    <cellStyle name="Walutowy"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4"/>
  <sheetViews>
    <sheetView tabSelected="1" topLeftCell="A22" zoomScale="110" zoomScaleNormal="110" workbookViewId="0">
      <selection activeCell="B16" sqref="B16"/>
    </sheetView>
  </sheetViews>
  <sheetFormatPr defaultColWidth="9.33203125" defaultRowHeight="10.199999999999999" x14ac:dyDescent="0.25"/>
  <cols>
    <col min="1" max="1" width="7.77734375" style="1" customWidth="1"/>
    <col min="2" max="2" width="68.77734375" style="9" customWidth="1"/>
    <col min="3" max="3" width="9.44140625" style="9" customWidth="1"/>
    <col min="4" max="4" width="11.33203125" style="9" bestFit="1" customWidth="1"/>
    <col min="5" max="5" width="4.77734375" style="9" customWidth="1"/>
    <col min="6" max="6" width="11.33203125" style="9" bestFit="1" customWidth="1"/>
    <col min="7" max="8" width="15" style="9" bestFit="1" customWidth="1"/>
    <col min="9" max="9" width="12" style="9" customWidth="1"/>
    <col min="10" max="10" width="13" style="9" customWidth="1"/>
    <col min="11" max="16384" width="9.33203125" style="1"/>
  </cols>
  <sheetData>
    <row r="1" spans="1:10" x14ac:dyDescent="0.25">
      <c r="A1" s="128"/>
      <c r="B1" s="128"/>
      <c r="C1" s="128"/>
      <c r="D1" s="128"/>
      <c r="E1" s="128"/>
      <c r="F1" s="128"/>
      <c r="G1" s="128"/>
      <c r="H1" s="128"/>
      <c r="I1" s="128"/>
    </row>
    <row r="2" spans="1:10" x14ac:dyDescent="0.25">
      <c r="A2" s="127" t="s">
        <v>1</v>
      </c>
      <c r="B2" s="127"/>
      <c r="C2" s="127"/>
      <c r="D2" s="127"/>
      <c r="E2" s="127"/>
      <c r="F2" s="127"/>
      <c r="G2" s="127"/>
      <c r="H2" s="127"/>
      <c r="I2" s="127"/>
    </row>
    <row r="3" spans="1:10" ht="36" customHeight="1" x14ac:dyDescent="0.25">
      <c r="A3" s="133" t="s">
        <v>114</v>
      </c>
      <c r="B3" s="134"/>
      <c r="C3" s="134"/>
      <c r="D3" s="134"/>
      <c r="E3" s="134"/>
      <c r="F3" s="134"/>
      <c r="G3" s="134"/>
      <c r="H3" s="134"/>
      <c r="I3" s="134"/>
      <c r="J3" s="134"/>
    </row>
    <row r="4" spans="1:10" s="2" customFormat="1" ht="38.4" x14ac:dyDescent="0.25">
      <c r="A4" s="10" t="s">
        <v>107</v>
      </c>
      <c r="B4" s="19" t="s">
        <v>4</v>
      </c>
      <c r="C4" s="11" t="s">
        <v>108</v>
      </c>
      <c r="D4" s="10" t="s">
        <v>109</v>
      </c>
      <c r="E4" s="10" t="s">
        <v>110</v>
      </c>
      <c r="F4" s="10" t="s">
        <v>111</v>
      </c>
      <c r="G4" s="10" t="s">
        <v>112</v>
      </c>
      <c r="H4" s="12" t="s">
        <v>113</v>
      </c>
      <c r="I4" s="13" t="s">
        <v>2</v>
      </c>
      <c r="J4" s="14" t="s">
        <v>3</v>
      </c>
    </row>
    <row r="5" spans="1:10" ht="70.5" customHeight="1" x14ac:dyDescent="0.25">
      <c r="A5" s="3">
        <v>1</v>
      </c>
      <c r="B5" s="21" t="s">
        <v>5</v>
      </c>
      <c r="C5" s="53">
        <v>5</v>
      </c>
      <c r="D5" s="54"/>
      <c r="E5" s="55">
        <v>0.08</v>
      </c>
      <c r="F5" s="54">
        <f>ROUND(D5*1.08,2)</f>
        <v>0</v>
      </c>
      <c r="G5" s="56">
        <f>ROUND(C5*D5,2)</f>
        <v>0</v>
      </c>
      <c r="H5" s="57">
        <f>ROUND(C5*F5,2)</f>
        <v>0</v>
      </c>
      <c r="I5" s="28"/>
      <c r="J5" s="28"/>
    </row>
    <row r="6" spans="1:10" ht="84" customHeight="1" x14ac:dyDescent="0.25">
      <c r="A6" s="3">
        <v>2</v>
      </c>
      <c r="B6" s="21" t="s">
        <v>6</v>
      </c>
      <c r="C6" s="53">
        <v>95</v>
      </c>
      <c r="D6" s="56"/>
      <c r="E6" s="55">
        <v>0.08</v>
      </c>
      <c r="F6" s="54">
        <f t="shared" ref="F6:F69" si="0">ROUND(D6*1.08,2)</f>
        <v>0</v>
      </c>
      <c r="G6" s="56">
        <f t="shared" ref="G6:G69" si="1">ROUND(C6*D6,2)</f>
        <v>0</v>
      </c>
      <c r="H6" s="57">
        <f t="shared" ref="H6:H69" si="2">ROUND(C6*F6,2)</f>
        <v>0</v>
      </c>
      <c r="I6" s="28"/>
      <c r="J6" s="28"/>
    </row>
    <row r="7" spans="1:10" ht="150" customHeight="1" x14ac:dyDescent="0.25">
      <c r="A7" s="3">
        <v>3</v>
      </c>
      <c r="B7" s="21" t="s">
        <v>7</v>
      </c>
      <c r="C7" s="53">
        <v>200</v>
      </c>
      <c r="D7" s="56"/>
      <c r="E7" s="55">
        <v>0.08</v>
      </c>
      <c r="F7" s="54">
        <f t="shared" si="0"/>
        <v>0</v>
      </c>
      <c r="G7" s="56">
        <f t="shared" si="1"/>
        <v>0</v>
      </c>
      <c r="H7" s="57">
        <f t="shared" si="2"/>
        <v>0</v>
      </c>
      <c r="I7" s="28"/>
      <c r="J7" s="28"/>
    </row>
    <row r="8" spans="1:10" ht="80.25" customHeight="1" x14ac:dyDescent="0.25">
      <c r="A8" s="3">
        <v>4</v>
      </c>
      <c r="B8" s="21" t="s">
        <v>8</v>
      </c>
      <c r="C8" s="53">
        <v>40</v>
      </c>
      <c r="D8" s="56"/>
      <c r="E8" s="55">
        <v>0.08</v>
      </c>
      <c r="F8" s="54">
        <f t="shared" si="0"/>
        <v>0</v>
      </c>
      <c r="G8" s="56">
        <f t="shared" si="1"/>
        <v>0</v>
      </c>
      <c r="H8" s="57">
        <f t="shared" si="2"/>
        <v>0</v>
      </c>
      <c r="I8" s="28"/>
      <c r="J8" s="28"/>
    </row>
    <row r="9" spans="1:10" ht="20.25" customHeight="1" x14ac:dyDescent="0.25">
      <c r="A9" s="4">
        <v>5</v>
      </c>
      <c r="B9" s="136" t="s">
        <v>539</v>
      </c>
      <c r="C9" s="58">
        <v>40</v>
      </c>
      <c r="D9" s="59"/>
      <c r="E9" s="60">
        <v>0.08</v>
      </c>
      <c r="F9" s="54">
        <f t="shared" si="0"/>
        <v>0</v>
      </c>
      <c r="G9" s="56">
        <f t="shared" si="1"/>
        <v>0</v>
      </c>
      <c r="H9" s="57">
        <f t="shared" si="2"/>
        <v>0</v>
      </c>
      <c r="I9" s="28"/>
      <c r="J9" s="28"/>
    </row>
    <row r="10" spans="1:10" ht="31.5" customHeight="1" x14ac:dyDescent="0.25">
      <c r="A10" s="4">
        <v>6</v>
      </c>
      <c r="B10" s="21" t="s">
        <v>9</v>
      </c>
      <c r="C10" s="58">
        <v>40</v>
      </c>
      <c r="D10" s="59"/>
      <c r="E10" s="60">
        <v>0.08</v>
      </c>
      <c r="F10" s="54">
        <f t="shared" si="0"/>
        <v>0</v>
      </c>
      <c r="G10" s="56">
        <f t="shared" si="1"/>
        <v>0</v>
      </c>
      <c r="H10" s="57">
        <f t="shared" si="2"/>
        <v>0</v>
      </c>
      <c r="I10" s="28"/>
      <c r="J10" s="28"/>
    </row>
    <row r="11" spans="1:10" ht="51.6" customHeight="1" x14ac:dyDescent="0.25">
      <c r="A11" s="3">
        <v>7</v>
      </c>
      <c r="B11" s="20" t="s">
        <v>10</v>
      </c>
      <c r="C11" s="53">
        <v>6</v>
      </c>
      <c r="D11" s="56"/>
      <c r="E11" s="55">
        <v>0.08</v>
      </c>
      <c r="F11" s="54">
        <f t="shared" si="0"/>
        <v>0</v>
      </c>
      <c r="G11" s="56">
        <f t="shared" si="1"/>
        <v>0</v>
      </c>
      <c r="H11" s="57">
        <f t="shared" si="2"/>
        <v>0</v>
      </c>
      <c r="I11" s="28"/>
      <c r="J11" s="28"/>
    </row>
    <row r="12" spans="1:10" ht="28.8" x14ac:dyDescent="0.25">
      <c r="A12" s="3">
        <v>8</v>
      </c>
      <c r="B12" s="21" t="s">
        <v>11</v>
      </c>
      <c r="C12" s="53">
        <v>1</v>
      </c>
      <c r="D12" s="56"/>
      <c r="E12" s="55">
        <v>0.08</v>
      </c>
      <c r="F12" s="54">
        <f t="shared" si="0"/>
        <v>0</v>
      </c>
      <c r="G12" s="56">
        <f t="shared" si="1"/>
        <v>0</v>
      </c>
      <c r="H12" s="57">
        <f t="shared" si="2"/>
        <v>0</v>
      </c>
      <c r="I12" s="28"/>
      <c r="J12" s="28"/>
    </row>
    <row r="13" spans="1:10" ht="28.8" x14ac:dyDescent="0.25">
      <c r="A13" s="3">
        <v>9</v>
      </c>
      <c r="B13" s="21" t="s">
        <v>12</v>
      </c>
      <c r="C13" s="53">
        <v>15</v>
      </c>
      <c r="D13" s="56"/>
      <c r="E13" s="55">
        <v>0.08</v>
      </c>
      <c r="F13" s="54">
        <f t="shared" si="0"/>
        <v>0</v>
      </c>
      <c r="G13" s="56">
        <f t="shared" si="1"/>
        <v>0</v>
      </c>
      <c r="H13" s="57">
        <f t="shared" si="2"/>
        <v>0</v>
      </c>
      <c r="I13" s="28"/>
      <c r="J13" s="28"/>
    </row>
    <row r="14" spans="1:10" ht="31.2" customHeight="1" x14ac:dyDescent="0.25">
      <c r="A14" s="3">
        <v>10</v>
      </c>
      <c r="B14" s="21" t="s">
        <v>13</v>
      </c>
      <c r="C14" s="53">
        <v>12</v>
      </c>
      <c r="D14" s="56"/>
      <c r="E14" s="55">
        <v>0.08</v>
      </c>
      <c r="F14" s="54">
        <f t="shared" si="0"/>
        <v>0</v>
      </c>
      <c r="G14" s="56">
        <f t="shared" si="1"/>
        <v>0</v>
      </c>
      <c r="H14" s="57">
        <f t="shared" si="2"/>
        <v>0</v>
      </c>
      <c r="I14" s="28"/>
      <c r="J14" s="28"/>
    </row>
    <row r="15" spans="1:10" ht="99.6" customHeight="1" x14ac:dyDescent="0.25">
      <c r="A15" s="3">
        <v>11</v>
      </c>
      <c r="B15" s="21" t="s">
        <v>14</v>
      </c>
      <c r="C15" s="53">
        <v>1</v>
      </c>
      <c r="D15" s="56"/>
      <c r="E15" s="55">
        <v>0.08</v>
      </c>
      <c r="F15" s="54">
        <f t="shared" si="0"/>
        <v>0</v>
      </c>
      <c r="G15" s="56">
        <f t="shared" si="1"/>
        <v>0</v>
      </c>
      <c r="H15" s="57">
        <f t="shared" si="2"/>
        <v>0</v>
      </c>
      <c r="I15" s="28"/>
      <c r="J15" s="28"/>
    </row>
    <row r="16" spans="1:10" ht="105.6" x14ac:dyDescent="0.25">
      <c r="A16" s="3">
        <v>12</v>
      </c>
      <c r="B16" s="21" t="s">
        <v>15</v>
      </c>
      <c r="C16" s="53">
        <v>1</v>
      </c>
      <c r="D16" s="56"/>
      <c r="E16" s="55">
        <v>0.08</v>
      </c>
      <c r="F16" s="54">
        <f t="shared" si="0"/>
        <v>0</v>
      </c>
      <c r="G16" s="56">
        <f t="shared" si="1"/>
        <v>0</v>
      </c>
      <c r="H16" s="57">
        <f t="shared" si="2"/>
        <v>0</v>
      </c>
      <c r="I16" s="28"/>
      <c r="J16" s="28"/>
    </row>
    <row r="17" spans="1:10" ht="105.6" x14ac:dyDescent="0.25">
      <c r="A17" s="3">
        <v>13</v>
      </c>
      <c r="B17" s="20" t="s">
        <v>16</v>
      </c>
      <c r="C17" s="53">
        <v>1</v>
      </c>
      <c r="D17" s="56"/>
      <c r="E17" s="55">
        <v>0.08</v>
      </c>
      <c r="F17" s="54">
        <f t="shared" si="0"/>
        <v>0</v>
      </c>
      <c r="G17" s="56">
        <f t="shared" si="1"/>
        <v>0</v>
      </c>
      <c r="H17" s="57">
        <f t="shared" si="2"/>
        <v>0</v>
      </c>
      <c r="I17" s="28"/>
      <c r="J17" s="28"/>
    </row>
    <row r="18" spans="1:10" ht="76.8" x14ac:dyDescent="0.25">
      <c r="A18" s="3">
        <v>14</v>
      </c>
      <c r="B18" s="21" t="s">
        <v>17</v>
      </c>
      <c r="C18" s="53">
        <v>10</v>
      </c>
      <c r="D18" s="56"/>
      <c r="E18" s="55">
        <v>0.08</v>
      </c>
      <c r="F18" s="54">
        <f t="shared" si="0"/>
        <v>0</v>
      </c>
      <c r="G18" s="56">
        <f t="shared" si="1"/>
        <v>0</v>
      </c>
      <c r="H18" s="57">
        <f t="shared" si="2"/>
        <v>0</v>
      </c>
      <c r="I18" s="28"/>
      <c r="J18" s="28"/>
    </row>
    <row r="19" spans="1:10" ht="76.8" x14ac:dyDescent="0.25">
      <c r="A19" s="3">
        <v>15</v>
      </c>
      <c r="B19" s="20" t="s">
        <v>18</v>
      </c>
      <c r="C19" s="53">
        <v>190</v>
      </c>
      <c r="D19" s="56"/>
      <c r="E19" s="55">
        <v>0.08</v>
      </c>
      <c r="F19" s="54">
        <f t="shared" si="0"/>
        <v>0</v>
      </c>
      <c r="G19" s="56">
        <f t="shared" si="1"/>
        <v>0</v>
      </c>
      <c r="H19" s="57">
        <f t="shared" si="2"/>
        <v>0</v>
      </c>
      <c r="I19" s="28"/>
      <c r="J19" s="28"/>
    </row>
    <row r="20" spans="1:10" ht="48" x14ac:dyDescent="0.25">
      <c r="A20" s="3">
        <v>16</v>
      </c>
      <c r="B20" s="20" t="s">
        <v>19</v>
      </c>
      <c r="C20" s="53">
        <v>190</v>
      </c>
      <c r="D20" s="56"/>
      <c r="E20" s="55">
        <v>0.08</v>
      </c>
      <c r="F20" s="54">
        <f t="shared" si="0"/>
        <v>0</v>
      </c>
      <c r="G20" s="56">
        <f t="shared" si="1"/>
        <v>0</v>
      </c>
      <c r="H20" s="57">
        <f t="shared" si="2"/>
        <v>0</v>
      </c>
      <c r="I20" s="28"/>
      <c r="J20" s="28"/>
    </row>
    <row r="21" spans="1:10" ht="19.2" x14ac:dyDescent="0.25">
      <c r="A21" s="4">
        <v>17</v>
      </c>
      <c r="B21" s="21" t="s">
        <v>20</v>
      </c>
      <c r="C21" s="58">
        <v>10</v>
      </c>
      <c r="D21" s="59"/>
      <c r="E21" s="60">
        <v>0.08</v>
      </c>
      <c r="F21" s="54">
        <f t="shared" si="0"/>
        <v>0</v>
      </c>
      <c r="G21" s="56">
        <f t="shared" si="1"/>
        <v>0</v>
      </c>
      <c r="H21" s="57">
        <f t="shared" si="2"/>
        <v>0</v>
      </c>
      <c r="I21" s="28"/>
      <c r="J21" s="28"/>
    </row>
    <row r="22" spans="1:10" x14ac:dyDescent="0.25">
      <c r="A22" s="4">
        <v>18</v>
      </c>
      <c r="B22" s="20" t="s">
        <v>21</v>
      </c>
      <c r="C22" s="58">
        <v>170</v>
      </c>
      <c r="D22" s="59"/>
      <c r="E22" s="60">
        <v>0.08</v>
      </c>
      <c r="F22" s="54">
        <f t="shared" si="0"/>
        <v>0</v>
      </c>
      <c r="G22" s="56">
        <f t="shared" si="1"/>
        <v>0</v>
      </c>
      <c r="H22" s="57">
        <f t="shared" si="2"/>
        <v>0</v>
      </c>
      <c r="I22" s="28"/>
      <c r="J22" s="28"/>
    </row>
    <row r="23" spans="1:10" ht="48" x14ac:dyDescent="0.25">
      <c r="A23" s="3">
        <v>19</v>
      </c>
      <c r="B23" s="21" t="s">
        <v>22</v>
      </c>
      <c r="C23" s="53">
        <v>200</v>
      </c>
      <c r="D23" s="56"/>
      <c r="E23" s="55">
        <v>0.08</v>
      </c>
      <c r="F23" s="54">
        <f t="shared" si="0"/>
        <v>0</v>
      </c>
      <c r="G23" s="56">
        <f t="shared" si="1"/>
        <v>0</v>
      </c>
      <c r="H23" s="57">
        <f t="shared" si="2"/>
        <v>0</v>
      </c>
      <c r="I23" s="28"/>
      <c r="J23" s="28"/>
    </row>
    <row r="24" spans="1:10" ht="38.25" customHeight="1" x14ac:dyDescent="0.25">
      <c r="A24" s="4">
        <v>20</v>
      </c>
      <c r="B24" s="21" t="s">
        <v>23</v>
      </c>
      <c r="C24" s="58">
        <v>4</v>
      </c>
      <c r="D24" s="59"/>
      <c r="E24" s="60">
        <v>0.08</v>
      </c>
      <c r="F24" s="54">
        <f t="shared" si="0"/>
        <v>0</v>
      </c>
      <c r="G24" s="56">
        <f t="shared" si="1"/>
        <v>0</v>
      </c>
      <c r="H24" s="57">
        <f t="shared" si="2"/>
        <v>0</v>
      </c>
      <c r="I24" s="28"/>
      <c r="J24" s="28"/>
    </row>
    <row r="25" spans="1:10" ht="52.8" customHeight="1" x14ac:dyDescent="0.25">
      <c r="A25" s="3">
        <v>21</v>
      </c>
      <c r="B25" s="21" t="s">
        <v>24</v>
      </c>
      <c r="C25" s="53">
        <v>1</v>
      </c>
      <c r="D25" s="56"/>
      <c r="E25" s="55">
        <v>0.08</v>
      </c>
      <c r="F25" s="54">
        <f t="shared" si="0"/>
        <v>0</v>
      </c>
      <c r="G25" s="56">
        <f t="shared" si="1"/>
        <v>0</v>
      </c>
      <c r="H25" s="57">
        <f t="shared" si="2"/>
        <v>0</v>
      </c>
      <c r="I25" s="28"/>
      <c r="J25" s="28"/>
    </row>
    <row r="26" spans="1:10" ht="168" customHeight="1" x14ac:dyDescent="0.2">
      <c r="A26" s="3">
        <v>22</v>
      </c>
      <c r="B26" s="21" t="s">
        <v>25</v>
      </c>
      <c r="C26" s="53">
        <v>200</v>
      </c>
      <c r="D26" s="61"/>
      <c r="E26" s="62">
        <v>0.08</v>
      </c>
      <c r="F26" s="54">
        <f t="shared" si="0"/>
        <v>0</v>
      </c>
      <c r="G26" s="56">
        <f t="shared" si="1"/>
        <v>0</v>
      </c>
      <c r="H26" s="57">
        <f t="shared" si="2"/>
        <v>0</v>
      </c>
      <c r="I26" s="28"/>
      <c r="J26" s="28"/>
    </row>
    <row r="27" spans="1:10" ht="48" hidden="1" x14ac:dyDescent="0.25">
      <c r="A27" s="4">
        <v>23</v>
      </c>
      <c r="B27" s="21" t="s">
        <v>26</v>
      </c>
      <c r="C27" s="58">
        <v>10</v>
      </c>
      <c r="D27" s="56"/>
      <c r="E27" s="55">
        <v>0.08</v>
      </c>
      <c r="F27" s="54">
        <f t="shared" si="0"/>
        <v>0</v>
      </c>
      <c r="G27" s="56">
        <f t="shared" si="1"/>
        <v>0</v>
      </c>
      <c r="H27" s="57">
        <f t="shared" si="2"/>
        <v>0</v>
      </c>
      <c r="I27" s="28"/>
      <c r="J27" s="28"/>
    </row>
    <row r="28" spans="1:10" ht="60" customHeight="1" x14ac:dyDescent="0.25">
      <c r="A28" s="3">
        <v>24</v>
      </c>
      <c r="B28" s="20" t="s">
        <v>27</v>
      </c>
      <c r="C28" s="53">
        <v>1</v>
      </c>
      <c r="D28" s="56"/>
      <c r="E28" s="55">
        <v>0.08</v>
      </c>
      <c r="F28" s="54">
        <f t="shared" si="0"/>
        <v>0</v>
      </c>
      <c r="G28" s="56">
        <f t="shared" si="1"/>
        <v>0</v>
      </c>
      <c r="H28" s="57">
        <f t="shared" si="2"/>
        <v>0</v>
      </c>
      <c r="I28" s="28"/>
      <c r="J28" s="28"/>
    </row>
    <row r="29" spans="1:10" ht="67.5" customHeight="1" x14ac:dyDescent="0.25">
      <c r="A29" s="3">
        <v>25</v>
      </c>
      <c r="B29" s="21" t="s">
        <v>28</v>
      </c>
      <c r="C29" s="53">
        <v>6</v>
      </c>
      <c r="D29" s="56"/>
      <c r="E29" s="55">
        <v>0.08</v>
      </c>
      <c r="F29" s="54">
        <f t="shared" si="0"/>
        <v>0</v>
      </c>
      <c r="G29" s="56">
        <f t="shared" si="1"/>
        <v>0</v>
      </c>
      <c r="H29" s="57">
        <f t="shared" si="2"/>
        <v>0</v>
      </c>
      <c r="I29" s="28"/>
      <c r="J29" s="28"/>
    </row>
    <row r="30" spans="1:10" ht="60" customHeight="1" x14ac:dyDescent="0.25">
      <c r="A30" s="3">
        <v>26</v>
      </c>
      <c r="B30" s="20" t="s">
        <v>29</v>
      </c>
      <c r="C30" s="53">
        <v>6</v>
      </c>
      <c r="D30" s="56"/>
      <c r="E30" s="55">
        <v>0.08</v>
      </c>
      <c r="F30" s="54">
        <f t="shared" si="0"/>
        <v>0</v>
      </c>
      <c r="G30" s="56">
        <f t="shared" si="1"/>
        <v>0</v>
      </c>
      <c r="H30" s="57">
        <f t="shared" si="2"/>
        <v>0</v>
      </c>
      <c r="I30" s="28"/>
      <c r="J30" s="28"/>
    </row>
    <row r="31" spans="1:10" ht="39" customHeight="1" x14ac:dyDescent="0.25">
      <c r="A31" s="4">
        <v>27</v>
      </c>
      <c r="B31" s="21" t="s">
        <v>30</v>
      </c>
      <c r="C31" s="58">
        <v>5</v>
      </c>
      <c r="D31" s="59"/>
      <c r="E31" s="60">
        <v>0.08</v>
      </c>
      <c r="F31" s="54">
        <f t="shared" si="0"/>
        <v>0</v>
      </c>
      <c r="G31" s="56">
        <f t="shared" si="1"/>
        <v>0</v>
      </c>
      <c r="H31" s="57">
        <f t="shared" si="2"/>
        <v>0</v>
      </c>
      <c r="I31" s="28"/>
      <c r="J31" s="28"/>
    </row>
    <row r="32" spans="1:10" ht="66" customHeight="1" x14ac:dyDescent="0.25">
      <c r="A32" s="3">
        <v>28</v>
      </c>
      <c r="B32" s="21" t="s">
        <v>31</v>
      </c>
      <c r="C32" s="53">
        <v>7</v>
      </c>
      <c r="D32" s="56"/>
      <c r="E32" s="55">
        <v>0.08</v>
      </c>
      <c r="F32" s="54">
        <f t="shared" si="0"/>
        <v>0</v>
      </c>
      <c r="G32" s="56">
        <f t="shared" si="1"/>
        <v>0</v>
      </c>
      <c r="H32" s="57">
        <f t="shared" si="2"/>
        <v>0</v>
      </c>
      <c r="I32" s="28"/>
      <c r="J32" s="28"/>
    </row>
    <row r="33" spans="1:10" ht="67.5" customHeight="1" x14ac:dyDescent="0.25">
      <c r="A33" s="3">
        <v>29</v>
      </c>
      <c r="B33" s="21" t="s">
        <v>32</v>
      </c>
      <c r="C33" s="53">
        <v>8</v>
      </c>
      <c r="D33" s="56"/>
      <c r="E33" s="55">
        <v>0.08</v>
      </c>
      <c r="F33" s="54">
        <f t="shared" si="0"/>
        <v>0</v>
      </c>
      <c r="G33" s="56">
        <f t="shared" si="1"/>
        <v>0</v>
      </c>
      <c r="H33" s="57">
        <f t="shared" si="2"/>
        <v>0</v>
      </c>
      <c r="I33" s="28"/>
      <c r="J33" s="28"/>
    </row>
    <row r="34" spans="1:10" ht="55.5" customHeight="1" x14ac:dyDescent="0.25">
      <c r="A34" s="3">
        <v>30</v>
      </c>
      <c r="B34" s="20" t="s">
        <v>33</v>
      </c>
      <c r="C34" s="53">
        <v>5</v>
      </c>
      <c r="D34" s="56"/>
      <c r="E34" s="55">
        <v>0.08</v>
      </c>
      <c r="F34" s="54">
        <f t="shared" si="0"/>
        <v>0</v>
      </c>
      <c r="G34" s="56">
        <f t="shared" si="1"/>
        <v>0</v>
      </c>
      <c r="H34" s="57">
        <f t="shared" si="2"/>
        <v>0</v>
      </c>
      <c r="I34" s="28"/>
      <c r="J34" s="28"/>
    </row>
    <row r="35" spans="1:10" ht="49.5" customHeight="1" x14ac:dyDescent="0.25">
      <c r="A35" s="4">
        <v>31</v>
      </c>
      <c r="B35" s="21" t="s">
        <v>34</v>
      </c>
      <c r="C35" s="58">
        <v>1</v>
      </c>
      <c r="D35" s="56"/>
      <c r="E35" s="55">
        <v>0.08</v>
      </c>
      <c r="F35" s="54">
        <f t="shared" si="0"/>
        <v>0</v>
      </c>
      <c r="G35" s="56">
        <f t="shared" si="1"/>
        <v>0</v>
      </c>
      <c r="H35" s="57">
        <f t="shared" si="2"/>
        <v>0</v>
      </c>
      <c r="I35" s="28"/>
      <c r="J35" s="28"/>
    </row>
    <row r="36" spans="1:10" ht="51.75" customHeight="1" x14ac:dyDescent="0.25">
      <c r="A36" s="3">
        <v>32</v>
      </c>
      <c r="B36" s="21" t="s">
        <v>35</v>
      </c>
      <c r="C36" s="53">
        <v>5</v>
      </c>
      <c r="D36" s="56"/>
      <c r="E36" s="55">
        <v>0.08</v>
      </c>
      <c r="F36" s="54">
        <f t="shared" si="0"/>
        <v>0</v>
      </c>
      <c r="G36" s="56">
        <f t="shared" si="1"/>
        <v>0</v>
      </c>
      <c r="H36" s="57">
        <f t="shared" si="2"/>
        <v>0</v>
      </c>
      <c r="I36" s="28"/>
      <c r="J36" s="28"/>
    </row>
    <row r="37" spans="1:10" ht="73.5" customHeight="1" x14ac:dyDescent="0.25">
      <c r="A37" s="3">
        <v>33</v>
      </c>
      <c r="B37" s="21" t="s">
        <v>36</v>
      </c>
      <c r="C37" s="53">
        <v>35</v>
      </c>
      <c r="D37" s="56"/>
      <c r="E37" s="55">
        <v>0.08</v>
      </c>
      <c r="F37" s="54">
        <f t="shared" si="0"/>
        <v>0</v>
      </c>
      <c r="G37" s="56">
        <f t="shared" si="1"/>
        <v>0</v>
      </c>
      <c r="H37" s="57">
        <f t="shared" si="2"/>
        <v>0</v>
      </c>
      <c r="I37" s="28"/>
      <c r="J37" s="28"/>
    </row>
    <row r="38" spans="1:10" ht="57.6" x14ac:dyDescent="0.25">
      <c r="A38" s="3">
        <v>34</v>
      </c>
      <c r="B38" s="21" t="s">
        <v>37</v>
      </c>
      <c r="C38" s="53">
        <v>90</v>
      </c>
      <c r="D38" s="56"/>
      <c r="E38" s="55">
        <v>0.08</v>
      </c>
      <c r="F38" s="54">
        <f t="shared" si="0"/>
        <v>0</v>
      </c>
      <c r="G38" s="56">
        <f t="shared" si="1"/>
        <v>0</v>
      </c>
      <c r="H38" s="57">
        <f t="shared" si="2"/>
        <v>0</v>
      </c>
      <c r="I38" s="28"/>
      <c r="J38" s="28"/>
    </row>
    <row r="39" spans="1:10" ht="74.25" customHeight="1" x14ac:dyDescent="0.25">
      <c r="A39" s="3">
        <v>35</v>
      </c>
      <c r="B39" s="21" t="s">
        <v>38</v>
      </c>
      <c r="C39" s="53">
        <v>35</v>
      </c>
      <c r="D39" s="56"/>
      <c r="E39" s="55">
        <v>0.08</v>
      </c>
      <c r="F39" s="54">
        <f t="shared" si="0"/>
        <v>0</v>
      </c>
      <c r="G39" s="56">
        <f t="shared" si="1"/>
        <v>0</v>
      </c>
      <c r="H39" s="57">
        <f t="shared" si="2"/>
        <v>0</v>
      </c>
      <c r="I39" s="28"/>
      <c r="J39" s="28"/>
    </row>
    <row r="40" spans="1:10" ht="41.25" customHeight="1" x14ac:dyDescent="0.25">
      <c r="A40" s="3">
        <v>36</v>
      </c>
      <c r="B40" s="21" t="s">
        <v>39</v>
      </c>
      <c r="C40" s="53">
        <v>5</v>
      </c>
      <c r="D40" s="56"/>
      <c r="E40" s="55">
        <v>0.08</v>
      </c>
      <c r="F40" s="54">
        <f t="shared" si="0"/>
        <v>0</v>
      </c>
      <c r="G40" s="56">
        <f t="shared" si="1"/>
        <v>0</v>
      </c>
      <c r="H40" s="57">
        <f t="shared" si="2"/>
        <v>0</v>
      </c>
      <c r="I40" s="28"/>
      <c r="J40" s="28"/>
    </row>
    <row r="41" spans="1:10" ht="89.25" customHeight="1" x14ac:dyDescent="0.25">
      <c r="A41" s="3">
        <v>37</v>
      </c>
      <c r="B41" s="21" t="s">
        <v>40</v>
      </c>
      <c r="C41" s="53">
        <v>5</v>
      </c>
      <c r="D41" s="56"/>
      <c r="E41" s="55">
        <v>0.08</v>
      </c>
      <c r="F41" s="54">
        <f t="shared" si="0"/>
        <v>0</v>
      </c>
      <c r="G41" s="56">
        <f t="shared" si="1"/>
        <v>0</v>
      </c>
      <c r="H41" s="57">
        <f t="shared" si="2"/>
        <v>0</v>
      </c>
      <c r="I41" s="28"/>
      <c r="J41" s="28"/>
    </row>
    <row r="42" spans="1:10" ht="36.75" customHeight="1" x14ac:dyDescent="0.25">
      <c r="A42" s="3">
        <v>38</v>
      </c>
      <c r="B42" s="21" t="s">
        <v>41</v>
      </c>
      <c r="C42" s="53">
        <v>5</v>
      </c>
      <c r="D42" s="56"/>
      <c r="E42" s="55">
        <v>0.08</v>
      </c>
      <c r="F42" s="54">
        <f t="shared" si="0"/>
        <v>0</v>
      </c>
      <c r="G42" s="56">
        <f t="shared" si="1"/>
        <v>0</v>
      </c>
      <c r="H42" s="57">
        <f t="shared" si="2"/>
        <v>0</v>
      </c>
      <c r="I42" s="28"/>
      <c r="J42" s="28"/>
    </row>
    <row r="43" spans="1:10" ht="43.5" customHeight="1" x14ac:dyDescent="0.25">
      <c r="A43" s="3">
        <v>39</v>
      </c>
      <c r="B43" s="21" t="s">
        <v>42</v>
      </c>
      <c r="C43" s="53">
        <v>5</v>
      </c>
      <c r="D43" s="56"/>
      <c r="E43" s="55">
        <v>0.08</v>
      </c>
      <c r="F43" s="54">
        <f t="shared" si="0"/>
        <v>0</v>
      </c>
      <c r="G43" s="56">
        <f t="shared" si="1"/>
        <v>0</v>
      </c>
      <c r="H43" s="57">
        <f t="shared" si="2"/>
        <v>0</v>
      </c>
      <c r="I43" s="28"/>
      <c r="J43" s="28"/>
    </row>
    <row r="44" spans="1:10" ht="41.25" customHeight="1" x14ac:dyDescent="0.25">
      <c r="A44" s="4">
        <v>40</v>
      </c>
      <c r="B44" s="21" t="s">
        <v>43</v>
      </c>
      <c r="C44" s="58">
        <v>1</v>
      </c>
      <c r="D44" s="59"/>
      <c r="E44" s="60">
        <v>0.08</v>
      </c>
      <c r="F44" s="54">
        <f t="shared" si="0"/>
        <v>0</v>
      </c>
      <c r="G44" s="56">
        <f t="shared" si="1"/>
        <v>0</v>
      </c>
      <c r="H44" s="57">
        <f t="shared" si="2"/>
        <v>0</v>
      </c>
      <c r="I44" s="28"/>
      <c r="J44" s="28"/>
    </row>
    <row r="45" spans="1:10" ht="40.5" customHeight="1" x14ac:dyDescent="0.25">
      <c r="A45" s="3">
        <v>41</v>
      </c>
      <c r="B45" s="21" t="s">
        <v>44</v>
      </c>
      <c r="C45" s="53">
        <v>1</v>
      </c>
      <c r="D45" s="56"/>
      <c r="E45" s="55">
        <v>0.08</v>
      </c>
      <c r="F45" s="54">
        <f t="shared" si="0"/>
        <v>0</v>
      </c>
      <c r="G45" s="56">
        <f t="shared" si="1"/>
        <v>0</v>
      </c>
      <c r="H45" s="57">
        <f t="shared" si="2"/>
        <v>0</v>
      </c>
      <c r="I45" s="28"/>
      <c r="J45" s="28"/>
    </row>
    <row r="46" spans="1:10" ht="37.5" customHeight="1" x14ac:dyDescent="0.25">
      <c r="A46" s="4">
        <v>42</v>
      </c>
      <c r="B46" s="21" t="s">
        <v>45</v>
      </c>
      <c r="C46" s="58">
        <v>1</v>
      </c>
      <c r="D46" s="59"/>
      <c r="E46" s="60">
        <v>0.08</v>
      </c>
      <c r="F46" s="54">
        <f t="shared" si="0"/>
        <v>0</v>
      </c>
      <c r="G46" s="56">
        <f t="shared" si="1"/>
        <v>0</v>
      </c>
      <c r="H46" s="57">
        <f t="shared" si="2"/>
        <v>0</v>
      </c>
      <c r="I46" s="28"/>
      <c r="J46" s="28"/>
    </row>
    <row r="47" spans="1:10" ht="35.25" customHeight="1" x14ac:dyDescent="0.25">
      <c r="A47" s="3">
        <v>43</v>
      </c>
      <c r="B47" s="21" t="s">
        <v>46</v>
      </c>
      <c r="C47" s="53">
        <v>1</v>
      </c>
      <c r="D47" s="56"/>
      <c r="E47" s="55">
        <v>0.08</v>
      </c>
      <c r="F47" s="54">
        <f t="shared" si="0"/>
        <v>0</v>
      </c>
      <c r="G47" s="56">
        <f t="shared" si="1"/>
        <v>0</v>
      </c>
      <c r="H47" s="57">
        <f t="shared" si="2"/>
        <v>0</v>
      </c>
      <c r="I47" s="28"/>
      <c r="J47" s="28"/>
    </row>
    <row r="48" spans="1:10" ht="64.5" customHeight="1" x14ac:dyDescent="0.25">
      <c r="A48" s="3">
        <v>44</v>
      </c>
      <c r="B48" s="21" t="s">
        <v>47</v>
      </c>
      <c r="C48" s="53">
        <v>5</v>
      </c>
      <c r="D48" s="56"/>
      <c r="E48" s="55">
        <v>0.08</v>
      </c>
      <c r="F48" s="54">
        <f t="shared" si="0"/>
        <v>0</v>
      </c>
      <c r="G48" s="56">
        <f t="shared" si="1"/>
        <v>0</v>
      </c>
      <c r="H48" s="57">
        <f t="shared" si="2"/>
        <v>0</v>
      </c>
      <c r="I48" s="28"/>
      <c r="J48" s="28"/>
    </row>
    <row r="49" spans="1:10" ht="67.2" x14ac:dyDescent="0.25">
      <c r="A49" s="3">
        <v>45</v>
      </c>
      <c r="B49" s="21" t="s">
        <v>48</v>
      </c>
      <c r="C49" s="53">
        <v>1</v>
      </c>
      <c r="D49" s="56"/>
      <c r="E49" s="55">
        <v>0.08</v>
      </c>
      <c r="F49" s="54">
        <f t="shared" si="0"/>
        <v>0</v>
      </c>
      <c r="G49" s="56">
        <f t="shared" si="1"/>
        <v>0</v>
      </c>
      <c r="H49" s="57">
        <f t="shared" si="2"/>
        <v>0</v>
      </c>
      <c r="I49" s="28"/>
      <c r="J49" s="28"/>
    </row>
    <row r="50" spans="1:10" ht="42.75" customHeight="1" x14ac:dyDescent="0.2">
      <c r="A50" s="3">
        <v>49</v>
      </c>
      <c r="B50" s="135" t="s">
        <v>535</v>
      </c>
      <c r="C50" s="53">
        <v>200</v>
      </c>
      <c r="D50" s="61"/>
      <c r="E50" s="62">
        <v>0.08</v>
      </c>
      <c r="F50" s="54">
        <f t="shared" si="0"/>
        <v>0</v>
      </c>
      <c r="G50" s="56">
        <f t="shared" si="1"/>
        <v>0</v>
      </c>
      <c r="H50" s="57">
        <f t="shared" si="2"/>
        <v>0</v>
      </c>
      <c r="I50" s="28"/>
      <c r="J50" s="28"/>
    </row>
    <row r="51" spans="1:10" ht="43.5" customHeight="1" x14ac:dyDescent="0.25">
      <c r="A51" s="3">
        <v>51</v>
      </c>
      <c r="B51" s="136" t="s">
        <v>536</v>
      </c>
      <c r="C51" s="53">
        <v>10</v>
      </c>
      <c r="D51" s="56"/>
      <c r="E51" s="55">
        <v>0.08</v>
      </c>
      <c r="F51" s="54">
        <f t="shared" si="0"/>
        <v>0</v>
      </c>
      <c r="G51" s="56">
        <f t="shared" si="1"/>
        <v>0</v>
      </c>
      <c r="H51" s="57">
        <f t="shared" si="2"/>
        <v>0</v>
      </c>
      <c r="I51" s="28"/>
      <c r="J51" s="28"/>
    </row>
    <row r="52" spans="1:10" ht="37.5" customHeight="1" x14ac:dyDescent="0.25">
      <c r="A52" s="5">
        <v>52</v>
      </c>
      <c r="B52" s="24" t="s">
        <v>49</v>
      </c>
      <c r="C52" s="63">
        <v>1</v>
      </c>
      <c r="D52" s="64"/>
      <c r="E52" s="65">
        <v>0.08</v>
      </c>
      <c r="F52" s="54">
        <f t="shared" si="0"/>
        <v>0</v>
      </c>
      <c r="G52" s="56">
        <f t="shared" si="1"/>
        <v>0</v>
      </c>
      <c r="H52" s="57">
        <f t="shared" si="2"/>
        <v>0</v>
      </c>
      <c r="I52" s="28"/>
      <c r="J52" s="28"/>
    </row>
    <row r="53" spans="1:10" ht="135.75" customHeight="1" x14ac:dyDescent="0.25">
      <c r="A53" s="6">
        <v>53</v>
      </c>
      <c r="B53" s="23" t="s">
        <v>16</v>
      </c>
      <c r="C53" s="66">
        <v>1</v>
      </c>
      <c r="D53" s="67"/>
      <c r="E53" s="68">
        <v>0.08</v>
      </c>
      <c r="F53" s="54">
        <f t="shared" si="0"/>
        <v>0</v>
      </c>
      <c r="G53" s="56">
        <f t="shared" si="1"/>
        <v>0</v>
      </c>
      <c r="H53" s="57">
        <f t="shared" si="2"/>
        <v>0</v>
      </c>
      <c r="I53" s="28"/>
      <c r="J53" s="28"/>
    </row>
    <row r="54" spans="1:10" ht="146.25" customHeight="1" x14ac:dyDescent="0.25">
      <c r="A54" s="6">
        <v>54</v>
      </c>
      <c r="B54" s="24" t="s">
        <v>50</v>
      </c>
      <c r="C54" s="66">
        <v>1</v>
      </c>
      <c r="D54" s="67"/>
      <c r="E54" s="68">
        <v>0.08</v>
      </c>
      <c r="F54" s="54">
        <f t="shared" si="0"/>
        <v>0</v>
      </c>
      <c r="G54" s="56">
        <f t="shared" si="1"/>
        <v>0</v>
      </c>
      <c r="H54" s="57">
        <f t="shared" si="2"/>
        <v>0</v>
      </c>
      <c r="I54" s="28"/>
      <c r="J54" s="28"/>
    </row>
    <row r="55" spans="1:10" ht="100.5" customHeight="1" x14ac:dyDescent="0.25">
      <c r="A55" s="6">
        <v>55</v>
      </c>
      <c r="B55" s="23" t="s">
        <v>51</v>
      </c>
      <c r="C55" s="66">
        <v>1</v>
      </c>
      <c r="D55" s="67"/>
      <c r="E55" s="68">
        <v>0.08</v>
      </c>
      <c r="F55" s="54">
        <f t="shared" si="0"/>
        <v>0</v>
      </c>
      <c r="G55" s="56">
        <f t="shared" si="1"/>
        <v>0</v>
      </c>
      <c r="H55" s="57">
        <f t="shared" si="2"/>
        <v>0</v>
      </c>
      <c r="I55" s="28"/>
      <c r="J55" s="28"/>
    </row>
    <row r="56" spans="1:10" ht="109.5" customHeight="1" x14ac:dyDescent="0.25">
      <c r="A56" s="6">
        <v>56</v>
      </c>
      <c r="B56" s="24" t="s">
        <v>52</v>
      </c>
      <c r="C56" s="66">
        <v>1</v>
      </c>
      <c r="D56" s="67"/>
      <c r="E56" s="68">
        <v>0.08</v>
      </c>
      <c r="F56" s="54">
        <f t="shared" si="0"/>
        <v>0</v>
      </c>
      <c r="G56" s="56">
        <f t="shared" si="1"/>
        <v>0</v>
      </c>
      <c r="H56" s="57">
        <f t="shared" si="2"/>
        <v>0</v>
      </c>
      <c r="I56" s="28"/>
      <c r="J56" s="28"/>
    </row>
    <row r="57" spans="1:10" ht="134.4" x14ac:dyDescent="0.2">
      <c r="A57" s="6">
        <v>57</v>
      </c>
      <c r="B57" s="24" t="s">
        <v>53</v>
      </c>
      <c r="C57" s="66">
        <v>4</v>
      </c>
      <c r="D57" s="69"/>
      <c r="E57" s="70">
        <v>0.08</v>
      </c>
      <c r="F57" s="54">
        <f t="shared" si="0"/>
        <v>0</v>
      </c>
      <c r="G57" s="56">
        <f t="shared" si="1"/>
        <v>0</v>
      </c>
      <c r="H57" s="57">
        <f t="shared" si="2"/>
        <v>0</v>
      </c>
      <c r="I57" s="28"/>
      <c r="J57" s="28"/>
    </row>
    <row r="58" spans="1:10" ht="138.75" customHeight="1" x14ac:dyDescent="0.25">
      <c r="A58" s="6">
        <v>58</v>
      </c>
      <c r="B58" s="24" t="s">
        <v>54</v>
      </c>
      <c r="C58" s="66">
        <v>4</v>
      </c>
      <c r="D58" s="67"/>
      <c r="E58" s="68">
        <v>0.08</v>
      </c>
      <c r="F58" s="54">
        <f t="shared" si="0"/>
        <v>0</v>
      </c>
      <c r="G58" s="56">
        <f t="shared" si="1"/>
        <v>0</v>
      </c>
      <c r="H58" s="57">
        <f t="shared" si="2"/>
        <v>0</v>
      </c>
      <c r="I58" s="28"/>
      <c r="J58" s="28"/>
    </row>
    <row r="59" spans="1:10" ht="46.5" customHeight="1" x14ac:dyDescent="0.25">
      <c r="A59" s="6">
        <v>59</v>
      </c>
      <c r="B59" s="24" t="s">
        <v>55</v>
      </c>
      <c r="C59" s="66">
        <v>5</v>
      </c>
      <c r="D59" s="67"/>
      <c r="E59" s="68">
        <v>0.08</v>
      </c>
      <c r="F59" s="54">
        <f t="shared" si="0"/>
        <v>0</v>
      </c>
      <c r="G59" s="56">
        <f t="shared" si="1"/>
        <v>0</v>
      </c>
      <c r="H59" s="57">
        <f t="shared" si="2"/>
        <v>0</v>
      </c>
      <c r="I59" s="28"/>
      <c r="J59" s="28"/>
    </row>
    <row r="60" spans="1:10" ht="38.4" x14ac:dyDescent="0.25">
      <c r="A60" s="6">
        <v>60</v>
      </c>
      <c r="B60" s="23" t="s">
        <v>56</v>
      </c>
      <c r="C60" s="66">
        <v>12</v>
      </c>
      <c r="D60" s="67"/>
      <c r="E60" s="68">
        <v>0.08</v>
      </c>
      <c r="F60" s="54">
        <f t="shared" si="0"/>
        <v>0</v>
      </c>
      <c r="G60" s="56">
        <f t="shared" si="1"/>
        <v>0</v>
      </c>
      <c r="H60" s="57">
        <f t="shared" si="2"/>
        <v>0</v>
      </c>
      <c r="I60" s="28"/>
      <c r="J60" s="28"/>
    </row>
    <row r="61" spans="1:10" x14ac:dyDescent="0.25">
      <c r="A61" s="5">
        <v>61</v>
      </c>
      <c r="B61" s="23" t="s">
        <v>57</v>
      </c>
      <c r="C61" s="63">
        <v>12</v>
      </c>
      <c r="D61" s="64"/>
      <c r="E61" s="65">
        <v>0.08</v>
      </c>
      <c r="F61" s="54">
        <f t="shared" si="0"/>
        <v>0</v>
      </c>
      <c r="G61" s="56">
        <f t="shared" si="1"/>
        <v>0</v>
      </c>
      <c r="H61" s="57">
        <f t="shared" si="2"/>
        <v>0</v>
      </c>
      <c r="I61" s="28"/>
      <c r="J61" s="28"/>
    </row>
    <row r="62" spans="1:10" ht="45.75" customHeight="1" x14ac:dyDescent="0.25">
      <c r="A62" s="6">
        <v>62</v>
      </c>
      <c r="B62" s="24" t="s">
        <v>58</v>
      </c>
      <c r="C62" s="66">
        <v>12</v>
      </c>
      <c r="D62" s="67"/>
      <c r="E62" s="68">
        <v>0.08</v>
      </c>
      <c r="F62" s="54">
        <f t="shared" si="0"/>
        <v>0</v>
      </c>
      <c r="G62" s="56">
        <f t="shared" si="1"/>
        <v>0</v>
      </c>
      <c r="H62" s="57">
        <f t="shared" si="2"/>
        <v>0</v>
      </c>
      <c r="I62" s="28"/>
      <c r="J62" s="28"/>
    </row>
    <row r="63" spans="1:10" ht="50.25" customHeight="1" x14ac:dyDescent="0.25">
      <c r="A63" s="6">
        <v>63</v>
      </c>
      <c r="B63" s="24" t="s">
        <v>59</v>
      </c>
      <c r="C63" s="66">
        <v>12</v>
      </c>
      <c r="D63" s="67"/>
      <c r="E63" s="68">
        <v>0.08</v>
      </c>
      <c r="F63" s="54">
        <f t="shared" si="0"/>
        <v>0</v>
      </c>
      <c r="G63" s="56">
        <f t="shared" si="1"/>
        <v>0</v>
      </c>
      <c r="H63" s="57">
        <f t="shared" si="2"/>
        <v>0</v>
      </c>
      <c r="I63" s="28"/>
      <c r="J63" s="28"/>
    </row>
    <row r="64" spans="1:10" ht="47.25" customHeight="1" x14ac:dyDescent="0.25">
      <c r="A64" s="6">
        <v>64</v>
      </c>
      <c r="B64" s="24" t="s">
        <v>60</v>
      </c>
      <c r="C64" s="66">
        <v>12</v>
      </c>
      <c r="D64" s="67"/>
      <c r="E64" s="68">
        <v>0.08</v>
      </c>
      <c r="F64" s="54">
        <f t="shared" si="0"/>
        <v>0</v>
      </c>
      <c r="G64" s="56">
        <f t="shared" si="1"/>
        <v>0</v>
      </c>
      <c r="H64" s="57">
        <f t="shared" si="2"/>
        <v>0</v>
      </c>
      <c r="I64" s="28"/>
      <c r="J64" s="28"/>
    </row>
    <row r="65" spans="1:10" x14ac:dyDescent="0.25">
      <c r="A65" s="5">
        <v>65</v>
      </c>
      <c r="B65" s="23" t="s">
        <v>61</v>
      </c>
      <c r="C65" s="63">
        <v>5</v>
      </c>
      <c r="D65" s="64"/>
      <c r="E65" s="65">
        <v>0.08</v>
      </c>
      <c r="F65" s="54">
        <f t="shared" si="0"/>
        <v>0</v>
      </c>
      <c r="G65" s="56">
        <f t="shared" si="1"/>
        <v>0</v>
      </c>
      <c r="H65" s="57">
        <f t="shared" si="2"/>
        <v>0</v>
      </c>
      <c r="I65" s="28"/>
      <c r="J65" s="28"/>
    </row>
    <row r="66" spans="1:10" ht="28.8" x14ac:dyDescent="0.25">
      <c r="A66" s="6">
        <v>66</v>
      </c>
      <c r="B66" s="24" t="s">
        <v>62</v>
      </c>
      <c r="C66" s="66">
        <v>12</v>
      </c>
      <c r="D66" s="67"/>
      <c r="E66" s="68">
        <v>0.08</v>
      </c>
      <c r="F66" s="54">
        <f t="shared" si="0"/>
        <v>0</v>
      </c>
      <c r="G66" s="56">
        <f t="shared" si="1"/>
        <v>0</v>
      </c>
      <c r="H66" s="57">
        <f t="shared" si="2"/>
        <v>0</v>
      </c>
      <c r="I66" s="28"/>
      <c r="J66" s="28"/>
    </row>
    <row r="67" spans="1:10" x14ac:dyDescent="0.25">
      <c r="A67" s="5">
        <v>67</v>
      </c>
      <c r="B67" s="23" t="s">
        <v>63</v>
      </c>
      <c r="C67" s="63">
        <v>12</v>
      </c>
      <c r="D67" s="64"/>
      <c r="E67" s="65">
        <v>0.08</v>
      </c>
      <c r="F67" s="54">
        <f t="shared" si="0"/>
        <v>0</v>
      </c>
      <c r="G67" s="56">
        <f t="shared" si="1"/>
        <v>0</v>
      </c>
      <c r="H67" s="57">
        <f t="shared" si="2"/>
        <v>0</v>
      </c>
      <c r="I67" s="28"/>
      <c r="J67" s="28"/>
    </row>
    <row r="68" spans="1:10" ht="36.75" customHeight="1" x14ac:dyDescent="0.25">
      <c r="A68" s="5">
        <v>68</v>
      </c>
      <c r="B68" s="24" t="s">
        <v>64</v>
      </c>
      <c r="C68" s="63">
        <v>5</v>
      </c>
      <c r="D68" s="64"/>
      <c r="E68" s="65">
        <v>0.08</v>
      </c>
      <c r="F68" s="54">
        <f t="shared" si="0"/>
        <v>0</v>
      </c>
      <c r="G68" s="56">
        <f t="shared" si="1"/>
        <v>0</v>
      </c>
      <c r="H68" s="57">
        <f t="shared" si="2"/>
        <v>0</v>
      </c>
      <c r="I68" s="28"/>
      <c r="J68" s="28"/>
    </row>
    <row r="69" spans="1:10" ht="47.25" customHeight="1" x14ac:dyDescent="0.25">
      <c r="A69" s="5">
        <v>69</v>
      </c>
      <c r="B69" s="23" t="s">
        <v>65</v>
      </c>
      <c r="C69" s="63">
        <v>10</v>
      </c>
      <c r="D69" s="67"/>
      <c r="E69" s="68">
        <v>0.08</v>
      </c>
      <c r="F69" s="54">
        <f t="shared" si="0"/>
        <v>0</v>
      </c>
      <c r="G69" s="56">
        <f t="shared" si="1"/>
        <v>0</v>
      </c>
      <c r="H69" s="57">
        <f t="shared" si="2"/>
        <v>0</v>
      </c>
      <c r="I69" s="28"/>
      <c r="J69" s="28"/>
    </row>
    <row r="70" spans="1:10" x14ac:dyDescent="0.25">
      <c r="A70" s="5">
        <v>70</v>
      </c>
      <c r="B70" s="23" t="s">
        <v>66</v>
      </c>
      <c r="C70" s="63">
        <v>12</v>
      </c>
      <c r="D70" s="64"/>
      <c r="E70" s="65">
        <v>0.08</v>
      </c>
      <c r="F70" s="54">
        <f t="shared" ref="F70:F80" si="3">ROUND(D70*1.08,2)</f>
        <v>0</v>
      </c>
      <c r="G70" s="56">
        <f t="shared" ref="G70:G80" si="4">ROUND(C70*D70,2)</f>
        <v>0</v>
      </c>
      <c r="H70" s="57">
        <f t="shared" ref="H70:H80" si="5">ROUND(C70*F70,2)</f>
        <v>0</v>
      </c>
      <c r="I70" s="28"/>
      <c r="J70" s="28"/>
    </row>
    <row r="71" spans="1:10" ht="48" customHeight="1" x14ac:dyDescent="0.25">
      <c r="A71" s="6">
        <v>71</v>
      </c>
      <c r="B71" s="24" t="s">
        <v>67</v>
      </c>
      <c r="C71" s="66">
        <v>12</v>
      </c>
      <c r="D71" s="67"/>
      <c r="E71" s="68">
        <v>0.08</v>
      </c>
      <c r="F71" s="54">
        <f t="shared" si="3"/>
        <v>0</v>
      </c>
      <c r="G71" s="56">
        <f t="shared" si="4"/>
        <v>0</v>
      </c>
      <c r="H71" s="57">
        <f t="shared" si="5"/>
        <v>0</v>
      </c>
      <c r="I71" s="28"/>
      <c r="J71" s="28"/>
    </row>
    <row r="72" spans="1:10" ht="30" customHeight="1" x14ac:dyDescent="0.25">
      <c r="A72" s="5">
        <v>72</v>
      </c>
      <c r="B72" s="23" t="s">
        <v>68</v>
      </c>
      <c r="C72" s="63">
        <v>12</v>
      </c>
      <c r="D72" s="64"/>
      <c r="E72" s="65">
        <v>0.08</v>
      </c>
      <c r="F72" s="54">
        <f t="shared" si="3"/>
        <v>0</v>
      </c>
      <c r="G72" s="56">
        <f t="shared" si="4"/>
        <v>0</v>
      </c>
      <c r="H72" s="57">
        <f t="shared" si="5"/>
        <v>0</v>
      </c>
      <c r="I72" s="28"/>
      <c r="J72" s="28"/>
    </row>
    <row r="73" spans="1:10" ht="43.5" customHeight="1" x14ac:dyDescent="0.25">
      <c r="A73" s="6">
        <v>73</v>
      </c>
      <c r="B73" s="24" t="s">
        <v>69</v>
      </c>
      <c r="C73" s="66">
        <v>10</v>
      </c>
      <c r="D73" s="67"/>
      <c r="E73" s="68">
        <v>0.08</v>
      </c>
      <c r="F73" s="54">
        <f t="shared" si="3"/>
        <v>0</v>
      </c>
      <c r="G73" s="56">
        <f t="shared" si="4"/>
        <v>0</v>
      </c>
      <c r="H73" s="57">
        <f t="shared" si="5"/>
        <v>0</v>
      </c>
      <c r="I73" s="28"/>
      <c r="J73" s="28"/>
    </row>
    <row r="74" spans="1:10" ht="43.5" customHeight="1" x14ac:dyDescent="0.25">
      <c r="A74" s="6">
        <v>74</v>
      </c>
      <c r="B74" s="24" t="s">
        <v>70</v>
      </c>
      <c r="C74" s="66">
        <v>12</v>
      </c>
      <c r="D74" s="67"/>
      <c r="E74" s="68">
        <v>0.08</v>
      </c>
      <c r="F74" s="54">
        <f t="shared" si="3"/>
        <v>0</v>
      </c>
      <c r="G74" s="56">
        <f t="shared" si="4"/>
        <v>0</v>
      </c>
      <c r="H74" s="57">
        <f t="shared" si="5"/>
        <v>0</v>
      </c>
      <c r="I74" s="28"/>
      <c r="J74" s="28"/>
    </row>
    <row r="75" spans="1:10" ht="46.5" customHeight="1" x14ac:dyDescent="0.25">
      <c r="A75" s="6">
        <v>75</v>
      </c>
      <c r="B75" s="24" t="s">
        <v>70</v>
      </c>
      <c r="C75" s="66">
        <v>12</v>
      </c>
      <c r="D75" s="67"/>
      <c r="E75" s="68">
        <v>0.08</v>
      </c>
      <c r="F75" s="54">
        <f t="shared" si="3"/>
        <v>0</v>
      </c>
      <c r="G75" s="56">
        <f t="shared" si="4"/>
        <v>0</v>
      </c>
      <c r="H75" s="57">
        <f t="shared" si="5"/>
        <v>0</v>
      </c>
      <c r="I75" s="28"/>
      <c r="J75" s="28"/>
    </row>
    <row r="76" spans="1:10" ht="20.25" customHeight="1" x14ac:dyDescent="0.25">
      <c r="A76" s="5">
        <v>76</v>
      </c>
      <c r="B76" s="23" t="s">
        <v>71</v>
      </c>
      <c r="C76" s="63">
        <v>12</v>
      </c>
      <c r="D76" s="64"/>
      <c r="E76" s="65">
        <v>0.08</v>
      </c>
      <c r="F76" s="54">
        <f t="shared" si="3"/>
        <v>0</v>
      </c>
      <c r="G76" s="56">
        <f t="shared" si="4"/>
        <v>0</v>
      </c>
      <c r="H76" s="57">
        <f t="shared" si="5"/>
        <v>0</v>
      </c>
      <c r="I76" s="28"/>
      <c r="J76" s="28"/>
    </row>
    <row r="77" spans="1:10" ht="43.5" customHeight="1" x14ac:dyDescent="0.25">
      <c r="A77" s="6">
        <v>77</v>
      </c>
      <c r="B77" s="24" t="s">
        <v>72</v>
      </c>
      <c r="C77" s="66">
        <v>1</v>
      </c>
      <c r="D77" s="67"/>
      <c r="E77" s="68">
        <v>0.08</v>
      </c>
      <c r="F77" s="54">
        <f t="shared" si="3"/>
        <v>0</v>
      </c>
      <c r="G77" s="56">
        <f t="shared" si="4"/>
        <v>0</v>
      </c>
      <c r="H77" s="57">
        <f t="shared" si="5"/>
        <v>0</v>
      </c>
      <c r="I77" s="28"/>
      <c r="J77" s="28"/>
    </row>
    <row r="78" spans="1:10" ht="62.25" customHeight="1" x14ac:dyDescent="0.25">
      <c r="A78" s="5">
        <v>78</v>
      </c>
      <c r="B78" s="24" t="s">
        <v>73</v>
      </c>
      <c r="C78" s="63">
        <v>5</v>
      </c>
      <c r="D78" s="67"/>
      <c r="E78" s="68">
        <v>0.08</v>
      </c>
      <c r="F78" s="54">
        <f t="shared" si="3"/>
        <v>0</v>
      </c>
      <c r="G78" s="56">
        <f t="shared" si="4"/>
        <v>0</v>
      </c>
      <c r="H78" s="57">
        <f t="shared" si="5"/>
        <v>0</v>
      </c>
      <c r="I78" s="28"/>
      <c r="J78" s="28"/>
    </row>
    <row r="79" spans="1:10" ht="86.25" customHeight="1" x14ac:dyDescent="0.25">
      <c r="A79" s="16">
        <v>79</v>
      </c>
      <c r="B79" s="26" t="s">
        <v>74</v>
      </c>
      <c r="C79" s="71">
        <v>5</v>
      </c>
      <c r="D79" s="72"/>
      <c r="E79" s="73">
        <v>0.08</v>
      </c>
      <c r="F79" s="54">
        <f t="shared" si="3"/>
        <v>0</v>
      </c>
      <c r="G79" s="56">
        <f t="shared" si="4"/>
        <v>0</v>
      </c>
      <c r="H79" s="57">
        <f t="shared" si="5"/>
        <v>0</v>
      </c>
      <c r="I79" s="28"/>
      <c r="J79" s="28"/>
    </row>
    <row r="80" spans="1:10" ht="40.5" customHeight="1" x14ac:dyDescent="0.25">
      <c r="A80" s="17">
        <v>80</v>
      </c>
      <c r="B80" s="25" t="s">
        <v>75</v>
      </c>
      <c r="C80" s="74">
        <v>1</v>
      </c>
      <c r="D80" s="75"/>
      <c r="E80" s="40">
        <v>0.08</v>
      </c>
      <c r="F80" s="54">
        <f t="shared" si="3"/>
        <v>0</v>
      </c>
      <c r="G80" s="56">
        <f t="shared" si="4"/>
        <v>0</v>
      </c>
      <c r="H80" s="57">
        <f t="shared" si="5"/>
        <v>0</v>
      </c>
      <c r="I80" s="28"/>
      <c r="J80" s="28"/>
    </row>
    <row r="81" spans="1:12" x14ac:dyDescent="0.25">
      <c r="A81" s="15"/>
      <c r="B81" s="27"/>
      <c r="C81" s="76"/>
      <c r="D81" s="77"/>
      <c r="E81" s="78"/>
      <c r="F81" s="79" t="s">
        <v>0</v>
      </c>
      <c r="G81" s="114">
        <f>SUM(G5:G80)</f>
        <v>0</v>
      </c>
      <c r="H81" s="115">
        <f>SUM(H5:H80)</f>
        <v>0</v>
      </c>
      <c r="I81" s="80"/>
    </row>
    <row r="82" spans="1:12" x14ac:dyDescent="0.25">
      <c r="A82" s="7"/>
      <c r="B82" s="8"/>
      <c r="C82" s="8"/>
      <c r="D82" s="8"/>
      <c r="E82" s="8"/>
      <c r="F82" s="8"/>
      <c r="G82" s="8"/>
      <c r="H82" s="8"/>
      <c r="I82" s="8"/>
      <c r="J82" s="8"/>
      <c r="K82" s="7"/>
      <c r="L82" s="7"/>
    </row>
    <row r="83" spans="1:12" x14ac:dyDescent="0.25">
      <c r="A83" s="127" t="s">
        <v>106</v>
      </c>
      <c r="B83" s="127"/>
      <c r="C83" s="127"/>
      <c r="D83" s="127"/>
      <c r="E83" s="127"/>
      <c r="F83" s="127"/>
      <c r="G83" s="127"/>
      <c r="H83" s="127"/>
      <c r="I83" s="127"/>
    </row>
    <row r="84" spans="1:12" s="18" customFormat="1" ht="36" customHeight="1" x14ac:dyDescent="0.2">
      <c r="A84" s="133" t="s">
        <v>114</v>
      </c>
      <c r="B84" s="134"/>
      <c r="C84" s="134"/>
      <c r="D84" s="134"/>
      <c r="E84" s="134"/>
      <c r="F84" s="134"/>
      <c r="G84" s="134"/>
      <c r="H84" s="134"/>
      <c r="I84" s="134"/>
      <c r="J84" s="134"/>
    </row>
    <row r="85" spans="1:12" ht="38.4" x14ac:dyDescent="0.25">
      <c r="A85" s="10" t="s">
        <v>107</v>
      </c>
      <c r="B85" s="19" t="s">
        <v>4</v>
      </c>
      <c r="C85" s="11" t="s">
        <v>108</v>
      </c>
      <c r="D85" s="10" t="s">
        <v>109</v>
      </c>
      <c r="E85" s="10" t="s">
        <v>110</v>
      </c>
      <c r="F85" s="10" t="s">
        <v>111</v>
      </c>
      <c r="G85" s="10" t="s">
        <v>112</v>
      </c>
      <c r="H85" s="12" t="s">
        <v>113</v>
      </c>
      <c r="I85" s="13" t="s">
        <v>2</v>
      </c>
      <c r="J85" s="13" t="s">
        <v>3</v>
      </c>
      <c r="K85" s="7"/>
      <c r="L85" s="7"/>
    </row>
    <row r="86" spans="1:12" ht="74.25" customHeight="1" x14ac:dyDescent="0.25">
      <c r="A86" s="3">
        <v>1</v>
      </c>
      <c r="B86" s="21" t="s">
        <v>5</v>
      </c>
      <c r="C86" s="53">
        <v>5</v>
      </c>
      <c r="D86" s="56"/>
      <c r="E86" s="55">
        <v>0.08</v>
      </c>
      <c r="F86" s="56">
        <f>ROUND(D86*1.08,2)</f>
        <v>0</v>
      </c>
      <c r="G86" s="56">
        <f>ROUND(C86*D86,2)</f>
        <v>0</v>
      </c>
      <c r="H86" s="57">
        <f>ROUND(C86*F86,2)</f>
        <v>0</v>
      </c>
      <c r="I86" s="28"/>
      <c r="J86" s="28"/>
      <c r="K86" s="7"/>
      <c r="L86" s="7"/>
    </row>
    <row r="87" spans="1:12" ht="115.2" x14ac:dyDescent="0.25">
      <c r="A87" s="3">
        <v>2</v>
      </c>
      <c r="B87" s="21" t="s">
        <v>76</v>
      </c>
      <c r="C87" s="53">
        <v>1</v>
      </c>
      <c r="D87" s="56"/>
      <c r="E87" s="55">
        <v>0.08</v>
      </c>
      <c r="F87" s="56">
        <f t="shared" ref="F87:F119" si="6">ROUND(D87*1.08,2)</f>
        <v>0</v>
      </c>
      <c r="G87" s="56">
        <f t="shared" ref="G87:G119" si="7">ROUND(C87*D87,2)</f>
        <v>0</v>
      </c>
      <c r="H87" s="57">
        <f t="shared" ref="H87:H119" si="8">ROUND(C87*F87,2)</f>
        <v>0</v>
      </c>
      <c r="I87" s="28"/>
      <c r="J87" s="28"/>
      <c r="K87" s="7"/>
      <c r="L87" s="7"/>
    </row>
    <row r="88" spans="1:12" ht="39.75" customHeight="1" x14ac:dyDescent="0.25">
      <c r="A88" s="4">
        <v>3</v>
      </c>
      <c r="B88" s="21" t="s">
        <v>77</v>
      </c>
      <c r="C88" s="58">
        <v>1</v>
      </c>
      <c r="D88" s="56"/>
      <c r="E88" s="55">
        <v>0.08</v>
      </c>
      <c r="F88" s="56">
        <f t="shared" si="6"/>
        <v>0</v>
      </c>
      <c r="G88" s="56">
        <f t="shared" si="7"/>
        <v>0</v>
      </c>
      <c r="H88" s="57">
        <f t="shared" si="8"/>
        <v>0</v>
      </c>
      <c r="I88" s="81"/>
      <c r="J88" s="81"/>
      <c r="K88" s="7"/>
      <c r="L88" s="7"/>
    </row>
    <row r="89" spans="1:12" ht="77.25" customHeight="1" x14ac:dyDescent="0.25">
      <c r="A89" s="3">
        <v>4</v>
      </c>
      <c r="B89" s="21" t="s">
        <v>78</v>
      </c>
      <c r="C89" s="53">
        <v>1</v>
      </c>
      <c r="D89" s="67"/>
      <c r="E89" s="55">
        <v>0.08</v>
      </c>
      <c r="F89" s="56">
        <f t="shared" si="6"/>
        <v>0</v>
      </c>
      <c r="G89" s="56">
        <f t="shared" si="7"/>
        <v>0</v>
      </c>
      <c r="H89" s="57">
        <f t="shared" si="8"/>
        <v>0</v>
      </c>
      <c r="I89" s="81"/>
      <c r="J89" s="81"/>
      <c r="K89" s="7"/>
      <c r="L89" s="7"/>
    </row>
    <row r="90" spans="1:12" ht="48" customHeight="1" x14ac:dyDescent="0.25">
      <c r="A90" s="3">
        <v>5</v>
      </c>
      <c r="B90" s="21" t="s">
        <v>79</v>
      </c>
      <c r="C90" s="53">
        <v>1</v>
      </c>
      <c r="D90" s="56"/>
      <c r="E90" s="55">
        <v>0.08</v>
      </c>
      <c r="F90" s="56">
        <f t="shared" si="6"/>
        <v>0</v>
      </c>
      <c r="G90" s="56">
        <f t="shared" si="7"/>
        <v>0</v>
      </c>
      <c r="H90" s="57">
        <f t="shared" si="8"/>
        <v>0</v>
      </c>
      <c r="I90" s="81"/>
      <c r="J90" s="81"/>
      <c r="K90" s="7"/>
      <c r="L90" s="7"/>
    </row>
    <row r="91" spans="1:12" ht="24.75" customHeight="1" x14ac:dyDescent="0.25">
      <c r="A91" s="3">
        <v>6</v>
      </c>
      <c r="B91" s="22" t="s">
        <v>80</v>
      </c>
      <c r="C91" s="53">
        <v>1</v>
      </c>
      <c r="D91" s="56"/>
      <c r="E91" s="55">
        <v>0.08</v>
      </c>
      <c r="F91" s="56">
        <f t="shared" si="6"/>
        <v>0</v>
      </c>
      <c r="G91" s="56">
        <f t="shared" si="7"/>
        <v>0</v>
      </c>
      <c r="H91" s="57">
        <f t="shared" si="8"/>
        <v>0</v>
      </c>
      <c r="I91" s="81"/>
      <c r="J91" s="81"/>
      <c r="K91" s="7"/>
      <c r="L91" s="7"/>
    </row>
    <row r="92" spans="1:12" ht="22.5" customHeight="1" x14ac:dyDescent="0.25">
      <c r="A92" s="4">
        <v>7</v>
      </c>
      <c r="B92" s="20" t="s">
        <v>81</v>
      </c>
      <c r="C92" s="58">
        <v>1</v>
      </c>
      <c r="D92" s="59"/>
      <c r="E92" s="60">
        <v>0.08</v>
      </c>
      <c r="F92" s="56">
        <f t="shared" si="6"/>
        <v>0</v>
      </c>
      <c r="G92" s="56">
        <f t="shared" si="7"/>
        <v>0</v>
      </c>
      <c r="H92" s="57">
        <f t="shared" si="8"/>
        <v>0</v>
      </c>
      <c r="I92" s="81"/>
      <c r="J92" s="81"/>
      <c r="K92" s="7"/>
      <c r="L92" s="7"/>
    </row>
    <row r="93" spans="1:12" ht="25.5" customHeight="1" x14ac:dyDescent="0.25">
      <c r="A93" s="4">
        <v>8</v>
      </c>
      <c r="B93" s="20" t="s">
        <v>82</v>
      </c>
      <c r="C93" s="58">
        <v>1</v>
      </c>
      <c r="D93" s="59"/>
      <c r="E93" s="60">
        <v>0.08</v>
      </c>
      <c r="F93" s="56">
        <f t="shared" si="6"/>
        <v>0</v>
      </c>
      <c r="G93" s="56">
        <f t="shared" si="7"/>
        <v>0</v>
      </c>
      <c r="H93" s="57">
        <f t="shared" si="8"/>
        <v>0</v>
      </c>
      <c r="I93" s="81"/>
      <c r="J93" s="81"/>
      <c r="K93" s="7"/>
      <c r="L93" s="7"/>
    </row>
    <row r="94" spans="1:12" ht="49.5" customHeight="1" x14ac:dyDescent="0.25">
      <c r="A94" s="3">
        <v>9</v>
      </c>
      <c r="B94" s="21" t="s">
        <v>83</v>
      </c>
      <c r="C94" s="53">
        <v>1</v>
      </c>
      <c r="D94" s="56"/>
      <c r="E94" s="55">
        <v>0.08</v>
      </c>
      <c r="F94" s="56">
        <f t="shared" si="6"/>
        <v>0</v>
      </c>
      <c r="G94" s="56">
        <f t="shared" si="7"/>
        <v>0</v>
      </c>
      <c r="H94" s="57">
        <f t="shared" si="8"/>
        <v>0</v>
      </c>
      <c r="I94" s="81"/>
      <c r="J94" s="81"/>
      <c r="K94" s="7"/>
      <c r="L94" s="7"/>
    </row>
    <row r="95" spans="1:12" ht="33.75" customHeight="1" x14ac:dyDescent="0.25">
      <c r="A95" s="4">
        <v>10</v>
      </c>
      <c r="B95" s="21" t="s">
        <v>84</v>
      </c>
      <c r="C95" s="58">
        <v>5</v>
      </c>
      <c r="D95" s="59"/>
      <c r="E95" s="60">
        <v>0.08</v>
      </c>
      <c r="F95" s="56">
        <f t="shared" si="6"/>
        <v>0</v>
      </c>
      <c r="G95" s="56">
        <f t="shared" si="7"/>
        <v>0</v>
      </c>
      <c r="H95" s="57">
        <f t="shared" si="8"/>
        <v>0</v>
      </c>
      <c r="I95" s="81"/>
      <c r="J95" s="81"/>
      <c r="K95" s="7"/>
      <c r="L95" s="7"/>
    </row>
    <row r="96" spans="1:12" ht="39" customHeight="1" x14ac:dyDescent="0.25">
      <c r="A96" s="3">
        <v>11</v>
      </c>
      <c r="B96" s="21" t="s">
        <v>85</v>
      </c>
      <c r="C96" s="53">
        <v>5</v>
      </c>
      <c r="D96" s="56"/>
      <c r="E96" s="55">
        <v>0.08</v>
      </c>
      <c r="F96" s="56">
        <f t="shared" si="6"/>
        <v>0</v>
      </c>
      <c r="G96" s="56">
        <f t="shared" si="7"/>
        <v>0</v>
      </c>
      <c r="H96" s="57">
        <f t="shared" si="8"/>
        <v>0</v>
      </c>
      <c r="I96" s="81"/>
      <c r="J96" s="81"/>
      <c r="K96" s="7"/>
      <c r="L96" s="7"/>
    </row>
    <row r="97" spans="1:12" ht="19.2" x14ac:dyDescent="0.25">
      <c r="A97" s="3">
        <v>12</v>
      </c>
      <c r="B97" s="20" t="s">
        <v>86</v>
      </c>
      <c r="C97" s="53">
        <v>5</v>
      </c>
      <c r="D97" s="56"/>
      <c r="E97" s="55">
        <v>0.08</v>
      </c>
      <c r="F97" s="56">
        <f t="shared" si="6"/>
        <v>0</v>
      </c>
      <c r="G97" s="56">
        <f t="shared" si="7"/>
        <v>0</v>
      </c>
      <c r="H97" s="57">
        <f t="shared" si="8"/>
        <v>0</v>
      </c>
      <c r="I97" s="81"/>
      <c r="J97" s="81"/>
      <c r="K97" s="7"/>
      <c r="L97" s="7"/>
    </row>
    <row r="98" spans="1:12" x14ac:dyDescent="0.25">
      <c r="A98" s="4">
        <v>13</v>
      </c>
      <c r="B98" s="20" t="s">
        <v>87</v>
      </c>
      <c r="C98" s="58">
        <v>1</v>
      </c>
      <c r="D98" s="59"/>
      <c r="E98" s="60">
        <v>0.08</v>
      </c>
      <c r="F98" s="56">
        <f t="shared" si="6"/>
        <v>0</v>
      </c>
      <c r="G98" s="56">
        <f t="shared" si="7"/>
        <v>0</v>
      </c>
      <c r="H98" s="57">
        <f t="shared" si="8"/>
        <v>0</v>
      </c>
      <c r="I98" s="81"/>
      <c r="J98" s="81"/>
      <c r="K98" s="7"/>
      <c r="L98" s="7"/>
    </row>
    <row r="99" spans="1:12" x14ac:dyDescent="0.25">
      <c r="A99" s="4">
        <v>14</v>
      </c>
      <c r="B99" s="20" t="s">
        <v>88</v>
      </c>
      <c r="C99" s="58">
        <v>5</v>
      </c>
      <c r="D99" s="59"/>
      <c r="E99" s="60">
        <v>0.08</v>
      </c>
      <c r="F99" s="56">
        <f t="shared" si="6"/>
        <v>0</v>
      </c>
      <c r="G99" s="56">
        <f t="shared" si="7"/>
        <v>0</v>
      </c>
      <c r="H99" s="57">
        <f t="shared" si="8"/>
        <v>0</v>
      </c>
      <c r="I99" s="81"/>
      <c r="J99" s="81"/>
      <c r="K99" s="7"/>
      <c r="L99" s="7"/>
    </row>
    <row r="100" spans="1:12" ht="45.75" customHeight="1" x14ac:dyDescent="0.25">
      <c r="A100" s="3">
        <v>15</v>
      </c>
      <c r="B100" s="21" t="s">
        <v>89</v>
      </c>
      <c r="C100" s="53">
        <v>1</v>
      </c>
      <c r="D100" s="56"/>
      <c r="E100" s="55">
        <v>0.08</v>
      </c>
      <c r="F100" s="56">
        <f t="shared" si="6"/>
        <v>0</v>
      </c>
      <c r="G100" s="56">
        <f t="shared" si="7"/>
        <v>0</v>
      </c>
      <c r="H100" s="57">
        <f t="shared" si="8"/>
        <v>0</v>
      </c>
      <c r="I100" s="81"/>
      <c r="J100" s="81"/>
      <c r="K100" s="7"/>
      <c r="L100" s="7"/>
    </row>
    <row r="101" spans="1:12" ht="24" customHeight="1" x14ac:dyDescent="0.25">
      <c r="A101" s="3">
        <v>16</v>
      </c>
      <c r="B101" s="20" t="s">
        <v>90</v>
      </c>
      <c r="C101" s="53">
        <v>5</v>
      </c>
      <c r="D101" s="56"/>
      <c r="E101" s="55">
        <v>0.08</v>
      </c>
      <c r="F101" s="56">
        <f t="shared" si="6"/>
        <v>0</v>
      </c>
      <c r="G101" s="56">
        <f t="shared" si="7"/>
        <v>0</v>
      </c>
      <c r="H101" s="57">
        <f t="shared" si="8"/>
        <v>0</v>
      </c>
      <c r="I101" s="81"/>
      <c r="J101" s="81"/>
      <c r="K101" s="7"/>
      <c r="L101" s="7"/>
    </row>
    <row r="102" spans="1:12" ht="27.75" customHeight="1" x14ac:dyDescent="0.25">
      <c r="A102" s="4">
        <v>17</v>
      </c>
      <c r="B102" s="20" t="s">
        <v>91</v>
      </c>
      <c r="C102" s="58">
        <v>5</v>
      </c>
      <c r="D102" s="59"/>
      <c r="E102" s="60">
        <v>0.08</v>
      </c>
      <c r="F102" s="56">
        <f t="shared" si="6"/>
        <v>0</v>
      </c>
      <c r="G102" s="56">
        <f t="shared" si="7"/>
        <v>0</v>
      </c>
      <c r="H102" s="57">
        <f t="shared" si="8"/>
        <v>0</v>
      </c>
      <c r="I102" s="81"/>
      <c r="J102" s="81"/>
      <c r="K102" s="7"/>
      <c r="L102" s="7"/>
    </row>
    <row r="103" spans="1:12" ht="33.75" customHeight="1" x14ac:dyDescent="0.25">
      <c r="A103" s="4">
        <v>18</v>
      </c>
      <c r="B103" s="21" t="s">
        <v>92</v>
      </c>
      <c r="C103" s="58">
        <v>5</v>
      </c>
      <c r="D103" s="59"/>
      <c r="E103" s="60">
        <v>0.08</v>
      </c>
      <c r="F103" s="56">
        <f t="shared" si="6"/>
        <v>0</v>
      </c>
      <c r="G103" s="56">
        <f t="shared" si="7"/>
        <v>0</v>
      </c>
      <c r="H103" s="57">
        <f t="shared" si="8"/>
        <v>0</v>
      </c>
      <c r="I103" s="81"/>
      <c r="J103" s="81"/>
      <c r="K103" s="7"/>
      <c r="L103" s="7"/>
    </row>
    <row r="104" spans="1:12" ht="36.75" customHeight="1" x14ac:dyDescent="0.25">
      <c r="A104" s="4">
        <v>19</v>
      </c>
      <c r="B104" s="21" t="s">
        <v>93</v>
      </c>
      <c r="C104" s="58">
        <v>12</v>
      </c>
      <c r="D104" s="59"/>
      <c r="E104" s="60">
        <v>0.08</v>
      </c>
      <c r="F104" s="56">
        <f t="shared" si="6"/>
        <v>0</v>
      </c>
      <c r="G104" s="56">
        <f t="shared" si="7"/>
        <v>0</v>
      </c>
      <c r="H104" s="57">
        <f t="shared" si="8"/>
        <v>0</v>
      </c>
      <c r="I104" s="81"/>
      <c r="J104" s="81"/>
      <c r="K104" s="7"/>
      <c r="L104" s="7"/>
    </row>
    <row r="105" spans="1:12" ht="48" x14ac:dyDescent="0.25">
      <c r="A105" s="3">
        <v>20</v>
      </c>
      <c r="B105" s="21" t="s">
        <v>94</v>
      </c>
      <c r="C105" s="53">
        <v>1</v>
      </c>
      <c r="D105" s="56"/>
      <c r="E105" s="55">
        <v>0.08</v>
      </c>
      <c r="F105" s="56">
        <f t="shared" si="6"/>
        <v>0</v>
      </c>
      <c r="G105" s="56">
        <f t="shared" si="7"/>
        <v>0</v>
      </c>
      <c r="H105" s="57">
        <f t="shared" si="8"/>
        <v>0</v>
      </c>
      <c r="I105" s="81"/>
      <c r="J105" s="81"/>
      <c r="K105" s="7"/>
      <c r="L105" s="7"/>
    </row>
    <row r="106" spans="1:12" ht="78" customHeight="1" x14ac:dyDescent="0.25">
      <c r="A106" s="3">
        <v>21</v>
      </c>
      <c r="B106" s="21" t="s">
        <v>95</v>
      </c>
      <c r="C106" s="53">
        <v>1</v>
      </c>
      <c r="D106" s="56"/>
      <c r="E106" s="55">
        <v>0.08</v>
      </c>
      <c r="F106" s="56">
        <f t="shared" si="6"/>
        <v>0</v>
      </c>
      <c r="G106" s="56">
        <f t="shared" si="7"/>
        <v>0</v>
      </c>
      <c r="H106" s="57">
        <f t="shared" si="8"/>
        <v>0</v>
      </c>
      <c r="I106" s="81"/>
      <c r="J106" s="81"/>
      <c r="K106" s="7"/>
      <c r="L106" s="7"/>
    </row>
    <row r="107" spans="1:12" ht="72.75" customHeight="1" x14ac:dyDescent="0.25">
      <c r="A107" s="3">
        <v>22</v>
      </c>
      <c r="B107" s="21" t="s">
        <v>96</v>
      </c>
      <c r="C107" s="53">
        <v>1</v>
      </c>
      <c r="D107" s="56"/>
      <c r="E107" s="55">
        <v>0.08</v>
      </c>
      <c r="F107" s="56">
        <f t="shared" si="6"/>
        <v>0</v>
      </c>
      <c r="G107" s="56">
        <f t="shared" si="7"/>
        <v>0</v>
      </c>
      <c r="H107" s="57">
        <f t="shared" si="8"/>
        <v>0</v>
      </c>
      <c r="I107" s="81"/>
      <c r="J107" s="81"/>
      <c r="K107" s="7"/>
      <c r="L107" s="7"/>
    </row>
    <row r="108" spans="1:12" ht="30" customHeight="1" x14ac:dyDescent="0.25">
      <c r="A108" s="4">
        <v>23</v>
      </c>
      <c r="B108" s="20" t="s">
        <v>97</v>
      </c>
      <c r="C108" s="58">
        <v>5</v>
      </c>
      <c r="D108" s="56"/>
      <c r="E108" s="55">
        <v>0.08</v>
      </c>
      <c r="F108" s="56">
        <f t="shared" si="6"/>
        <v>0</v>
      </c>
      <c r="G108" s="56">
        <f t="shared" si="7"/>
        <v>0</v>
      </c>
      <c r="H108" s="57">
        <f t="shared" si="8"/>
        <v>0</v>
      </c>
      <c r="I108" s="81"/>
      <c r="J108" s="81"/>
      <c r="K108" s="7"/>
      <c r="L108" s="7"/>
    </row>
    <row r="109" spans="1:12" ht="25.5" customHeight="1" x14ac:dyDescent="0.25">
      <c r="A109" s="3">
        <v>24</v>
      </c>
      <c r="B109" s="20" t="s">
        <v>98</v>
      </c>
      <c r="C109" s="53">
        <v>1</v>
      </c>
      <c r="D109" s="56"/>
      <c r="E109" s="55">
        <v>0.08</v>
      </c>
      <c r="F109" s="56">
        <f t="shared" si="6"/>
        <v>0</v>
      </c>
      <c r="G109" s="56">
        <f t="shared" si="7"/>
        <v>0</v>
      </c>
      <c r="H109" s="57">
        <f t="shared" si="8"/>
        <v>0</v>
      </c>
      <c r="I109" s="81"/>
      <c r="J109" s="81"/>
      <c r="K109" s="7"/>
      <c r="L109" s="7"/>
    </row>
    <row r="110" spans="1:12" ht="26.25" customHeight="1" x14ac:dyDescent="0.25">
      <c r="A110" s="4">
        <v>25</v>
      </c>
      <c r="B110" s="20" t="s">
        <v>99</v>
      </c>
      <c r="C110" s="58">
        <v>5</v>
      </c>
      <c r="D110" s="56"/>
      <c r="E110" s="55">
        <v>0.08</v>
      </c>
      <c r="F110" s="56">
        <f t="shared" si="6"/>
        <v>0</v>
      </c>
      <c r="G110" s="56">
        <f t="shared" si="7"/>
        <v>0</v>
      </c>
      <c r="H110" s="57">
        <f t="shared" si="8"/>
        <v>0</v>
      </c>
      <c r="I110" s="81"/>
      <c r="J110" s="81"/>
      <c r="K110" s="7"/>
      <c r="L110" s="7"/>
    </row>
    <row r="111" spans="1:12" ht="24" customHeight="1" x14ac:dyDescent="0.25">
      <c r="A111" s="4">
        <v>26</v>
      </c>
      <c r="B111" s="20" t="s">
        <v>100</v>
      </c>
      <c r="C111" s="58">
        <v>1</v>
      </c>
      <c r="D111" s="56"/>
      <c r="E111" s="55">
        <v>0.08</v>
      </c>
      <c r="F111" s="56">
        <f t="shared" si="6"/>
        <v>0</v>
      </c>
      <c r="G111" s="56">
        <f t="shared" si="7"/>
        <v>0</v>
      </c>
      <c r="H111" s="57">
        <f t="shared" si="8"/>
        <v>0</v>
      </c>
      <c r="I111" s="81"/>
      <c r="J111" s="81"/>
      <c r="K111" s="7"/>
      <c r="L111" s="7"/>
    </row>
    <row r="112" spans="1:12" ht="57" customHeight="1" x14ac:dyDescent="0.25">
      <c r="A112" s="4">
        <v>27</v>
      </c>
      <c r="B112" s="21" t="s">
        <v>101</v>
      </c>
      <c r="C112" s="63">
        <v>1</v>
      </c>
      <c r="D112" s="67"/>
      <c r="E112" s="68">
        <v>0.08</v>
      </c>
      <c r="F112" s="56">
        <f t="shared" si="6"/>
        <v>0</v>
      </c>
      <c r="G112" s="56">
        <f t="shared" si="7"/>
        <v>0</v>
      </c>
      <c r="H112" s="57">
        <f t="shared" si="8"/>
        <v>0</v>
      </c>
      <c r="I112" s="81"/>
      <c r="J112" s="81"/>
      <c r="K112" s="7"/>
      <c r="L112" s="7"/>
    </row>
    <row r="113" spans="1:12" ht="53.25" customHeight="1" x14ac:dyDescent="0.25">
      <c r="A113" s="3">
        <v>28</v>
      </c>
      <c r="B113" s="20" t="s">
        <v>102</v>
      </c>
      <c r="C113" s="66">
        <v>1</v>
      </c>
      <c r="D113" s="67"/>
      <c r="E113" s="68">
        <v>0.08</v>
      </c>
      <c r="F113" s="56">
        <f t="shared" si="6"/>
        <v>0</v>
      </c>
      <c r="G113" s="56">
        <f t="shared" si="7"/>
        <v>0</v>
      </c>
      <c r="H113" s="57">
        <f t="shared" si="8"/>
        <v>0</v>
      </c>
      <c r="I113" s="81"/>
      <c r="J113" s="81"/>
      <c r="K113" s="7"/>
      <c r="L113" s="7"/>
    </row>
    <row r="114" spans="1:12" ht="39" customHeight="1" x14ac:dyDescent="0.25">
      <c r="A114" s="4">
        <v>29</v>
      </c>
      <c r="B114" s="21" t="s">
        <v>103</v>
      </c>
      <c r="C114" s="63">
        <v>5</v>
      </c>
      <c r="D114" s="64"/>
      <c r="E114" s="65">
        <v>0.08</v>
      </c>
      <c r="F114" s="56">
        <f t="shared" si="6"/>
        <v>0</v>
      </c>
      <c r="G114" s="56">
        <f t="shared" si="7"/>
        <v>0</v>
      </c>
      <c r="H114" s="57">
        <f t="shared" si="8"/>
        <v>0</v>
      </c>
      <c r="I114" s="81"/>
      <c r="J114" s="81"/>
      <c r="K114" s="7"/>
      <c r="L114" s="7"/>
    </row>
    <row r="115" spans="1:12" ht="15.75" customHeight="1" x14ac:dyDescent="0.25">
      <c r="A115" s="3">
        <v>30</v>
      </c>
      <c r="B115" s="22" t="s">
        <v>104</v>
      </c>
      <c r="C115" s="66">
        <v>5</v>
      </c>
      <c r="D115" s="67"/>
      <c r="E115" s="68">
        <v>0.08</v>
      </c>
      <c r="F115" s="56">
        <f t="shared" si="6"/>
        <v>0</v>
      </c>
      <c r="G115" s="56">
        <f t="shared" si="7"/>
        <v>0</v>
      </c>
      <c r="H115" s="57">
        <f t="shared" si="8"/>
        <v>0</v>
      </c>
      <c r="I115" s="81"/>
      <c r="J115" s="81"/>
      <c r="K115" s="7"/>
      <c r="L115" s="7"/>
    </row>
    <row r="116" spans="1:12" ht="34.5" customHeight="1" x14ac:dyDescent="0.2">
      <c r="A116" s="3">
        <v>31</v>
      </c>
      <c r="B116" s="22" t="s">
        <v>105</v>
      </c>
      <c r="C116" s="66">
        <v>5</v>
      </c>
      <c r="D116" s="69"/>
      <c r="E116" s="70">
        <v>0.08</v>
      </c>
      <c r="F116" s="56">
        <f t="shared" si="6"/>
        <v>0</v>
      </c>
      <c r="G116" s="56">
        <f t="shared" si="7"/>
        <v>0</v>
      </c>
      <c r="H116" s="57">
        <f t="shared" si="8"/>
        <v>0</v>
      </c>
      <c r="I116" s="81"/>
      <c r="J116" s="81"/>
      <c r="K116" s="7"/>
      <c r="L116" s="7"/>
    </row>
    <row r="117" spans="1:12" ht="34.5" customHeight="1" x14ac:dyDescent="0.25">
      <c r="A117" s="3">
        <v>32</v>
      </c>
      <c r="B117" s="136" t="s">
        <v>537</v>
      </c>
      <c r="C117" s="66">
        <v>5</v>
      </c>
      <c r="D117" s="67"/>
      <c r="E117" s="68">
        <v>0.08</v>
      </c>
      <c r="F117" s="56">
        <f t="shared" si="6"/>
        <v>0</v>
      </c>
      <c r="G117" s="56">
        <f t="shared" si="7"/>
        <v>0</v>
      </c>
      <c r="H117" s="57">
        <f t="shared" si="8"/>
        <v>0</v>
      </c>
      <c r="I117" s="81"/>
      <c r="J117" s="81"/>
      <c r="K117" s="7"/>
      <c r="L117" s="7"/>
    </row>
    <row r="118" spans="1:12" ht="38.25" customHeight="1" x14ac:dyDescent="0.25">
      <c r="A118" s="4">
        <v>33</v>
      </c>
      <c r="B118" s="136" t="s">
        <v>538</v>
      </c>
      <c r="C118" s="63">
        <v>5</v>
      </c>
      <c r="D118" s="64"/>
      <c r="E118" s="65">
        <v>0.08</v>
      </c>
      <c r="F118" s="56">
        <f t="shared" si="6"/>
        <v>0</v>
      </c>
      <c r="G118" s="56">
        <f t="shared" si="7"/>
        <v>0</v>
      </c>
      <c r="H118" s="57">
        <f t="shared" si="8"/>
        <v>0</v>
      </c>
      <c r="I118" s="28"/>
      <c r="J118" s="28"/>
    </row>
    <row r="119" spans="1:12" ht="19.2" x14ac:dyDescent="0.25">
      <c r="A119" s="4">
        <v>34</v>
      </c>
      <c r="B119" s="21" t="s">
        <v>64</v>
      </c>
      <c r="C119" s="63">
        <v>5</v>
      </c>
      <c r="D119" s="64"/>
      <c r="E119" s="65">
        <v>0.08</v>
      </c>
      <c r="F119" s="56">
        <f t="shared" si="6"/>
        <v>0</v>
      </c>
      <c r="G119" s="56">
        <f t="shared" si="7"/>
        <v>0</v>
      </c>
      <c r="H119" s="57">
        <f t="shared" si="8"/>
        <v>0</v>
      </c>
      <c r="I119" s="28"/>
      <c r="J119" s="28"/>
    </row>
    <row r="120" spans="1:12" x14ac:dyDescent="0.25">
      <c r="F120" s="79" t="s">
        <v>0</v>
      </c>
      <c r="G120" s="116">
        <f>SUM(G86:G119)</f>
        <v>0</v>
      </c>
      <c r="H120" s="116">
        <f>SUM(H86:H119)</f>
        <v>0</v>
      </c>
    </row>
    <row r="122" spans="1:12" x14ac:dyDescent="0.25">
      <c r="B122" s="127" t="s">
        <v>115</v>
      </c>
      <c r="C122" s="127"/>
      <c r="D122" s="127"/>
      <c r="E122" s="127"/>
      <c r="F122" s="127"/>
      <c r="G122" s="127"/>
      <c r="H122" s="127"/>
      <c r="I122" s="127"/>
      <c r="J122" s="127"/>
    </row>
    <row r="123" spans="1:12" ht="38.4" x14ac:dyDescent="0.25">
      <c r="A123" s="14" t="s">
        <v>116</v>
      </c>
      <c r="B123" s="14" t="s">
        <v>119</v>
      </c>
      <c r="C123" s="29" t="s">
        <v>125</v>
      </c>
      <c r="D123" s="14" t="s">
        <v>120</v>
      </c>
      <c r="E123" s="14" t="s">
        <v>121</v>
      </c>
      <c r="F123" s="14" t="s">
        <v>122</v>
      </c>
      <c r="G123" s="14" t="s">
        <v>123</v>
      </c>
      <c r="H123" s="14" t="s">
        <v>124</v>
      </c>
      <c r="I123" s="14" t="s">
        <v>2</v>
      </c>
      <c r="J123" s="14" t="s">
        <v>3</v>
      </c>
    </row>
    <row r="124" spans="1:12" x14ac:dyDescent="0.25">
      <c r="A124" s="30">
        <v>1</v>
      </c>
      <c r="B124" s="31" t="s">
        <v>117</v>
      </c>
      <c r="C124" s="35">
        <v>420</v>
      </c>
      <c r="D124" s="37"/>
      <c r="E124" s="40">
        <v>0.08</v>
      </c>
      <c r="F124" s="41">
        <f>ROUND(D124*1.08,2)</f>
        <v>0</v>
      </c>
      <c r="G124" s="41">
        <f>ROUND(C124*D124,2)</f>
        <v>0</v>
      </c>
      <c r="H124" s="41">
        <f>ROUND(C124*F124,2)</f>
        <v>0</v>
      </c>
      <c r="I124" s="31"/>
      <c r="J124" s="31"/>
    </row>
    <row r="125" spans="1:12" x14ac:dyDescent="0.25">
      <c r="A125" s="30">
        <v>2</v>
      </c>
      <c r="B125" s="31" t="s">
        <v>118</v>
      </c>
      <c r="C125" s="35">
        <v>420</v>
      </c>
      <c r="D125" s="37"/>
      <c r="E125" s="40">
        <v>0.08</v>
      </c>
      <c r="F125" s="41">
        <f>ROUND(D125*1.08,2)</f>
        <v>0</v>
      </c>
      <c r="G125" s="41">
        <f>ROUND(C125*D125,2)</f>
        <v>0</v>
      </c>
      <c r="H125" s="41">
        <f>ROUND(C125*F125,2)</f>
        <v>0</v>
      </c>
      <c r="I125" s="31"/>
      <c r="J125" s="31"/>
    </row>
    <row r="126" spans="1:12" x14ac:dyDescent="0.25">
      <c r="A126" s="32"/>
      <c r="B126" s="33"/>
      <c r="C126" s="33"/>
      <c r="D126" s="33"/>
      <c r="E126" s="33"/>
      <c r="F126" s="82" t="s">
        <v>0</v>
      </c>
      <c r="G126" s="112">
        <f>SUM(G124:G125)</f>
        <v>0</v>
      </c>
      <c r="H126" s="112">
        <f>SUM(H124:H125)</f>
        <v>0</v>
      </c>
      <c r="I126" s="33"/>
      <c r="J126" s="33"/>
    </row>
    <row r="127" spans="1:12" x14ac:dyDescent="0.25">
      <c r="B127" s="127" t="s">
        <v>126</v>
      </c>
      <c r="C127" s="127"/>
      <c r="D127" s="127"/>
      <c r="E127" s="127"/>
      <c r="F127" s="127"/>
      <c r="G127" s="127"/>
      <c r="H127" s="127"/>
      <c r="I127" s="127"/>
      <c r="J127" s="127"/>
    </row>
    <row r="128" spans="1:12" ht="38.4" x14ac:dyDescent="0.25">
      <c r="A128" s="14" t="s">
        <v>116</v>
      </c>
      <c r="B128" s="14" t="s">
        <v>119</v>
      </c>
      <c r="C128" s="29" t="s">
        <v>125</v>
      </c>
      <c r="D128" s="14" t="s">
        <v>120</v>
      </c>
      <c r="E128" s="14" t="s">
        <v>121</v>
      </c>
      <c r="F128" s="14" t="s">
        <v>122</v>
      </c>
      <c r="G128" s="14" t="s">
        <v>123</v>
      </c>
      <c r="H128" s="14" t="s">
        <v>124</v>
      </c>
      <c r="I128" s="14" t="s">
        <v>2</v>
      </c>
      <c r="J128" s="14" t="s">
        <v>3</v>
      </c>
    </row>
    <row r="129" spans="1:10" x14ac:dyDescent="0.25">
      <c r="A129" s="35">
        <v>1</v>
      </c>
      <c r="B129" s="31" t="s">
        <v>127</v>
      </c>
      <c r="C129" s="36">
        <v>100</v>
      </c>
      <c r="D129" s="37"/>
      <c r="E129" s="40">
        <v>0.08</v>
      </c>
      <c r="F129" s="41">
        <f>ROUND(D129*1.08,2)</f>
        <v>0</v>
      </c>
      <c r="G129" s="41">
        <f>ROUND(C129*D129,2)</f>
        <v>0</v>
      </c>
      <c r="H129" s="41">
        <f>ROUND(C129*F129,2)</f>
        <v>0</v>
      </c>
      <c r="I129" s="38"/>
      <c r="J129" s="38"/>
    </row>
    <row r="130" spans="1:10" x14ac:dyDescent="0.25">
      <c r="C130" s="34"/>
      <c r="D130" s="34"/>
      <c r="E130" s="34"/>
      <c r="F130" s="82" t="s">
        <v>0</v>
      </c>
      <c r="G130" s="112">
        <f>SUM(G129)</f>
        <v>0</v>
      </c>
      <c r="H130" s="112">
        <f>SUM(H129)</f>
        <v>0</v>
      </c>
      <c r="I130" s="34"/>
      <c r="J130" s="34"/>
    </row>
    <row r="131" spans="1:10" x14ac:dyDescent="0.25">
      <c r="C131" s="34"/>
      <c r="D131" s="34"/>
      <c r="E131" s="34"/>
      <c r="F131" s="34"/>
      <c r="G131" s="34"/>
      <c r="H131" s="34"/>
      <c r="I131" s="34"/>
      <c r="J131" s="34"/>
    </row>
    <row r="132" spans="1:10" x14ac:dyDescent="0.25">
      <c r="B132" s="127" t="s">
        <v>128</v>
      </c>
      <c r="C132" s="127"/>
      <c r="D132" s="127"/>
      <c r="E132" s="127"/>
      <c r="F132" s="127"/>
      <c r="G132" s="127"/>
      <c r="H132" s="127"/>
      <c r="I132" s="127"/>
      <c r="J132" s="127"/>
    </row>
    <row r="133" spans="1:10" ht="96" customHeight="1" x14ac:dyDescent="0.25">
      <c r="A133" s="131" t="s">
        <v>159</v>
      </c>
      <c r="B133" s="132"/>
      <c r="C133" s="132"/>
      <c r="D133" s="132"/>
      <c r="E133" s="132"/>
      <c r="F133" s="132"/>
      <c r="G133" s="132"/>
      <c r="H133" s="132"/>
      <c r="I133" s="132"/>
      <c r="J133" s="132"/>
    </row>
    <row r="134" spans="1:10" ht="38.4" x14ac:dyDescent="0.25">
      <c r="A134" s="14" t="s">
        <v>116</v>
      </c>
      <c r="B134" s="14" t="s">
        <v>119</v>
      </c>
      <c r="C134" s="29" t="s">
        <v>125</v>
      </c>
      <c r="D134" s="14" t="s">
        <v>120</v>
      </c>
      <c r="E134" s="14" t="s">
        <v>121</v>
      </c>
      <c r="F134" s="14" t="s">
        <v>122</v>
      </c>
      <c r="G134" s="14" t="s">
        <v>123</v>
      </c>
      <c r="H134" s="14" t="s">
        <v>124</v>
      </c>
      <c r="I134" s="14" t="s">
        <v>2</v>
      </c>
      <c r="J134" s="14" t="s">
        <v>3</v>
      </c>
    </row>
    <row r="135" spans="1:10" ht="93.75" customHeight="1" x14ac:dyDescent="0.25">
      <c r="A135" s="39">
        <v>1</v>
      </c>
      <c r="B135" s="117" t="s">
        <v>129</v>
      </c>
      <c r="C135" s="49">
        <v>10</v>
      </c>
      <c r="D135" s="50"/>
      <c r="E135" s="42">
        <v>0.08</v>
      </c>
      <c r="F135" s="41">
        <f>ROUND(D135*1.08,2)</f>
        <v>0</v>
      </c>
      <c r="G135" s="41">
        <f>ROUND(C135*D135,2)</f>
        <v>0</v>
      </c>
      <c r="H135" s="41">
        <f>ROUND(C135*F135,2)</f>
        <v>0</v>
      </c>
      <c r="I135" s="38"/>
      <c r="J135" s="38"/>
    </row>
    <row r="136" spans="1:10" ht="108" customHeight="1" x14ac:dyDescent="0.25">
      <c r="A136" s="39">
        <v>2</v>
      </c>
      <c r="B136" s="117" t="s">
        <v>130</v>
      </c>
      <c r="C136" s="49">
        <v>3</v>
      </c>
      <c r="D136" s="51"/>
      <c r="E136" s="42">
        <v>0.08</v>
      </c>
      <c r="F136" s="41">
        <f t="shared" ref="F136:F166" si="9">ROUND(D136*1.08,2)</f>
        <v>0</v>
      </c>
      <c r="G136" s="41">
        <f t="shared" ref="G136:G166" si="10">ROUND(C136*D136,2)</f>
        <v>0</v>
      </c>
      <c r="H136" s="41">
        <f t="shared" ref="H136:H166" si="11">ROUND(C136*F136,2)</f>
        <v>0</v>
      </c>
      <c r="I136" s="28"/>
      <c r="J136" s="28"/>
    </row>
    <row r="137" spans="1:10" x14ac:dyDescent="0.25">
      <c r="A137" s="39">
        <v>3</v>
      </c>
      <c r="B137" s="117" t="s">
        <v>131</v>
      </c>
      <c r="C137" s="49">
        <v>10</v>
      </c>
      <c r="D137" s="51"/>
      <c r="E137" s="42">
        <v>0.08</v>
      </c>
      <c r="F137" s="41">
        <f t="shared" si="9"/>
        <v>0</v>
      </c>
      <c r="G137" s="41">
        <f t="shared" si="10"/>
        <v>0</v>
      </c>
      <c r="H137" s="41">
        <f t="shared" si="11"/>
        <v>0</v>
      </c>
      <c r="I137" s="28"/>
      <c r="J137" s="28"/>
    </row>
    <row r="138" spans="1:10" ht="20.399999999999999" x14ac:dyDescent="0.25">
      <c r="A138" s="39">
        <v>4</v>
      </c>
      <c r="B138" s="117" t="s">
        <v>132</v>
      </c>
      <c r="C138" s="49">
        <v>1</v>
      </c>
      <c r="D138" s="51"/>
      <c r="E138" s="42">
        <v>0.08</v>
      </c>
      <c r="F138" s="41">
        <f t="shared" si="9"/>
        <v>0</v>
      </c>
      <c r="G138" s="41">
        <f t="shared" si="10"/>
        <v>0</v>
      </c>
      <c r="H138" s="41">
        <f t="shared" si="11"/>
        <v>0</v>
      </c>
      <c r="I138" s="28"/>
      <c r="J138" s="28"/>
    </row>
    <row r="139" spans="1:10" ht="20.399999999999999" x14ac:dyDescent="0.25">
      <c r="A139" s="39">
        <v>5</v>
      </c>
      <c r="B139" s="117" t="s">
        <v>133</v>
      </c>
      <c r="C139" s="49">
        <v>2</v>
      </c>
      <c r="D139" s="51"/>
      <c r="E139" s="42">
        <v>0.08</v>
      </c>
      <c r="F139" s="41">
        <f t="shared" si="9"/>
        <v>0</v>
      </c>
      <c r="G139" s="41">
        <f t="shared" si="10"/>
        <v>0</v>
      </c>
      <c r="H139" s="41">
        <f t="shared" si="11"/>
        <v>0</v>
      </c>
      <c r="I139" s="28"/>
      <c r="J139" s="28"/>
    </row>
    <row r="140" spans="1:10" ht="20.399999999999999" x14ac:dyDescent="0.25">
      <c r="A140" s="39">
        <v>6</v>
      </c>
      <c r="B140" s="117" t="s">
        <v>134</v>
      </c>
      <c r="C140" s="49">
        <v>7</v>
      </c>
      <c r="D140" s="51"/>
      <c r="E140" s="42">
        <v>0.08</v>
      </c>
      <c r="F140" s="41">
        <f t="shared" si="9"/>
        <v>0</v>
      </c>
      <c r="G140" s="41">
        <f t="shared" si="10"/>
        <v>0</v>
      </c>
      <c r="H140" s="41">
        <f t="shared" si="11"/>
        <v>0</v>
      </c>
      <c r="I140" s="28"/>
      <c r="J140" s="28"/>
    </row>
    <row r="141" spans="1:10" ht="20.399999999999999" x14ac:dyDescent="0.25">
      <c r="A141" s="39">
        <v>7</v>
      </c>
      <c r="B141" s="117" t="s">
        <v>135</v>
      </c>
      <c r="C141" s="49">
        <v>7</v>
      </c>
      <c r="D141" s="51"/>
      <c r="E141" s="42">
        <v>0.08</v>
      </c>
      <c r="F141" s="41">
        <f t="shared" si="9"/>
        <v>0</v>
      </c>
      <c r="G141" s="41">
        <f t="shared" si="10"/>
        <v>0</v>
      </c>
      <c r="H141" s="41">
        <f t="shared" si="11"/>
        <v>0</v>
      </c>
      <c r="I141" s="28"/>
      <c r="J141" s="28"/>
    </row>
    <row r="142" spans="1:10" ht="40.799999999999997" x14ac:dyDescent="0.25">
      <c r="A142" s="39">
        <v>8</v>
      </c>
      <c r="B142" s="117" t="s">
        <v>136</v>
      </c>
      <c r="C142" s="49">
        <v>5</v>
      </c>
      <c r="D142" s="51"/>
      <c r="E142" s="42">
        <v>0.08</v>
      </c>
      <c r="F142" s="41">
        <f t="shared" si="9"/>
        <v>0</v>
      </c>
      <c r="G142" s="41">
        <f t="shared" si="10"/>
        <v>0</v>
      </c>
      <c r="H142" s="41">
        <f t="shared" si="11"/>
        <v>0</v>
      </c>
      <c r="I142" s="28"/>
      <c r="J142" s="28"/>
    </row>
    <row r="143" spans="1:10" x14ac:dyDescent="0.25">
      <c r="A143" s="39">
        <v>9</v>
      </c>
      <c r="B143" s="117" t="s">
        <v>137</v>
      </c>
      <c r="C143" s="49">
        <v>3</v>
      </c>
      <c r="D143" s="51"/>
      <c r="E143" s="42">
        <v>0.08</v>
      </c>
      <c r="F143" s="41">
        <f t="shared" si="9"/>
        <v>0</v>
      </c>
      <c r="G143" s="41">
        <f t="shared" si="10"/>
        <v>0</v>
      </c>
      <c r="H143" s="41">
        <f t="shared" si="11"/>
        <v>0</v>
      </c>
      <c r="I143" s="28"/>
      <c r="J143" s="28"/>
    </row>
    <row r="144" spans="1:10" x14ac:dyDescent="0.25">
      <c r="A144" s="39">
        <v>10</v>
      </c>
      <c r="B144" s="117" t="s">
        <v>138</v>
      </c>
      <c r="C144" s="49">
        <v>3</v>
      </c>
      <c r="D144" s="51"/>
      <c r="E144" s="42">
        <v>0.08</v>
      </c>
      <c r="F144" s="41">
        <f t="shared" si="9"/>
        <v>0</v>
      </c>
      <c r="G144" s="41">
        <f t="shared" si="10"/>
        <v>0</v>
      </c>
      <c r="H144" s="41">
        <f t="shared" si="11"/>
        <v>0</v>
      </c>
      <c r="I144" s="28"/>
      <c r="J144" s="28"/>
    </row>
    <row r="145" spans="1:10" x14ac:dyDescent="0.25">
      <c r="A145" s="39">
        <v>11</v>
      </c>
      <c r="B145" s="117" t="s">
        <v>139</v>
      </c>
      <c r="C145" s="49">
        <v>3</v>
      </c>
      <c r="D145" s="51"/>
      <c r="E145" s="42">
        <v>0.08</v>
      </c>
      <c r="F145" s="41">
        <f t="shared" si="9"/>
        <v>0</v>
      </c>
      <c r="G145" s="41">
        <f t="shared" si="10"/>
        <v>0</v>
      </c>
      <c r="H145" s="41">
        <f t="shared" si="11"/>
        <v>0</v>
      </c>
      <c r="I145" s="28"/>
      <c r="J145" s="28"/>
    </row>
    <row r="146" spans="1:10" ht="51" x14ac:dyDescent="0.25">
      <c r="A146" s="39">
        <v>12</v>
      </c>
      <c r="B146" s="117" t="s">
        <v>140</v>
      </c>
      <c r="C146" s="49">
        <v>50</v>
      </c>
      <c r="D146" s="51"/>
      <c r="E146" s="42">
        <v>0.08</v>
      </c>
      <c r="F146" s="41">
        <f t="shared" si="9"/>
        <v>0</v>
      </c>
      <c r="G146" s="41">
        <f t="shared" si="10"/>
        <v>0</v>
      </c>
      <c r="H146" s="41">
        <f t="shared" si="11"/>
        <v>0</v>
      </c>
      <c r="I146" s="28"/>
      <c r="J146" s="28"/>
    </row>
    <row r="147" spans="1:10" ht="112.2" x14ac:dyDescent="0.25">
      <c r="A147" s="39">
        <v>13</v>
      </c>
      <c r="B147" s="117" t="s">
        <v>141</v>
      </c>
      <c r="C147" s="49">
        <v>50</v>
      </c>
      <c r="D147" s="51"/>
      <c r="E147" s="42">
        <v>0.08</v>
      </c>
      <c r="F147" s="41">
        <f t="shared" si="9"/>
        <v>0</v>
      </c>
      <c r="G147" s="41">
        <f t="shared" si="10"/>
        <v>0</v>
      </c>
      <c r="H147" s="41">
        <f t="shared" si="11"/>
        <v>0</v>
      </c>
      <c r="I147" s="28"/>
      <c r="J147" s="28"/>
    </row>
    <row r="148" spans="1:10" ht="30.6" x14ac:dyDescent="0.25">
      <c r="A148" s="39">
        <v>14</v>
      </c>
      <c r="B148" s="117" t="s">
        <v>142</v>
      </c>
      <c r="C148" s="49">
        <v>20</v>
      </c>
      <c r="D148" s="51"/>
      <c r="E148" s="42">
        <v>0.08</v>
      </c>
      <c r="F148" s="41">
        <f t="shared" si="9"/>
        <v>0</v>
      </c>
      <c r="G148" s="41">
        <f t="shared" si="10"/>
        <v>0</v>
      </c>
      <c r="H148" s="41">
        <f t="shared" si="11"/>
        <v>0</v>
      </c>
      <c r="I148" s="28"/>
      <c r="J148" s="28"/>
    </row>
    <row r="149" spans="1:10" ht="30.6" x14ac:dyDescent="0.25">
      <c r="A149" s="39">
        <v>15</v>
      </c>
      <c r="B149" s="117" t="s">
        <v>143</v>
      </c>
      <c r="C149" s="49">
        <v>5</v>
      </c>
      <c r="D149" s="51"/>
      <c r="E149" s="42">
        <v>0.08</v>
      </c>
      <c r="F149" s="41">
        <f t="shared" si="9"/>
        <v>0</v>
      </c>
      <c r="G149" s="41">
        <f t="shared" si="10"/>
        <v>0</v>
      </c>
      <c r="H149" s="41">
        <f t="shared" si="11"/>
        <v>0</v>
      </c>
      <c r="I149" s="28"/>
      <c r="J149" s="28"/>
    </row>
    <row r="150" spans="1:10" ht="40.799999999999997" x14ac:dyDescent="0.25">
      <c r="A150" s="39">
        <v>16</v>
      </c>
      <c r="B150" s="117" t="s">
        <v>144</v>
      </c>
      <c r="C150" s="49">
        <v>5</v>
      </c>
      <c r="D150" s="51"/>
      <c r="E150" s="42">
        <v>0.08</v>
      </c>
      <c r="F150" s="41">
        <f t="shared" si="9"/>
        <v>0</v>
      </c>
      <c r="G150" s="41">
        <f t="shared" si="10"/>
        <v>0</v>
      </c>
      <c r="H150" s="41">
        <f t="shared" si="11"/>
        <v>0</v>
      </c>
      <c r="I150" s="28"/>
      <c r="J150" s="28"/>
    </row>
    <row r="151" spans="1:10" ht="40.799999999999997" x14ac:dyDescent="0.25">
      <c r="A151" s="39">
        <v>17</v>
      </c>
      <c r="B151" s="117" t="s">
        <v>533</v>
      </c>
      <c r="C151" s="49">
        <v>5</v>
      </c>
      <c r="D151" s="51"/>
      <c r="E151" s="42">
        <v>0.08</v>
      </c>
      <c r="F151" s="41">
        <f t="shared" si="9"/>
        <v>0</v>
      </c>
      <c r="G151" s="41">
        <f t="shared" si="10"/>
        <v>0</v>
      </c>
      <c r="H151" s="41">
        <f t="shared" si="11"/>
        <v>0</v>
      </c>
      <c r="I151" s="28"/>
      <c r="J151" s="28"/>
    </row>
    <row r="152" spans="1:10" ht="40.799999999999997" x14ac:dyDescent="0.25">
      <c r="A152" s="39">
        <v>18</v>
      </c>
      <c r="B152" s="117" t="s">
        <v>534</v>
      </c>
      <c r="C152" s="49">
        <v>5</v>
      </c>
      <c r="D152" s="51"/>
      <c r="E152" s="42">
        <v>0.08</v>
      </c>
      <c r="F152" s="41">
        <f t="shared" si="9"/>
        <v>0</v>
      </c>
      <c r="G152" s="41">
        <f t="shared" si="10"/>
        <v>0</v>
      </c>
      <c r="H152" s="41">
        <f t="shared" si="11"/>
        <v>0</v>
      </c>
      <c r="I152" s="28"/>
      <c r="J152" s="28"/>
    </row>
    <row r="153" spans="1:10" ht="20.399999999999999" x14ac:dyDescent="0.25">
      <c r="A153" s="39">
        <v>19</v>
      </c>
      <c r="B153" s="117" t="s">
        <v>145</v>
      </c>
      <c r="C153" s="49">
        <v>3</v>
      </c>
      <c r="D153" s="51"/>
      <c r="E153" s="42">
        <v>0.08</v>
      </c>
      <c r="F153" s="41">
        <f t="shared" si="9"/>
        <v>0</v>
      </c>
      <c r="G153" s="41">
        <f t="shared" si="10"/>
        <v>0</v>
      </c>
      <c r="H153" s="41">
        <f t="shared" si="11"/>
        <v>0</v>
      </c>
      <c r="I153" s="28"/>
      <c r="J153" s="28"/>
    </row>
    <row r="154" spans="1:10" ht="20.399999999999999" x14ac:dyDescent="0.25">
      <c r="A154" s="39">
        <v>20</v>
      </c>
      <c r="B154" s="117" t="s">
        <v>146</v>
      </c>
      <c r="C154" s="49">
        <v>3</v>
      </c>
      <c r="D154" s="51"/>
      <c r="E154" s="42">
        <v>0.08</v>
      </c>
      <c r="F154" s="41">
        <f t="shared" si="9"/>
        <v>0</v>
      </c>
      <c r="G154" s="41">
        <f t="shared" si="10"/>
        <v>0</v>
      </c>
      <c r="H154" s="41">
        <f t="shared" si="11"/>
        <v>0</v>
      </c>
      <c r="I154" s="28"/>
      <c r="J154" s="28"/>
    </row>
    <row r="155" spans="1:10" ht="20.399999999999999" x14ac:dyDescent="0.25">
      <c r="A155" s="39">
        <v>21</v>
      </c>
      <c r="B155" s="117" t="s">
        <v>147</v>
      </c>
      <c r="C155" s="49">
        <v>3</v>
      </c>
      <c r="D155" s="51"/>
      <c r="E155" s="42">
        <v>0.08</v>
      </c>
      <c r="F155" s="41">
        <f t="shared" si="9"/>
        <v>0</v>
      </c>
      <c r="G155" s="41">
        <f t="shared" si="10"/>
        <v>0</v>
      </c>
      <c r="H155" s="41">
        <f t="shared" si="11"/>
        <v>0</v>
      </c>
      <c r="I155" s="28"/>
      <c r="J155" s="28"/>
    </row>
    <row r="156" spans="1:10" x14ac:dyDescent="0.2">
      <c r="A156" s="39">
        <v>22</v>
      </c>
      <c r="B156" s="118" t="s">
        <v>148</v>
      </c>
      <c r="C156" s="49">
        <v>2</v>
      </c>
      <c r="D156" s="51"/>
      <c r="E156" s="42">
        <v>0.08</v>
      </c>
      <c r="F156" s="41">
        <f t="shared" si="9"/>
        <v>0</v>
      </c>
      <c r="G156" s="41">
        <f t="shared" si="10"/>
        <v>0</v>
      </c>
      <c r="H156" s="41">
        <f t="shared" si="11"/>
        <v>0</v>
      </c>
      <c r="I156" s="28"/>
      <c r="J156" s="28"/>
    </row>
    <row r="157" spans="1:10" x14ac:dyDescent="0.25">
      <c r="A157" s="39">
        <v>23</v>
      </c>
      <c r="B157" s="117" t="s">
        <v>149</v>
      </c>
      <c r="C157" s="49">
        <v>1</v>
      </c>
      <c r="D157" s="51"/>
      <c r="E157" s="42">
        <v>0.08</v>
      </c>
      <c r="F157" s="41">
        <f t="shared" si="9"/>
        <v>0</v>
      </c>
      <c r="G157" s="41">
        <f t="shared" si="10"/>
        <v>0</v>
      </c>
      <c r="H157" s="41">
        <f t="shared" si="11"/>
        <v>0</v>
      </c>
      <c r="I157" s="28"/>
      <c r="J157" s="28"/>
    </row>
    <row r="158" spans="1:10" x14ac:dyDescent="0.25">
      <c r="A158" s="39">
        <v>24</v>
      </c>
      <c r="B158" s="117" t="s">
        <v>150</v>
      </c>
      <c r="C158" s="49">
        <v>3</v>
      </c>
      <c r="D158" s="51"/>
      <c r="E158" s="42">
        <v>0.08</v>
      </c>
      <c r="F158" s="41">
        <f t="shared" si="9"/>
        <v>0</v>
      </c>
      <c r="G158" s="41">
        <f t="shared" si="10"/>
        <v>0</v>
      </c>
      <c r="H158" s="41">
        <f t="shared" si="11"/>
        <v>0</v>
      </c>
      <c r="I158" s="28"/>
      <c r="J158" s="28"/>
    </row>
    <row r="159" spans="1:10" ht="20.399999999999999" x14ac:dyDescent="0.25">
      <c r="A159" s="39">
        <v>25</v>
      </c>
      <c r="B159" s="117" t="s">
        <v>151</v>
      </c>
      <c r="C159" s="49">
        <v>2</v>
      </c>
      <c r="D159" s="51"/>
      <c r="E159" s="42">
        <v>0.08</v>
      </c>
      <c r="F159" s="41">
        <f t="shared" si="9"/>
        <v>0</v>
      </c>
      <c r="G159" s="41">
        <f t="shared" si="10"/>
        <v>0</v>
      </c>
      <c r="H159" s="41">
        <f t="shared" si="11"/>
        <v>0</v>
      </c>
      <c r="I159" s="28"/>
      <c r="J159" s="28"/>
    </row>
    <row r="160" spans="1:10" ht="20.399999999999999" x14ac:dyDescent="0.25">
      <c r="A160" s="39">
        <v>26</v>
      </c>
      <c r="B160" s="117" t="s">
        <v>152</v>
      </c>
      <c r="C160" s="49">
        <v>1</v>
      </c>
      <c r="D160" s="51"/>
      <c r="E160" s="42">
        <v>0.08</v>
      </c>
      <c r="F160" s="41">
        <f t="shared" si="9"/>
        <v>0</v>
      </c>
      <c r="G160" s="41">
        <f t="shared" si="10"/>
        <v>0</v>
      </c>
      <c r="H160" s="41">
        <f t="shared" si="11"/>
        <v>0</v>
      </c>
      <c r="I160" s="28"/>
      <c r="J160" s="28"/>
    </row>
    <row r="161" spans="1:10" x14ac:dyDescent="0.25">
      <c r="A161" s="39">
        <v>27</v>
      </c>
      <c r="B161" s="117" t="s">
        <v>153</v>
      </c>
      <c r="C161" s="49">
        <v>1</v>
      </c>
      <c r="D161" s="51"/>
      <c r="E161" s="42">
        <v>0.08</v>
      </c>
      <c r="F161" s="41">
        <f t="shared" si="9"/>
        <v>0</v>
      </c>
      <c r="G161" s="41">
        <f t="shared" si="10"/>
        <v>0</v>
      </c>
      <c r="H161" s="41">
        <f t="shared" si="11"/>
        <v>0</v>
      </c>
      <c r="I161" s="28"/>
      <c r="J161" s="28"/>
    </row>
    <row r="162" spans="1:10" ht="20.399999999999999" x14ac:dyDescent="0.25">
      <c r="A162" s="39">
        <v>28</v>
      </c>
      <c r="B162" s="117" t="s">
        <v>154</v>
      </c>
      <c r="C162" s="49">
        <v>3</v>
      </c>
      <c r="D162" s="51"/>
      <c r="E162" s="42">
        <v>0.08</v>
      </c>
      <c r="F162" s="41">
        <f t="shared" si="9"/>
        <v>0</v>
      </c>
      <c r="G162" s="41">
        <f t="shared" si="10"/>
        <v>0</v>
      </c>
      <c r="H162" s="41">
        <f t="shared" si="11"/>
        <v>0</v>
      </c>
      <c r="I162" s="28"/>
      <c r="J162" s="28"/>
    </row>
    <row r="163" spans="1:10" x14ac:dyDescent="0.25">
      <c r="A163" s="39">
        <v>29</v>
      </c>
      <c r="B163" s="117" t="s">
        <v>155</v>
      </c>
      <c r="C163" s="49">
        <v>2</v>
      </c>
      <c r="D163" s="51"/>
      <c r="E163" s="42">
        <v>0.08</v>
      </c>
      <c r="F163" s="41">
        <f t="shared" si="9"/>
        <v>0</v>
      </c>
      <c r="G163" s="41">
        <f t="shared" si="10"/>
        <v>0</v>
      </c>
      <c r="H163" s="41">
        <f t="shared" si="11"/>
        <v>0</v>
      </c>
      <c r="I163" s="28"/>
      <c r="J163" s="28"/>
    </row>
    <row r="164" spans="1:10" x14ac:dyDescent="0.25">
      <c r="A164" s="39">
        <v>30</v>
      </c>
      <c r="B164" s="117" t="s">
        <v>156</v>
      </c>
      <c r="C164" s="49">
        <v>5</v>
      </c>
      <c r="D164" s="51"/>
      <c r="E164" s="42">
        <v>0.08</v>
      </c>
      <c r="F164" s="41">
        <f t="shared" si="9"/>
        <v>0</v>
      </c>
      <c r="G164" s="41">
        <f t="shared" si="10"/>
        <v>0</v>
      </c>
      <c r="H164" s="41">
        <f t="shared" si="11"/>
        <v>0</v>
      </c>
      <c r="I164" s="28"/>
      <c r="J164" s="28"/>
    </row>
    <row r="165" spans="1:10" ht="20.399999999999999" x14ac:dyDescent="0.25">
      <c r="A165" s="39">
        <v>31</v>
      </c>
      <c r="B165" s="117" t="s">
        <v>157</v>
      </c>
      <c r="C165" s="49">
        <v>4</v>
      </c>
      <c r="D165" s="51"/>
      <c r="E165" s="42">
        <v>0.08</v>
      </c>
      <c r="F165" s="41">
        <f t="shared" si="9"/>
        <v>0</v>
      </c>
      <c r="G165" s="41">
        <f t="shared" si="10"/>
        <v>0</v>
      </c>
      <c r="H165" s="41">
        <f t="shared" si="11"/>
        <v>0</v>
      </c>
      <c r="I165" s="28"/>
      <c r="J165" s="28"/>
    </row>
    <row r="166" spans="1:10" x14ac:dyDescent="0.25">
      <c r="A166" s="39">
        <v>32</v>
      </c>
      <c r="B166" s="117" t="s">
        <v>158</v>
      </c>
      <c r="C166" s="49">
        <v>4</v>
      </c>
      <c r="D166" s="51"/>
      <c r="E166" s="42">
        <v>0.08</v>
      </c>
      <c r="F166" s="41">
        <f t="shared" si="9"/>
        <v>0</v>
      </c>
      <c r="G166" s="41">
        <f t="shared" si="10"/>
        <v>0</v>
      </c>
      <c r="H166" s="41">
        <f t="shared" si="11"/>
        <v>0</v>
      </c>
      <c r="I166" s="28"/>
      <c r="J166" s="28"/>
    </row>
    <row r="167" spans="1:10" x14ac:dyDescent="0.25">
      <c r="F167" s="82" t="s">
        <v>0</v>
      </c>
      <c r="G167" s="112">
        <f>SUM(G135:G166)</f>
        <v>0</v>
      </c>
      <c r="H167" s="112">
        <f>SUM(H135:H166)</f>
        <v>0</v>
      </c>
    </row>
    <row r="170" spans="1:10" x14ac:dyDescent="0.25">
      <c r="B170" s="127" t="s">
        <v>400</v>
      </c>
      <c r="C170" s="127"/>
      <c r="D170" s="127"/>
      <c r="E170" s="127"/>
      <c r="F170" s="127"/>
      <c r="G170" s="127"/>
      <c r="H170" s="127"/>
      <c r="I170" s="127"/>
      <c r="J170" s="127"/>
    </row>
    <row r="171" spans="1:10" x14ac:dyDescent="0.25">
      <c r="B171" s="52" t="s">
        <v>401</v>
      </c>
      <c r="C171" s="83"/>
      <c r="D171" s="83"/>
      <c r="E171" s="83"/>
      <c r="F171" s="83"/>
      <c r="G171" s="83"/>
      <c r="H171" s="83"/>
      <c r="I171" s="83"/>
      <c r="J171" s="83"/>
    </row>
    <row r="172" spans="1:10" ht="38.4" x14ac:dyDescent="0.25">
      <c r="A172" s="14" t="s">
        <v>116</v>
      </c>
      <c r="B172" s="14" t="s">
        <v>119</v>
      </c>
      <c r="C172" s="29" t="s">
        <v>125</v>
      </c>
      <c r="D172" s="14" t="s">
        <v>120</v>
      </c>
      <c r="E172" s="14" t="s">
        <v>121</v>
      </c>
      <c r="F172" s="14" t="s">
        <v>122</v>
      </c>
      <c r="G172" s="14" t="s">
        <v>123</v>
      </c>
      <c r="H172" s="14" t="s">
        <v>124</v>
      </c>
      <c r="I172" s="14" t="s">
        <v>2</v>
      </c>
      <c r="J172" s="14" t="s">
        <v>3</v>
      </c>
    </row>
    <row r="173" spans="1:10" ht="132.6" x14ac:dyDescent="0.25">
      <c r="A173" s="43">
        <v>1</v>
      </c>
      <c r="B173" s="119" t="s">
        <v>160</v>
      </c>
      <c r="C173" s="84">
        <v>4</v>
      </c>
      <c r="D173" s="85"/>
      <c r="E173" s="42">
        <v>0.08</v>
      </c>
      <c r="F173" s="51">
        <f>ROUND(D173*1.08,2)</f>
        <v>0</v>
      </c>
      <c r="G173" s="51">
        <f>ROUND(C173*D173,2)</f>
        <v>0</v>
      </c>
      <c r="H173" s="51">
        <f>ROUND(C173*F173,2)</f>
        <v>0</v>
      </c>
      <c r="I173" s="86"/>
      <c r="J173" s="86"/>
    </row>
    <row r="174" spans="1:10" ht="102" x14ac:dyDescent="0.25">
      <c r="A174" s="43">
        <v>2</v>
      </c>
      <c r="B174" s="119" t="s">
        <v>161</v>
      </c>
      <c r="C174" s="84">
        <v>4</v>
      </c>
      <c r="D174" s="85"/>
      <c r="E174" s="42">
        <v>0.08</v>
      </c>
      <c r="F174" s="51">
        <f t="shared" ref="F174:F237" si="12">ROUND(D174*1.08,2)</f>
        <v>0</v>
      </c>
      <c r="G174" s="51">
        <f t="shared" ref="G174:G237" si="13">ROUND(C174*D174,2)</f>
        <v>0</v>
      </c>
      <c r="H174" s="51">
        <f t="shared" ref="H174:H237" si="14">ROUND(C174*F174,2)</f>
        <v>0</v>
      </c>
      <c r="I174" s="86"/>
      <c r="J174" s="86"/>
    </row>
    <row r="175" spans="1:10" ht="112.2" x14ac:dyDescent="0.25">
      <c r="A175" s="43">
        <v>3</v>
      </c>
      <c r="B175" s="119" t="s">
        <v>162</v>
      </c>
      <c r="C175" s="84">
        <v>4</v>
      </c>
      <c r="D175" s="85"/>
      <c r="E175" s="42">
        <v>0.08</v>
      </c>
      <c r="F175" s="51">
        <f t="shared" si="12"/>
        <v>0</v>
      </c>
      <c r="G175" s="51">
        <f t="shared" si="13"/>
        <v>0</v>
      </c>
      <c r="H175" s="51">
        <f t="shared" si="14"/>
        <v>0</v>
      </c>
      <c r="I175" s="86"/>
      <c r="J175" s="86"/>
    </row>
    <row r="176" spans="1:10" ht="102" x14ac:dyDescent="0.25">
      <c r="A176" s="43">
        <v>4</v>
      </c>
      <c r="B176" s="119" t="s">
        <v>161</v>
      </c>
      <c r="C176" s="84">
        <v>4</v>
      </c>
      <c r="D176" s="85"/>
      <c r="E176" s="42">
        <v>0.08</v>
      </c>
      <c r="F176" s="51">
        <f t="shared" si="12"/>
        <v>0</v>
      </c>
      <c r="G176" s="51">
        <f t="shared" si="13"/>
        <v>0</v>
      </c>
      <c r="H176" s="51">
        <f t="shared" si="14"/>
        <v>0</v>
      </c>
      <c r="I176" s="86"/>
      <c r="J176" s="86"/>
    </row>
    <row r="177" spans="1:10" ht="122.4" x14ac:dyDescent="0.25">
      <c r="A177" s="43">
        <v>5</v>
      </c>
      <c r="B177" s="119" t="s">
        <v>163</v>
      </c>
      <c r="C177" s="84">
        <v>4</v>
      </c>
      <c r="D177" s="85"/>
      <c r="E177" s="42">
        <v>0.08</v>
      </c>
      <c r="F177" s="51">
        <f t="shared" si="12"/>
        <v>0</v>
      </c>
      <c r="G177" s="51">
        <f t="shared" si="13"/>
        <v>0</v>
      </c>
      <c r="H177" s="51">
        <f t="shared" si="14"/>
        <v>0</v>
      </c>
      <c r="I177" s="86"/>
      <c r="J177" s="86"/>
    </row>
    <row r="178" spans="1:10" ht="112.2" x14ac:dyDescent="0.25">
      <c r="A178" s="43">
        <v>6</v>
      </c>
      <c r="B178" s="120" t="s">
        <v>164</v>
      </c>
      <c r="C178" s="84">
        <v>4</v>
      </c>
      <c r="D178" s="85"/>
      <c r="E178" s="42">
        <v>0.08</v>
      </c>
      <c r="F178" s="51">
        <f t="shared" si="12"/>
        <v>0</v>
      </c>
      <c r="G178" s="51">
        <f t="shared" si="13"/>
        <v>0</v>
      </c>
      <c r="H178" s="51">
        <f t="shared" si="14"/>
        <v>0</v>
      </c>
      <c r="I178" s="86"/>
      <c r="J178" s="86"/>
    </row>
    <row r="179" spans="1:10" ht="112.2" x14ac:dyDescent="0.25">
      <c r="A179" s="43">
        <v>7</v>
      </c>
      <c r="B179" s="119" t="s">
        <v>165</v>
      </c>
      <c r="C179" s="84">
        <v>4</v>
      </c>
      <c r="D179" s="85"/>
      <c r="E179" s="42">
        <v>0.08</v>
      </c>
      <c r="F179" s="51">
        <f t="shared" si="12"/>
        <v>0</v>
      </c>
      <c r="G179" s="51">
        <f t="shared" si="13"/>
        <v>0</v>
      </c>
      <c r="H179" s="51">
        <f t="shared" si="14"/>
        <v>0</v>
      </c>
      <c r="I179" s="86"/>
      <c r="J179" s="86"/>
    </row>
    <row r="180" spans="1:10" ht="81.599999999999994" x14ac:dyDescent="0.25">
      <c r="A180" s="43">
        <v>8</v>
      </c>
      <c r="B180" s="119" t="s">
        <v>166</v>
      </c>
      <c r="C180" s="84">
        <v>4</v>
      </c>
      <c r="D180" s="85"/>
      <c r="E180" s="42">
        <v>0.08</v>
      </c>
      <c r="F180" s="51">
        <f t="shared" si="12"/>
        <v>0</v>
      </c>
      <c r="G180" s="51">
        <f t="shared" si="13"/>
        <v>0</v>
      </c>
      <c r="H180" s="51">
        <f t="shared" si="14"/>
        <v>0</v>
      </c>
      <c r="I180" s="86"/>
      <c r="J180" s="86"/>
    </row>
    <row r="181" spans="1:10" ht="91.8" x14ac:dyDescent="0.25">
      <c r="A181" s="43">
        <v>9</v>
      </c>
      <c r="B181" s="119" t="s">
        <v>167</v>
      </c>
      <c r="C181" s="84">
        <v>4</v>
      </c>
      <c r="D181" s="85"/>
      <c r="E181" s="42">
        <v>0.08</v>
      </c>
      <c r="F181" s="51">
        <f t="shared" si="12"/>
        <v>0</v>
      </c>
      <c r="G181" s="51">
        <f t="shared" si="13"/>
        <v>0</v>
      </c>
      <c r="H181" s="51">
        <f t="shared" si="14"/>
        <v>0</v>
      </c>
      <c r="I181" s="86"/>
      <c r="J181" s="86"/>
    </row>
    <row r="182" spans="1:10" ht="122.4" x14ac:dyDescent="0.25">
      <c r="A182" s="43">
        <v>10</v>
      </c>
      <c r="B182" s="119" t="s">
        <v>168</v>
      </c>
      <c r="C182" s="84">
        <v>5</v>
      </c>
      <c r="D182" s="85"/>
      <c r="E182" s="42">
        <v>0.08</v>
      </c>
      <c r="F182" s="51">
        <f t="shared" si="12"/>
        <v>0</v>
      </c>
      <c r="G182" s="51">
        <f t="shared" si="13"/>
        <v>0</v>
      </c>
      <c r="H182" s="51">
        <f t="shared" si="14"/>
        <v>0</v>
      </c>
      <c r="I182" s="86"/>
      <c r="J182" s="86"/>
    </row>
    <row r="183" spans="1:10" ht="183.6" x14ac:dyDescent="0.25">
      <c r="A183" s="43">
        <v>11</v>
      </c>
      <c r="B183" s="119" t="s">
        <v>169</v>
      </c>
      <c r="C183" s="84">
        <v>4</v>
      </c>
      <c r="D183" s="85"/>
      <c r="E183" s="42">
        <v>0.08</v>
      </c>
      <c r="F183" s="51">
        <f t="shared" si="12"/>
        <v>0</v>
      </c>
      <c r="G183" s="51">
        <f t="shared" si="13"/>
        <v>0</v>
      </c>
      <c r="H183" s="51">
        <f t="shared" si="14"/>
        <v>0</v>
      </c>
      <c r="I183" s="86"/>
      <c r="J183" s="86"/>
    </row>
    <row r="184" spans="1:10" ht="224.4" x14ac:dyDescent="0.25">
      <c r="A184" s="43">
        <v>12</v>
      </c>
      <c r="B184" s="119" t="s">
        <v>170</v>
      </c>
      <c r="C184" s="84">
        <v>5</v>
      </c>
      <c r="D184" s="85"/>
      <c r="E184" s="42">
        <v>0.08</v>
      </c>
      <c r="F184" s="51">
        <f t="shared" si="12"/>
        <v>0</v>
      </c>
      <c r="G184" s="51">
        <f t="shared" si="13"/>
        <v>0</v>
      </c>
      <c r="H184" s="51">
        <f t="shared" si="14"/>
        <v>0</v>
      </c>
      <c r="I184" s="86"/>
      <c r="J184" s="86"/>
    </row>
    <row r="185" spans="1:10" ht="173.4" x14ac:dyDescent="0.25">
      <c r="A185" s="43">
        <v>13</v>
      </c>
      <c r="B185" s="119" t="s">
        <v>171</v>
      </c>
      <c r="C185" s="84">
        <v>5</v>
      </c>
      <c r="D185" s="85"/>
      <c r="E185" s="42">
        <v>0.08</v>
      </c>
      <c r="F185" s="51">
        <f t="shared" si="12"/>
        <v>0</v>
      </c>
      <c r="G185" s="51">
        <f t="shared" si="13"/>
        <v>0</v>
      </c>
      <c r="H185" s="51">
        <f t="shared" si="14"/>
        <v>0</v>
      </c>
      <c r="I185" s="86"/>
      <c r="J185" s="86"/>
    </row>
    <row r="186" spans="1:10" ht="173.4" x14ac:dyDescent="0.25">
      <c r="A186" s="43">
        <v>14</v>
      </c>
      <c r="B186" s="119" t="s">
        <v>172</v>
      </c>
      <c r="C186" s="84">
        <v>5</v>
      </c>
      <c r="D186" s="85"/>
      <c r="E186" s="42">
        <v>0.08</v>
      </c>
      <c r="F186" s="51">
        <f t="shared" si="12"/>
        <v>0</v>
      </c>
      <c r="G186" s="51">
        <f t="shared" si="13"/>
        <v>0</v>
      </c>
      <c r="H186" s="51">
        <f t="shared" si="14"/>
        <v>0</v>
      </c>
      <c r="I186" s="86"/>
      <c r="J186" s="86"/>
    </row>
    <row r="187" spans="1:10" ht="173.4" x14ac:dyDescent="0.25">
      <c r="A187" s="43">
        <v>15</v>
      </c>
      <c r="B187" s="119" t="s">
        <v>173</v>
      </c>
      <c r="C187" s="84">
        <v>5</v>
      </c>
      <c r="D187" s="85"/>
      <c r="E187" s="42">
        <v>0.08</v>
      </c>
      <c r="F187" s="51">
        <f t="shared" si="12"/>
        <v>0</v>
      </c>
      <c r="G187" s="51">
        <f t="shared" si="13"/>
        <v>0</v>
      </c>
      <c r="H187" s="51">
        <f t="shared" si="14"/>
        <v>0</v>
      </c>
      <c r="I187" s="86"/>
      <c r="J187" s="86"/>
    </row>
    <row r="188" spans="1:10" ht="142.80000000000001" x14ac:dyDescent="0.25">
      <c r="A188" s="43">
        <v>16</v>
      </c>
      <c r="B188" s="93" t="s">
        <v>174</v>
      </c>
      <c r="C188" s="87">
        <v>5</v>
      </c>
      <c r="D188" s="85"/>
      <c r="E188" s="42">
        <v>0.08</v>
      </c>
      <c r="F188" s="51">
        <f t="shared" si="12"/>
        <v>0</v>
      </c>
      <c r="G188" s="51">
        <f t="shared" si="13"/>
        <v>0</v>
      </c>
      <c r="H188" s="51">
        <f t="shared" si="14"/>
        <v>0</v>
      </c>
      <c r="I188" s="86"/>
      <c r="J188" s="86"/>
    </row>
    <row r="189" spans="1:10" ht="163.19999999999999" x14ac:dyDescent="0.25">
      <c r="A189" s="43">
        <v>17</v>
      </c>
      <c r="B189" s="119" t="s">
        <v>175</v>
      </c>
      <c r="C189" s="84">
        <v>5</v>
      </c>
      <c r="D189" s="85"/>
      <c r="E189" s="42">
        <v>0.08</v>
      </c>
      <c r="F189" s="51">
        <f t="shared" si="12"/>
        <v>0</v>
      </c>
      <c r="G189" s="51">
        <f t="shared" si="13"/>
        <v>0</v>
      </c>
      <c r="H189" s="51">
        <f t="shared" si="14"/>
        <v>0</v>
      </c>
      <c r="I189" s="86"/>
      <c r="J189" s="86"/>
    </row>
    <row r="190" spans="1:10" ht="153" x14ac:dyDescent="0.25">
      <c r="A190" s="43">
        <v>18</v>
      </c>
      <c r="B190" s="119" t="s">
        <v>176</v>
      </c>
      <c r="C190" s="84">
        <v>5</v>
      </c>
      <c r="D190" s="85"/>
      <c r="E190" s="42">
        <v>0.08</v>
      </c>
      <c r="F190" s="51">
        <f t="shared" si="12"/>
        <v>0</v>
      </c>
      <c r="G190" s="51">
        <f t="shared" si="13"/>
        <v>0</v>
      </c>
      <c r="H190" s="51">
        <f t="shared" si="14"/>
        <v>0</v>
      </c>
      <c r="I190" s="86"/>
      <c r="J190" s="86"/>
    </row>
    <row r="191" spans="1:10" ht="163.19999999999999" x14ac:dyDescent="0.25">
      <c r="A191" s="43">
        <v>19</v>
      </c>
      <c r="B191" s="119" t="s">
        <v>177</v>
      </c>
      <c r="C191" s="84">
        <v>5</v>
      </c>
      <c r="D191" s="85"/>
      <c r="E191" s="42">
        <v>0.08</v>
      </c>
      <c r="F191" s="51">
        <f t="shared" si="12"/>
        <v>0</v>
      </c>
      <c r="G191" s="51">
        <f t="shared" si="13"/>
        <v>0</v>
      </c>
      <c r="H191" s="51">
        <f t="shared" si="14"/>
        <v>0</v>
      </c>
      <c r="I191" s="86"/>
      <c r="J191" s="86"/>
    </row>
    <row r="192" spans="1:10" ht="163.19999999999999" x14ac:dyDescent="0.25">
      <c r="A192" s="43">
        <v>20</v>
      </c>
      <c r="B192" s="119" t="s">
        <v>178</v>
      </c>
      <c r="C192" s="84">
        <v>5</v>
      </c>
      <c r="D192" s="85"/>
      <c r="E192" s="42">
        <v>0.08</v>
      </c>
      <c r="F192" s="51">
        <f t="shared" si="12"/>
        <v>0</v>
      </c>
      <c r="G192" s="51">
        <f t="shared" si="13"/>
        <v>0</v>
      </c>
      <c r="H192" s="51">
        <f t="shared" si="14"/>
        <v>0</v>
      </c>
      <c r="I192" s="86"/>
      <c r="J192" s="86"/>
    </row>
    <row r="193" spans="1:10" ht="173.4" x14ac:dyDescent="0.25">
      <c r="A193" s="43">
        <v>21</v>
      </c>
      <c r="B193" s="119" t="s">
        <v>179</v>
      </c>
      <c r="C193" s="84">
        <v>5</v>
      </c>
      <c r="D193" s="85"/>
      <c r="E193" s="42">
        <v>0.08</v>
      </c>
      <c r="F193" s="51">
        <f t="shared" si="12"/>
        <v>0</v>
      </c>
      <c r="G193" s="51">
        <f t="shared" si="13"/>
        <v>0</v>
      </c>
      <c r="H193" s="51">
        <f t="shared" si="14"/>
        <v>0</v>
      </c>
      <c r="I193" s="86"/>
      <c r="J193" s="86"/>
    </row>
    <row r="194" spans="1:10" ht="142.80000000000001" x14ac:dyDescent="0.25">
      <c r="A194" s="43">
        <v>22</v>
      </c>
      <c r="B194" s="119" t="s">
        <v>180</v>
      </c>
      <c r="C194" s="84">
        <v>5</v>
      </c>
      <c r="D194" s="85"/>
      <c r="E194" s="42">
        <v>0.08</v>
      </c>
      <c r="F194" s="51">
        <f t="shared" si="12"/>
        <v>0</v>
      </c>
      <c r="G194" s="51">
        <f t="shared" si="13"/>
        <v>0</v>
      </c>
      <c r="H194" s="51">
        <f t="shared" si="14"/>
        <v>0</v>
      </c>
      <c r="I194" s="86"/>
      <c r="J194" s="86"/>
    </row>
    <row r="195" spans="1:10" ht="357" x14ac:dyDescent="0.25">
      <c r="A195" s="43">
        <v>23</v>
      </c>
      <c r="B195" s="119" t="s">
        <v>181</v>
      </c>
      <c r="C195" s="84">
        <v>5</v>
      </c>
      <c r="D195" s="85"/>
      <c r="E195" s="42">
        <v>0.08</v>
      </c>
      <c r="F195" s="51">
        <f t="shared" si="12"/>
        <v>0</v>
      </c>
      <c r="G195" s="51">
        <f t="shared" si="13"/>
        <v>0</v>
      </c>
      <c r="H195" s="51">
        <f t="shared" si="14"/>
        <v>0</v>
      </c>
      <c r="I195" s="86"/>
      <c r="J195" s="86"/>
    </row>
    <row r="196" spans="1:10" ht="122.4" x14ac:dyDescent="0.25">
      <c r="A196" s="43">
        <v>24</v>
      </c>
      <c r="B196" s="119" t="s">
        <v>182</v>
      </c>
      <c r="C196" s="84">
        <v>5</v>
      </c>
      <c r="D196" s="85"/>
      <c r="E196" s="42">
        <v>0.08</v>
      </c>
      <c r="F196" s="51">
        <f t="shared" si="12"/>
        <v>0</v>
      </c>
      <c r="G196" s="51">
        <f t="shared" si="13"/>
        <v>0</v>
      </c>
      <c r="H196" s="51">
        <f t="shared" si="14"/>
        <v>0</v>
      </c>
      <c r="I196" s="86"/>
      <c r="J196" s="86"/>
    </row>
    <row r="197" spans="1:10" ht="61.2" x14ac:dyDescent="0.25">
      <c r="A197" s="43">
        <v>25</v>
      </c>
      <c r="B197" s="119" t="s">
        <v>183</v>
      </c>
      <c r="C197" s="84">
        <v>5</v>
      </c>
      <c r="D197" s="85"/>
      <c r="E197" s="42">
        <v>0.08</v>
      </c>
      <c r="F197" s="51">
        <f t="shared" si="12"/>
        <v>0</v>
      </c>
      <c r="G197" s="51">
        <f t="shared" si="13"/>
        <v>0</v>
      </c>
      <c r="H197" s="51">
        <f t="shared" si="14"/>
        <v>0</v>
      </c>
      <c r="I197" s="86"/>
      <c r="J197" s="86"/>
    </row>
    <row r="198" spans="1:10" ht="153" x14ac:dyDescent="0.25">
      <c r="A198" s="43">
        <v>26</v>
      </c>
      <c r="B198" s="119" t="s">
        <v>184</v>
      </c>
      <c r="C198" s="84">
        <v>5</v>
      </c>
      <c r="D198" s="85"/>
      <c r="E198" s="42">
        <v>0.08</v>
      </c>
      <c r="F198" s="51">
        <f t="shared" si="12"/>
        <v>0</v>
      </c>
      <c r="G198" s="51">
        <f t="shared" si="13"/>
        <v>0</v>
      </c>
      <c r="H198" s="51">
        <f t="shared" si="14"/>
        <v>0</v>
      </c>
      <c r="I198" s="86"/>
      <c r="J198" s="86"/>
    </row>
    <row r="199" spans="1:10" ht="102" x14ac:dyDescent="0.25">
      <c r="A199" s="43">
        <v>27</v>
      </c>
      <c r="B199" s="119" t="s">
        <v>185</v>
      </c>
      <c r="C199" s="84">
        <v>5</v>
      </c>
      <c r="D199" s="85"/>
      <c r="E199" s="42">
        <v>0.08</v>
      </c>
      <c r="F199" s="51">
        <f t="shared" si="12"/>
        <v>0</v>
      </c>
      <c r="G199" s="51">
        <f t="shared" si="13"/>
        <v>0</v>
      </c>
      <c r="H199" s="51">
        <f t="shared" si="14"/>
        <v>0</v>
      </c>
      <c r="I199" s="86"/>
      <c r="J199" s="86"/>
    </row>
    <row r="200" spans="1:10" ht="102" x14ac:dyDescent="0.25">
      <c r="A200" s="43">
        <v>28</v>
      </c>
      <c r="B200" s="119" t="s">
        <v>186</v>
      </c>
      <c r="C200" s="84">
        <v>5</v>
      </c>
      <c r="D200" s="85"/>
      <c r="E200" s="42">
        <v>0.08</v>
      </c>
      <c r="F200" s="51">
        <f t="shared" si="12"/>
        <v>0</v>
      </c>
      <c r="G200" s="51">
        <f t="shared" si="13"/>
        <v>0</v>
      </c>
      <c r="H200" s="51">
        <f t="shared" si="14"/>
        <v>0</v>
      </c>
      <c r="I200" s="86"/>
      <c r="J200" s="86"/>
    </row>
    <row r="201" spans="1:10" ht="102" x14ac:dyDescent="0.25">
      <c r="A201" s="43">
        <v>29</v>
      </c>
      <c r="B201" s="119" t="s">
        <v>187</v>
      </c>
      <c r="C201" s="84">
        <v>5</v>
      </c>
      <c r="D201" s="85"/>
      <c r="E201" s="42">
        <v>0.08</v>
      </c>
      <c r="F201" s="51">
        <f t="shared" si="12"/>
        <v>0</v>
      </c>
      <c r="G201" s="51">
        <f t="shared" si="13"/>
        <v>0</v>
      </c>
      <c r="H201" s="51">
        <f t="shared" si="14"/>
        <v>0</v>
      </c>
      <c r="I201" s="86"/>
      <c r="J201" s="86"/>
    </row>
    <row r="202" spans="1:10" ht="142.80000000000001" x14ac:dyDescent="0.25">
      <c r="A202" s="43">
        <v>30</v>
      </c>
      <c r="B202" s="119" t="s">
        <v>188</v>
      </c>
      <c r="C202" s="84">
        <v>5</v>
      </c>
      <c r="D202" s="85"/>
      <c r="E202" s="42">
        <v>0.08</v>
      </c>
      <c r="F202" s="51">
        <f t="shared" si="12"/>
        <v>0</v>
      </c>
      <c r="G202" s="51">
        <f t="shared" si="13"/>
        <v>0</v>
      </c>
      <c r="H202" s="51">
        <f t="shared" si="14"/>
        <v>0</v>
      </c>
      <c r="I202" s="86"/>
      <c r="J202" s="86"/>
    </row>
    <row r="203" spans="1:10" ht="122.4" x14ac:dyDescent="0.25">
      <c r="A203" s="43">
        <v>31</v>
      </c>
      <c r="B203" s="119" t="s">
        <v>189</v>
      </c>
      <c r="C203" s="84">
        <v>5</v>
      </c>
      <c r="D203" s="85"/>
      <c r="E203" s="42">
        <v>0.08</v>
      </c>
      <c r="F203" s="51">
        <f t="shared" si="12"/>
        <v>0</v>
      </c>
      <c r="G203" s="51">
        <f t="shared" si="13"/>
        <v>0</v>
      </c>
      <c r="H203" s="51">
        <f t="shared" si="14"/>
        <v>0</v>
      </c>
      <c r="I203" s="86"/>
      <c r="J203" s="86"/>
    </row>
    <row r="204" spans="1:10" ht="163.19999999999999" x14ac:dyDescent="0.25">
      <c r="A204" s="43">
        <v>32</v>
      </c>
      <c r="B204" s="119" t="s">
        <v>190</v>
      </c>
      <c r="C204" s="84">
        <v>5</v>
      </c>
      <c r="D204" s="85"/>
      <c r="E204" s="42">
        <v>0.08</v>
      </c>
      <c r="F204" s="51">
        <f t="shared" si="12"/>
        <v>0</v>
      </c>
      <c r="G204" s="51">
        <f t="shared" si="13"/>
        <v>0</v>
      </c>
      <c r="H204" s="51">
        <f t="shared" si="14"/>
        <v>0</v>
      </c>
      <c r="I204" s="86"/>
      <c r="J204" s="86"/>
    </row>
    <row r="205" spans="1:10" ht="153" x14ac:dyDescent="0.25">
      <c r="A205" s="43">
        <v>33</v>
      </c>
      <c r="B205" s="120" t="s">
        <v>191</v>
      </c>
      <c r="C205" s="84">
        <v>5</v>
      </c>
      <c r="D205" s="85"/>
      <c r="E205" s="42">
        <v>0.08</v>
      </c>
      <c r="F205" s="51">
        <f t="shared" si="12"/>
        <v>0</v>
      </c>
      <c r="G205" s="51">
        <f t="shared" si="13"/>
        <v>0</v>
      </c>
      <c r="H205" s="51">
        <f t="shared" si="14"/>
        <v>0</v>
      </c>
      <c r="I205" s="86"/>
      <c r="J205" s="86"/>
    </row>
    <row r="206" spans="1:10" ht="153" x14ac:dyDescent="0.25">
      <c r="A206" s="43">
        <v>34</v>
      </c>
      <c r="B206" s="120" t="s">
        <v>192</v>
      </c>
      <c r="C206" s="84">
        <v>5</v>
      </c>
      <c r="D206" s="85"/>
      <c r="E206" s="42">
        <v>0.08</v>
      </c>
      <c r="F206" s="51">
        <f t="shared" si="12"/>
        <v>0</v>
      </c>
      <c r="G206" s="51">
        <f t="shared" si="13"/>
        <v>0</v>
      </c>
      <c r="H206" s="51">
        <f t="shared" si="14"/>
        <v>0</v>
      </c>
      <c r="I206" s="86"/>
      <c r="J206" s="86"/>
    </row>
    <row r="207" spans="1:10" ht="153" x14ac:dyDescent="0.25">
      <c r="A207" s="43">
        <v>35</v>
      </c>
      <c r="B207" s="120" t="s">
        <v>193</v>
      </c>
      <c r="C207" s="84">
        <v>5</v>
      </c>
      <c r="D207" s="85"/>
      <c r="E207" s="42">
        <v>0.08</v>
      </c>
      <c r="F207" s="51">
        <f t="shared" si="12"/>
        <v>0</v>
      </c>
      <c r="G207" s="51">
        <f t="shared" si="13"/>
        <v>0</v>
      </c>
      <c r="H207" s="51">
        <f t="shared" si="14"/>
        <v>0</v>
      </c>
      <c r="I207" s="86"/>
      <c r="J207" s="86"/>
    </row>
    <row r="208" spans="1:10" ht="132.6" x14ac:dyDescent="0.25">
      <c r="A208" s="43">
        <v>36</v>
      </c>
      <c r="B208" s="119" t="s">
        <v>194</v>
      </c>
      <c r="C208" s="84">
        <v>5</v>
      </c>
      <c r="D208" s="85"/>
      <c r="E208" s="42">
        <v>0.08</v>
      </c>
      <c r="F208" s="51">
        <f t="shared" si="12"/>
        <v>0</v>
      </c>
      <c r="G208" s="51">
        <f t="shared" si="13"/>
        <v>0</v>
      </c>
      <c r="H208" s="51">
        <f t="shared" si="14"/>
        <v>0</v>
      </c>
      <c r="I208" s="86"/>
      <c r="J208" s="86"/>
    </row>
    <row r="209" spans="1:10" ht="122.4" x14ac:dyDescent="0.25">
      <c r="A209" s="43">
        <v>37</v>
      </c>
      <c r="B209" s="119" t="s">
        <v>195</v>
      </c>
      <c r="C209" s="84">
        <v>5</v>
      </c>
      <c r="D209" s="85"/>
      <c r="E209" s="42">
        <v>0.08</v>
      </c>
      <c r="F209" s="51">
        <f t="shared" si="12"/>
        <v>0</v>
      </c>
      <c r="G209" s="51">
        <f t="shared" si="13"/>
        <v>0</v>
      </c>
      <c r="H209" s="51">
        <f t="shared" si="14"/>
        <v>0</v>
      </c>
      <c r="I209" s="86"/>
      <c r="J209" s="86"/>
    </row>
    <row r="210" spans="1:10" ht="163.19999999999999" x14ac:dyDescent="0.25">
      <c r="A210" s="43">
        <v>38</v>
      </c>
      <c r="B210" s="119" t="s">
        <v>196</v>
      </c>
      <c r="C210" s="84">
        <v>5</v>
      </c>
      <c r="D210" s="85"/>
      <c r="E210" s="42">
        <v>0.08</v>
      </c>
      <c r="F210" s="51">
        <f t="shared" si="12"/>
        <v>0</v>
      </c>
      <c r="G210" s="51">
        <f t="shared" si="13"/>
        <v>0</v>
      </c>
      <c r="H210" s="51">
        <f t="shared" si="14"/>
        <v>0</v>
      </c>
      <c r="I210" s="86"/>
      <c r="J210" s="86"/>
    </row>
    <row r="211" spans="1:10" ht="142.80000000000001" x14ac:dyDescent="0.25">
      <c r="A211" s="43">
        <v>39</v>
      </c>
      <c r="B211" s="93" t="s">
        <v>197</v>
      </c>
      <c r="C211" s="84">
        <v>5</v>
      </c>
      <c r="D211" s="85"/>
      <c r="E211" s="42">
        <v>0.08</v>
      </c>
      <c r="F211" s="51">
        <f t="shared" si="12"/>
        <v>0</v>
      </c>
      <c r="G211" s="51">
        <f t="shared" si="13"/>
        <v>0</v>
      </c>
      <c r="H211" s="51">
        <f t="shared" si="14"/>
        <v>0</v>
      </c>
      <c r="I211" s="86"/>
      <c r="J211" s="86"/>
    </row>
    <row r="212" spans="1:10" ht="163.19999999999999" x14ac:dyDescent="0.25">
      <c r="A212" s="43">
        <v>40</v>
      </c>
      <c r="B212" s="119" t="s">
        <v>198</v>
      </c>
      <c r="C212" s="84">
        <v>5</v>
      </c>
      <c r="D212" s="85"/>
      <c r="E212" s="42">
        <v>0.08</v>
      </c>
      <c r="F212" s="51">
        <f t="shared" si="12"/>
        <v>0</v>
      </c>
      <c r="G212" s="51">
        <f t="shared" si="13"/>
        <v>0</v>
      </c>
      <c r="H212" s="51">
        <f t="shared" si="14"/>
        <v>0</v>
      </c>
      <c r="I212" s="86"/>
      <c r="J212" s="86"/>
    </row>
    <row r="213" spans="1:10" ht="122.4" x14ac:dyDescent="0.25">
      <c r="A213" s="43">
        <v>41</v>
      </c>
      <c r="B213" s="120" t="s">
        <v>199</v>
      </c>
      <c r="C213" s="84">
        <v>5</v>
      </c>
      <c r="D213" s="85"/>
      <c r="E213" s="42">
        <v>0.08</v>
      </c>
      <c r="F213" s="51">
        <f t="shared" si="12"/>
        <v>0</v>
      </c>
      <c r="G213" s="51">
        <f t="shared" si="13"/>
        <v>0</v>
      </c>
      <c r="H213" s="51">
        <f t="shared" si="14"/>
        <v>0</v>
      </c>
      <c r="I213" s="86"/>
      <c r="J213" s="86"/>
    </row>
    <row r="214" spans="1:10" ht="163.19999999999999" x14ac:dyDescent="0.25">
      <c r="A214" s="43">
        <v>42</v>
      </c>
      <c r="B214" s="119" t="s">
        <v>200</v>
      </c>
      <c r="C214" s="84">
        <v>5</v>
      </c>
      <c r="D214" s="85"/>
      <c r="E214" s="42">
        <v>0.08</v>
      </c>
      <c r="F214" s="51">
        <f t="shared" si="12"/>
        <v>0</v>
      </c>
      <c r="G214" s="51">
        <f t="shared" si="13"/>
        <v>0</v>
      </c>
      <c r="H214" s="51">
        <f t="shared" si="14"/>
        <v>0</v>
      </c>
      <c r="I214" s="86"/>
      <c r="J214" s="86"/>
    </row>
    <row r="215" spans="1:10" ht="153" x14ac:dyDescent="0.25">
      <c r="A215" s="43">
        <v>43</v>
      </c>
      <c r="B215" s="119" t="s">
        <v>201</v>
      </c>
      <c r="C215" s="84">
        <v>5</v>
      </c>
      <c r="D215" s="85"/>
      <c r="E215" s="42">
        <v>0.08</v>
      </c>
      <c r="F215" s="51">
        <f t="shared" si="12"/>
        <v>0</v>
      </c>
      <c r="G215" s="51">
        <f t="shared" si="13"/>
        <v>0</v>
      </c>
      <c r="H215" s="51">
        <f t="shared" si="14"/>
        <v>0</v>
      </c>
      <c r="I215" s="86"/>
      <c r="J215" s="86"/>
    </row>
    <row r="216" spans="1:10" ht="153" x14ac:dyDescent="0.25">
      <c r="A216" s="43">
        <v>44</v>
      </c>
      <c r="B216" s="119" t="s">
        <v>202</v>
      </c>
      <c r="C216" s="84">
        <v>5</v>
      </c>
      <c r="D216" s="85"/>
      <c r="E216" s="42">
        <v>0.08</v>
      </c>
      <c r="F216" s="51">
        <f t="shared" si="12"/>
        <v>0</v>
      </c>
      <c r="G216" s="51">
        <f t="shared" si="13"/>
        <v>0</v>
      </c>
      <c r="H216" s="51">
        <f t="shared" si="14"/>
        <v>0</v>
      </c>
      <c r="I216" s="86"/>
      <c r="J216" s="86"/>
    </row>
    <row r="217" spans="1:10" ht="153" x14ac:dyDescent="0.25">
      <c r="A217" s="43">
        <v>45</v>
      </c>
      <c r="B217" s="119" t="s">
        <v>203</v>
      </c>
      <c r="C217" s="84">
        <v>5</v>
      </c>
      <c r="D217" s="85"/>
      <c r="E217" s="42">
        <v>0.08</v>
      </c>
      <c r="F217" s="51">
        <f t="shared" si="12"/>
        <v>0</v>
      </c>
      <c r="G217" s="51">
        <f t="shared" si="13"/>
        <v>0</v>
      </c>
      <c r="H217" s="51">
        <f t="shared" si="14"/>
        <v>0</v>
      </c>
      <c r="I217" s="86"/>
      <c r="J217" s="86"/>
    </row>
    <row r="218" spans="1:10" ht="163.19999999999999" x14ac:dyDescent="0.25">
      <c r="A218" s="43">
        <v>46</v>
      </c>
      <c r="B218" s="119" t="s">
        <v>204</v>
      </c>
      <c r="C218" s="84">
        <v>5</v>
      </c>
      <c r="D218" s="85"/>
      <c r="E218" s="42">
        <v>0.08</v>
      </c>
      <c r="F218" s="51">
        <f t="shared" si="12"/>
        <v>0</v>
      </c>
      <c r="G218" s="51">
        <f t="shared" si="13"/>
        <v>0</v>
      </c>
      <c r="H218" s="51">
        <f t="shared" si="14"/>
        <v>0</v>
      </c>
      <c r="I218" s="86"/>
      <c r="J218" s="86"/>
    </row>
    <row r="219" spans="1:10" ht="142.80000000000001" x14ac:dyDescent="0.25">
      <c r="A219" s="43">
        <v>47</v>
      </c>
      <c r="B219" s="119" t="s">
        <v>205</v>
      </c>
      <c r="C219" s="84">
        <v>5</v>
      </c>
      <c r="D219" s="85"/>
      <c r="E219" s="42">
        <v>0.08</v>
      </c>
      <c r="F219" s="51">
        <f t="shared" si="12"/>
        <v>0</v>
      </c>
      <c r="G219" s="51">
        <f t="shared" si="13"/>
        <v>0</v>
      </c>
      <c r="H219" s="51">
        <f t="shared" si="14"/>
        <v>0</v>
      </c>
      <c r="I219" s="86"/>
      <c r="J219" s="86"/>
    </row>
    <row r="220" spans="1:10" ht="122.4" x14ac:dyDescent="0.25">
      <c r="A220" s="43">
        <v>48</v>
      </c>
      <c r="B220" s="93" t="s">
        <v>206</v>
      </c>
      <c r="C220" s="84">
        <v>5</v>
      </c>
      <c r="D220" s="85"/>
      <c r="E220" s="42">
        <v>0.08</v>
      </c>
      <c r="F220" s="51">
        <f t="shared" si="12"/>
        <v>0</v>
      </c>
      <c r="G220" s="51">
        <f t="shared" si="13"/>
        <v>0</v>
      </c>
      <c r="H220" s="51">
        <f t="shared" si="14"/>
        <v>0</v>
      </c>
      <c r="I220" s="86"/>
      <c r="J220" s="86"/>
    </row>
    <row r="221" spans="1:10" ht="132.6" x14ac:dyDescent="0.25">
      <c r="A221" s="43">
        <v>49</v>
      </c>
      <c r="B221" s="119" t="s">
        <v>207</v>
      </c>
      <c r="C221" s="84">
        <v>5</v>
      </c>
      <c r="D221" s="85"/>
      <c r="E221" s="42">
        <v>0.08</v>
      </c>
      <c r="F221" s="51">
        <f t="shared" si="12"/>
        <v>0</v>
      </c>
      <c r="G221" s="51">
        <f t="shared" si="13"/>
        <v>0</v>
      </c>
      <c r="H221" s="51">
        <f t="shared" si="14"/>
        <v>0</v>
      </c>
      <c r="I221" s="86"/>
      <c r="J221" s="86"/>
    </row>
    <row r="222" spans="1:10" ht="71.400000000000006" x14ac:dyDescent="0.25">
      <c r="A222" s="43">
        <v>50</v>
      </c>
      <c r="B222" s="119" t="s">
        <v>208</v>
      </c>
      <c r="C222" s="84">
        <v>5</v>
      </c>
      <c r="D222" s="85"/>
      <c r="E222" s="42">
        <v>0.08</v>
      </c>
      <c r="F222" s="51">
        <f t="shared" si="12"/>
        <v>0</v>
      </c>
      <c r="G222" s="51">
        <f t="shared" si="13"/>
        <v>0</v>
      </c>
      <c r="H222" s="51">
        <f t="shared" si="14"/>
        <v>0</v>
      </c>
      <c r="I222" s="86"/>
      <c r="J222" s="86"/>
    </row>
    <row r="223" spans="1:10" ht="102" x14ac:dyDescent="0.25">
      <c r="A223" s="43">
        <v>51</v>
      </c>
      <c r="B223" s="121" t="s">
        <v>209</v>
      </c>
      <c r="C223" s="84">
        <v>5</v>
      </c>
      <c r="D223" s="85"/>
      <c r="E223" s="42">
        <v>0.08</v>
      </c>
      <c r="F223" s="51">
        <f t="shared" si="12"/>
        <v>0</v>
      </c>
      <c r="G223" s="51">
        <f t="shared" si="13"/>
        <v>0</v>
      </c>
      <c r="H223" s="51">
        <f t="shared" si="14"/>
        <v>0</v>
      </c>
      <c r="I223" s="86"/>
      <c r="J223" s="86"/>
    </row>
    <row r="224" spans="1:10" ht="91.8" x14ac:dyDescent="0.25">
      <c r="A224" s="43">
        <v>52</v>
      </c>
      <c r="B224" s="119" t="s">
        <v>210</v>
      </c>
      <c r="C224" s="84">
        <v>5</v>
      </c>
      <c r="D224" s="85"/>
      <c r="E224" s="42">
        <v>0.08</v>
      </c>
      <c r="F224" s="51">
        <f t="shared" si="12"/>
        <v>0</v>
      </c>
      <c r="G224" s="51">
        <f t="shared" si="13"/>
        <v>0</v>
      </c>
      <c r="H224" s="51">
        <f t="shared" si="14"/>
        <v>0</v>
      </c>
      <c r="I224" s="86"/>
      <c r="J224" s="86"/>
    </row>
    <row r="225" spans="1:10" ht="102" x14ac:dyDescent="0.25">
      <c r="A225" s="43">
        <v>53</v>
      </c>
      <c r="B225" s="119" t="s">
        <v>211</v>
      </c>
      <c r="C225" s="84">
        <v>5</v>
      </c>
      <c r="D225" s="85"/>
      <c r="E225" s="42">
        <v>0.08</v>
      </c>
      <c r="F225" s="51">
        <f t="shared" si="12"/>
        <v>0</v>
      </c>
      <c r="G225" s="51">
        <f t="shared" si="13"/>
        <v>0</v>
      </c>
      <c r="H225" s="51">
        <f t="shared" si="14"/>
        <v>0</v>
      </c>
      <c r="I225" s="86"/>
      <c r="J225" s="86"/>
    </row>
    <row r="226" spans="1:10" ht="102" x14ac:dyDescent="0.25">
      <c r="A226" s="43">
        <v>54</v>
      </c>
      <c r="B226" s="119" t="s">
        <v>212</v>
      </c>
      <c r="C226" s="84">
        <v>5</v>
      </c>
      <c r="D226" s="85"/>
      <c r="E226" s="42">
        <v>0.08</v>
      </c>
      <c r="F226" s="51">
        <f t="shared" si="12"/>
        <v>0</v>
      </c>
      <c r="G226" s="51">
        <f t="shared" si="13"/>
        <v>0</v>
      </c>
      <c r="H226" s="51">
        <f t="shared" si="14"/>
        <v>0</v>
      </c>
      <c r="I226" s="86"/>
      <c r="J226" s="86"/>
    </row>
    <row r="227" spans="1:10" ht="173.4" x14ac:dyDescent="0.25">
      <c r="A227" s="43">
        <v>55</v>
      </c>
      <c r="B227" s="119" t="s">
        <v>213</v>
      </c>
      <c r="C227" s="84">
        <v>5</v>
      </c>
      <c r="D227" s="85"/>
      <c r="E227" s="42">
        <v>0.08</v>
      </c>
      <c r="F227" s="51">
        <f t="shared" si="12"/>
        <v>0</v>
      </c>
      <c r="G227" s="51">
        <f t="shared" si="13"/>
        <v>0</v>
      </c>
      <c r="H227" s="51">
        <f t="shared" si="14"/>
        <v>0</v>
      </c>
      <c r="I227" s="86"/>
      <c r="J227" s="86"/>
    </row>
    <row r="228" spans="1:10" ht="173.4" x14ac:dyDescent="0.25">
      <c r="A228" s="43">
        <v>56</v>
      </c>
      <c r="B228" s="119" t="s">
        <v>214</v>
      </c>
      <c r="C228" s="84">
        <v>5</v>
      </c>
      <c r="D228" s="85"/>
      <c r="E228" s="42">
        <v>0.08</v>
      </c>
      <c r="F228" s="51">
        <f t="shared" si="12"/>
        <v>0</v>
      </c>
      <c r="G228" s="51">
        <f t="shared" si="13"/>
        <v>0</v>
      </c>
      <c r="H228" s="51">
        <f t="shared" si="14"/>
        <v>0</v>
      </c>
      <c r="I228" s="86"/>
      <c r="J228" s="86"/>
    </row>
    <row r="229" spans="1:10" ht="112.2" x14ac:dyDescent="0.25">
      <c r="A229" s="43">
        <v>57</v>
      </c>
      <c r="B229" s="93" t="s">
        <v>215</v>
      </c>
      <c r="C229" s="84">
        <v>5</v>
      </c>
      <c r="D229" s="85"/>
      <c r="E229" s="42">
        <v>0.08</v>
      </c>
      <c r="F229" s="51">
        <f t="shared" si="12"/>
        <v>0</v>
      </c>
      <c r="G229" s="51">
        <f t="shared" si="13"/>
        <v>0</v>
      </c>
      <c r="H229" s="51">
        <f t="shared" si="14"/>
        <v>0</v>
      </c>
      <c r="I229" s="86"/>
      <c r="J229" s="86"/>
    </row>
    <row r="230" spans="1:10" ht="61.2" x14ac:dyDescent="0.25">
      <c r="A230" s="43">
        <v>58</v>
      </c>
      <c r="B230" s="119" t="s">
        <v>216</v>
      </c>
      <c r="C230" s="84">
        <v>5</v>
      </c>
      <c r="D230" s="85"/>
      <c r="E230" s="42">
        <v>0.08</v>
      </c>
      <c r="F230" s="51">
        <f t="shared" si="12"/>
        <v>0</v>
      </c>
      <c r="G230" s="51">
        <f t="shared" si="13"/>
        <v>0</v>
      </c>
      <c r="H230" s="51">
        <f t="shared" si="14"/>
        <v>0</v>
      </c>
      <c r="I230" s="86"/>
      <c r="J230" s="86"/>
    </row>
    <row r="231" spans="1:10" ht="81.599999999999994" x14ac:dyDescent="0.25">
      <c r="A231" s="43">
        <v>59</v>
      </c>
      <c r="B231" s="93" t="s">
        <v>217</v>
      </c>
      <c r="C231" s="84">
        <v>5</v>
      </c>
      <c r="D231" s="85"/>
      <c r="E231" s="42">
        <v>0.08</v>
      </c>
      <c r="F231" s="51">
        <f t="shared" si="12"/>
        <v>0</v>
      </c>
      <c r="G231" s="51">
        <f t="shared" si="13"/>
        <v>0</v>
      </c>
      <c r="H231" s="51">
        <f t="shared" si="14"/>
        <v>0</v>
      </c>
      <c r="I231" s="86"/>
      <c r="J231" s="86"/>
    </row>
    <row r="232" spans="1:10" ht="30.6" x14ac:dyDescent="0.25">
      <c r="A232" s="43">
        <v>60</v>
      </c>
      <c r="B232" s="93" t="s">
        <v>218</v>
      </c>
      <c r="C232" s="84">
        <v>5</v>
      </c>
      <c r="D232" s="88"/>
      <c r="E232" s="42">
        <v>0.08</v>
      </c>
      <c r="F232" s="51">
        <f t="shared" si="12"/>
        <v>0</v>
      </c>
      <c r="G232" s="51">
        <f t="shared" si="13"/>
        <v>0</v>
      </c>
      <c r="H232" s="51">
        <f t="shared" si="14"/>
        <v>0</v>
      </c>
      <c r="I232" s="86"/>
      <c r="J232" s="86"/>
    </row>
    <row r="233" spans="1:10" ht="30.6" x14ac:dyDescent="0.25">
      <c r="A233" s="43">
        <v>61</v>
      </c>
      <c r="B233" s="119" t="s">
        <v>219</v>
      </c>
      <c r="C233" s="84">
        <v>5</v>
      </c>
      <c r="D233" s="88"/>
      <c r="E233" s="42">
        <v>0.08</v>
      </c>
      <c r="F233" s="51">
        <f t="shared" si="12"/>
        <v>0</v>
      </c>
      <c r="G233" s="51">
        <f t="shared" si="13"/>
        <v>0</v>
      </c>
      <c r="H233" s="51">
        <f t="shared" si="14"/>
        <v>0</v>
      </c>
      <c r="I233" s="86"/>
      <c r="J233" s="86"/>
    </row>
    <row r="234" spans="1:10" ht="30.6" x14ac:dyDescent="0.25">
      <c r="A234" s="43">
        <v>62</v>
      </c>
      <c r="B234" s="119" t="s">
        <v>220</v>
      </c>
      <c r="C234" s="84">
        <v>5</v>
      </c>
      <c r="D234" s="88"/>
      <c r="E234" s="42">
        <v>0.08</v>
      </c>
      <c r="F234" s="51">
        <f t="shared" si="12"/>
        <v>0</v>
      </c>
      <c r="G234" s="51">
        <f t="shared" si="13"/>
        <v>0</v>
      </c>
      <c r="H234" s="51">
        <f t="shared" si="14"/>
        <v>0</v>
      </c>
      <c r="I234" s="86"/>
      <c r="J234" s="86"/>
    </row>
    <row r="235" spans="1:10" ht="30.6" x14ac:dyDescent="0.25">
      <c r="A235" s="43">
        <v>63</v>
      </c>
      <c r="B235" s="119" t="s">
        <v>221</v>
      </c>
      <c r="C235" s="84">
        <v>5</v>
      </c>
      <c r="D235" s="88"/>
      <c r="E235" s="42">
        <v>0.08</v>
      </c>
      <c r="F235" s="51">
        <f t="shared" si="12"/>
        <v>0</v>
      </c>
      <c r="G235" s="51">
        <f t="shared" si="13"/>
        <v>0</v>
      </c>
      <c r="H235" s="51">
        <f t="shared" si="14"/>
        <v>0</v>
      </c>
      <c r="I235" s="86"/>
      <c r="J235" s="86"/>
    </row>
    <row r="236" spans="1:10" ht="30.6" x14ac:dyDescent="0.25">
      <c r="A236" s="43">
        <v>64</v>
      </c>
      <c r="B236" s="119" t="s">
        <v>222</v>
      </c>
      <c r="C236" s="84">
        <v>5</v>
      </c>
      <c r="D236" s="88"/>
      <c r="E236" s="42">
        <v>0.08</v>
      </c>
      <c r="F236" s="51">
        <f t="shared" si="12"/>
        <v>0</v>
      </c>
      <c r="G236" s="51">
        <f t="shared" si="13"/>
        <v>0</v>
      </c>
      <c r="H236" s="51">
        <f t="shared" si="14"/>
        <v>0</v>
      </c>
      <c r="I236" s="86"/>
      <c r="J236" s="86"/>
    </row>
    <row r="237" spans="1:10" ht="20.399999999999999" x14ac:dyDescent="0.25">
      <c r="A237" s="43">
        <v>65</v>
      </c>
      <c r="B237" s="119" t="s">
        <v>223</v>
      </c>
      <c r="C237" s="84">
        <v>5</v>
      </c>
      <c r="D237" s="88"/>
      <c r="E237" s="42">
        <v>0.08</v>
      </c>
      <c r="F237" s="51">
        <f t="shared" si="12"/>
        <v>0</v>
      </c>
      <c r="G237" s="51">
        <f t="shared" si="13"/>
        <v>0</v>
      </c>
      <c r="H237" s="51">
        <f t="shared" si="14"/>
        <v>0</v>
      </c>
      <c r="I237" s="86"/>
      <c r="J237" s="86"/>
    </row>
    <row r="238" spans="1:10" x14ac:dyDescent="0.25">
      <c r="A238" s="43">
        <v>66</v>
      </c>
      <c r="B238" s="119" t="s">
        <v>224</v>
      </c>
      <c r="C238" s="84">
        <v>5</v>
      </c>
      <c r="D238" s="85"/>
      <c r="E238" s="42">
        <v>0.08</v>
      </c>
      <c r="F238" s="51">
        <f t="shared" ref="F238:F301" si="15">ROUND(D238*1.08,2)</f>
        <v>0</v>
      </c>
      <c r="G238" s="51">
        <f t="shared" ref="G238:G301" si="16">ROUND(C238*D238,2)</f>
        <v>0</v>
      </c>
      <c r="H238" s="51">
        <f t="shared" ref="H238:H301" si="17">ROUND(C238*F238,2)</f>
        <v>0</v>
      </c>
      <c r="I238" s="86"/>
      <c r="J238" s="86"/>
    </row>
    <row r="239" spans="1:10" x14ac:dyDescent="0.25">
      <c r="A239" s="43">
        <v>67</v>
      </c>
      <c r="B239" s="119" t="s">
        <v>224</v>
      </c>
      <c r="C239" s="84">
        <v>5</v>
      </c>
      <c r="D239" s="85"/>
      <c r="E239" s="42">
        <v>0.08</v>
      </c>
      <c r="F239" s="51">
        <f t="shared" si="15"/>
        <v>0</v>
      </c>
      <c r="G239" s="51">
        <f t="shared" si="16"/>
        <v>0</v>
      </c>
      <c r="H239" s="51">
        <f t="shared" si="17"/>
        <v>0</v>
      </c>
      <c r="I239" s="86"/>
      <c r="J239" s="86"/>
    </row>
    <row r="240" spans="1:10" x14ac:dyDescent="0.25">
      <c r="A240" s="43">
        <v>68</v>
      </c>
      <c r="B240" s="119" t="s">
        <v>225</v>
      </c>
      <c r="C240" s="84">
        <v>5</v>
      </c>
      <c r="D240" s="85"/>
      <c r="E240" s="42">
        <v>0.08</v>
      </c>
      <c r="F240" s="51">
        <f t="shared" si="15"/>
        <v>0</v>
      </c>
      <c r="G240" s="51">
        <f t="shared" si="16"/>
        <v>0</v>
      </c>
      <c r="H240" s="51">
        <f t="shared" si="17"/>
        <v>0</v>
      </c>
      <c r="I240" s="86"/>
      <c r="J240" s="86"/>
    </row>
    <row r="241" spans="1:10" ht="20.399999999999999" x14ac:dyDescent="0.25">
      <c r="A241" s="43">
        <v>69</v>
      </c>
      <c r="B241" s="119" t="s">
        <v>226</v>
      </c>
      <c r="C241" s="84">
        <v>5</v>
      </c>
      <c r="D241" s="85"/>
      <c r="E241" s="42">
        <v>0.08</v>
      </c>
      <c r="F241" s="51">
        <f t="shared" si="15"/>
        <v>0</v>
      </c>
      <c r="G241" s="51">
        <f t="shared" si="16"/>
        <v>0</v>
      </c>
      <c r="H241" s="51">
        <f t="shared" si="17"/>
        <v>0</v>
      </c>
      <c r="I241" s="86"/>
      <c r="J241" s="86"/>
    </row>
    <row r="242" spans="1:10" ht="20.399999999999999" x14ac:dyDescent="0.25">
      <c r="A242" s="43">
        <v>70</v>
      </c>
      <c r="B242" s="119" t="s">
        <v>227</v>
      </c>
      <c r="C242" s="84">
        <v>5</v>
      </c>
      <c r="D242" s="85"/>
      <c r="E242" s="42">
        <v>0.08</v>
      </c>
      <c r="F242" s="51">
        <f t="shared" si="15"/>
        <v>0</v>
      </c>
      <c r="G242" s="51">
        <f t="shared" si="16"/>
        <v>0</v>
      </c>
      <c r="H242" s="51">
        <f t="shared" si="17"/>
        <v>0</v>
      </c>
      <c r="I242" s="86"/>
      <c r="J242" s="86"/>
    </row>
    <row r="243" spans="1:10" ht="20.399999999999999" x14ac:dyDescent="0.25">
      <c r="A243" s="43">
        <v>71</v>
      </c>
      <c r="B243" s="119" t="s">
        <v>228</v>
      </c>
      <c r="C243" s="84">
        <v>5</v>
      </c>
      <c r="D243" s="85"/>
      <c r="E243" s="42">
        <v>0.08</v>
      </c>
      <c r="F243" s="51">
        <f t="shared" si="15"/>
        <v>0</v>
      </c>
      <c r="G243" s="51">
        <f t="shared" si="16"/>
        <v>0</v>
      </c>
      <c r="H243" s="51">
        <f t="shared" si="17"/>
        <v>0</v>
      </c>
      <c r="I243" s="86"/>
      <c r="J243" s="86"/>
    </row>
    <row r="244" spans="1:10" x14ac:dyDescent="0.25">
      <c r="A244" s="43">
        <v>72</v>
      </c>
      <c r="B244" s="119" t="s">
        <v>229</v>
      </c>
      <c r="C244" s="84">
        <v>5</v>
      </c>
      <c r="D244" s="85"/>
      <c r="E244" s="42">
        <v>0.08</v>
      </c>
      <c r="F244" s="51">
        <f t="shared" si="15"/>
        <v>0</v>
      </c>
      <c r="G244" s="51">
        <f t="shared" si="16"/>
        <v>0</v>
      </c>
      <c r="H244" s="51">
        <f t="shared" si="17"/>
        <v>0</v>
      </c>
      <c r="I244" s="86"/>
      <c r="J244" s="86"/>
    </row>
    <row r="245" spans="1:10" x14ac:dyDescent="0.25">
      <c r="A245" s="43">
        <v>73</v>
      </c>
      <c r="B245" s="119" t="s">
        <v>230</v>
      </c>
      <c r="C245" s="84">
        <v>5</v>
      </c>
      <c r="D245" s="85"/>
      <c r="E245" s="42">
        <v>0.08</v>
      </c>
      <c r="F245" s="51">
        <f t="shared" si="15"/>
        <v>0</v>
      </c>
      <c r="G245" s="51">
        <f t="shared" si="16"/>
        <v>0</v>
      </c>
      <c r="H245" s="51">
        <f t="shared" si="17"/>
        <v>0</v>
      </c>
      <c r="I245" s="86"/>
      <c r="J245" s="86"/>
    </row>
    <row r="246" spans="1:10" ht="40.799999999999997" x14ac:dyDescent="0.25">
      <c r="A246" s="43">
        <v>74</v>
      </c>
      <c r="B246" s="119" t="s">
        <v>231</v>
      </c>
      <c r="C246" s="84">
        <v>5</v>
      </c>
      <c r="D246" s="85"/>
      <c r="E246" s="42">
        <v>0.08</v>
      </c>
      <c r="F246" s="51">
        <f t="shared" si="15"/>
        <v>0</v>
      </c>
      <c r="G246" s="51">
        <f t="shared" si="16"/>
        <v>0</v>
      </c>
      <c r="H246" s="51">
        <f t="shared" si="17"/>
        <v>0</v>
      </c>
      <c r="I246" s="86"/>
      <c r="J246" s="86"/>
    </row>
    <row r="247" spans="1:10" x14ac:dyDescent="0.25">
      <c r="A247" s="43">
        <v>75</v>
      </c>
      <c r="B247" s="93" t="s">
        <v>232</v>
      </c>
      <c r="C247" s="84">
        <v>5</v>
      </c>
      <c r="D247" s="85"/>
      <c r="E247" s="42">
        <v>0.08</v>
      </c>
      <c r="F247" s="51">
        <f t="shared" si="15"/>
        <v>0</v>
      </c>
      <c r="G247" s="51">
        <f t="shared" si="16"/>
        <v>0</v>
      </c>
      <c r="H247" s="51">
        <f t="shared" si="17"/>
        <v>0</v>
      </c>
      <c r="I247" s="86"/>
      <c r="J247" s="86"/>
    </row>
    <row r="248" spans="1:10" x14ac:dyDescent="0.25">
      <c r="A248" s="43">
        <v>76</v>
      </c>
      <c r="B248" s="119" t="s">
        <v>233</v>
      </c>
      <c r="C248" s="84">
        <v>5</v>
      </c>
      <c r="D248" s="85"/>
      <c r="E248" s="42">
        <v>0.08</v>
      </c>
      <c r="F248" s="51">
        <f t="shared" si="15"/>
        <v>0</v>
      </c>
      <c r="G248" s="51">
        <f t="shared" si="16"/>
        <v>0</v>
      </c>
      <c r="H248" s="51">
        <f t="shared" si="17"/>
        <v>0</v>
      </c>
      <c r="I248" s="86"/>
      <c r="J248" s="86"/>
    </row>
    <row r="249" spans="1:10" x14ac:dyDescent="0.25">
      <c r="A249" s="43">
        <v>77</v>
      </c>
      <c r="B249" s="119" t="s">
        <v>234</v>
      </c>
      <c r="C249" s="84">
        <v>5</v>
      </c>
      <c r="D249" s="85"/>
      <c r="E249" s="42">
        <v>0.08</v>
      </c>
      <c r="F249" s="51">
        <f t="shared" si="15"/>
        <v>0</v>
      </c>
      <c r="G249" s="51">
        <f t="shared" si="16"/>
        <v>0</v>
      </c>
      <c r="H249" s="51">
        <f t="shared" si="17"/>
        <v>0</v>
      </c>
      <c r="I249" s="86"/>
      <c r="J249" s="86"/>
    </row>
    <row r="250" spans="1:10" x14ac:dyDescent="0.25">
      <c r="A250" s="43">
        <v>78</v>
      </c>
      <c r="B250" s="119" t="s">
        <v>235</v>
      </c>
      <c r="C250" s="84">
        <v>5</v>
      </c>
      <c r="D250" s="85"/>
      <c r="E250" s="42">
        <v>0.08</v>
      </c>
      <c r="F250" s="51">
        <f t="shared" si="15"/>
        <v>0</v>
      </c>
      <c r="G250" s="51">
        <f t="shared" si="16"/>
        <v>0</v>
      </c>
      <c r="H250" s="51">
        <f t="shared" si="17"/>
        <v>0</v>
      </c>
      <c r="I250" s="86"/>
      <c r="J250" s="86"/>
    </row>
    <row r="251" spans="1:10" x14ac:dyDescent="0.25">
      <c r="A251" s="43">
        <v>79</v>
      </c>
      <c r="B251" s="119" t="s">
        <v>236</v>
      </c>
      <c r="C251" s="84">
        <v>5</v>
      </c>
      <c r="D251" s="85"/>
      <c r="E251" s="42">
        <v>0.08</v>
      </c>
      <c r="F251" s="51">
        <f t="shared" si="15"/>
        <v>0</v>
      </c>
      <c r="G251" s="51">
        <f t="shared" si="16"/>
        <v>0</v>
      </c>
      <c r="H251" s="51">
        <f t="shared" si="17"/>
        <v>0</v>
      </c>
      <c r="I251" s="86"/>
      <c r="J251" s="86"/>
    </row>
    <row r="252" spans="1:10" x14ac:dyDescent="0.25">
      <c r="A252" s="43">
        <v>80</v>
      </c>
      <c r="B252" s="119" t="s">
        <v>237</v>
      </c>
      <c r="C252" s="84">
        <v>5</v>
      </c>
      <c r="D252" s="85"/>
      <c r="E252" s="42">
        <v>0.08</v>
      </c>
      <c r="F252" s="51">
        <f t="shared" si="15"/>
        <v>0</v>
      </c>
      <c r="G252" s="51">
        <f t="shared" si="16"/>
        <v>0</v>
      </c>
      <c r="H252" s="51">
        <f t="shared" si="17"/>
        <v>0</v>
      </c>
      <c r="I252" s="86"/>
      <c r="J252" s="86"/>
    </row>
    <row r="253" spans="1:10" ht="20.399999999999999" x14ac:dyDescent="0.25">
      <c r="A253" s="43">
        <v>81</v>
      </c>
      <c r="B253" s="119" t="s">
        <v>238</v>
      </c>
      <c r="C253" s="84">
        <v>5</v>
      </c>
      <c r="D253" s="85"/>
      <c r="E253" s="42">
        <v>0.08</v>
      </c>
      <c r="F253" s="51">
        <f t="shared" si="15"/>
        <v>0</v>
      </c>
      <c r="G253" s="51">
        <f t="shared" si="16"/>
        <v>0</v>
      </c>
      <c r="H253" s="51">
        <f t="shared" si="17"/>
        <v>0</v>
      </c>
      <c r="I253" s="86"/>
      <c r="J253" s="86"/>
    </row>
    <row r="254" spans="1:10" ht="20.399999999999999" x14ac:dyDescent="0.25">
      <c r="A254" s="43">
        <v>82</v>
      </c>
      <c r="B254" s="119" t="s">
        <v>239</v>
      </c>
      <c r="C254" s="84">
        <v>5</v>
      </c>
      <c r="D254" s="85"/>
      <c r="E254" s="42">
        <v>0.08</v>
      </c>
      <c r="F254" s="51">
        <f t="shared" si="15"/>
        <v>0</v>
      </c>
      <c r="G254" s="51">
        <f t="shared" si="16"/>
        <v>0</v>
      </c>
      <c r="H254" s="51">
        <f t="shared" si="17"/>
        <v>0</v>
      </c>
      <c r="I254" s="86"/>
      <c r="J254" s="86"/>
    </row>
    <row r="255" spans="1:10" ht="20.399999999999999" x14ac:dyDescent="0.25">
      <c r="A255" s="43">
        <v>83</v>
      </c>
      <c r="B255" s="119" t="s">
        <v>240</v>
      </c>
      <c r="C255" s="84">
        <v>5</v>
      </c>
      <c r="D255" s="85"/>
      <c r="E255" s="42">
        <v>0.08</v>
      </c>
      <c r="F255" s="51">
        <f t="shared" si="15"/>
        <v>0</v>
      </c>
      <c r="G255" s="51">
        <f t="shared" si="16"/>
        <v>0</v>
      </c>
      <c r="H255" s="51">
        <f t="shared" si="17"/>
        <v>0</v>
      </c>
      <c r="I255" s="86"/>
      <c r="J255" s="86"/>
    </row>
    <row r="256" spans="1:10" x14ac:dyDescent="0.25">
      <c r="A256" s="43">
        <v>84</v>
      </c>
      <c r="B256" s="119" t="s">
        <v>241</v>
      </c>
      <c r="C256" s="84">
        <v>5</v>
      </c>
      <c r="D256" s="85"/>
      <c r="E256" s="42">
        <v>0.08</v>
      </c>
      <c r="F256" s="51">
        <f t="shared" si="15"/>
        <v>0</v>
      </c>
      <c r="G256" s="51">
        <f t="shared" si="16"/>
        <v>0</v>
      </c>
      <c r="H256" s="51">
        <f t="shared" si="17"/>
        <v>0</v>
      </c>
      <c r="I256" s="86"/>
      <c r="J256" s="86"/>
    </row>
    <row r="257" spans="1:10" x14ac:dyDescent="0.25">
      <c r="A257" s="43">
        <v>85</v>
      </c>
      <c r="B257" s="119" t="s">
        <v>242</v>
      </c>
      <c r="C257" s="84">
        <v>5</v>
      </c>
      <c r="D257" s="85"/>
      <c r="E257" s="42">
        <v>0.08</v>
      </c>
      <c r="F257" s="51">
        <f t="shared" si="15"/>
        <v>0</v>
      </c>
      <c r="G257" s="51">
        <f t="shared" si="16"/>
        <v>0</v>
      </c>
      <c r="H257" s="51">
        <f t="shared" si="17"/>
        <v>0</v>
      </c>
      <c r="I257" s="86"/>
      <c r="J257" s="86"/>
    </row>
    <row r="258" spans="1:10" x14ac:dyDescent="0.25">
      <c r="A258" s="43">
        <v>86</v>
      </c>
      <c r="B258" s="119" t="s">
        <v>243</v>
      </c>
      <c r="C258" s="84">
        <v>5</v>
      </c>
      <c r="D258" s="85"/>
      <c r="E258" s="42">
        <v>0.08</v>
      </c>
      <c r="F258" s="51">
        <f t="shared" si="15"/>
        <v>0</v>
      </c>
      <c r="G258" s="51">
        <f t="shared" si="16"/>
        <v>0</v>
      </c>
      <c r="H258" s="51">
        <f t="shared" si="17"/>
        <v>0</v>
      </c>
      <c r="I258" s="86"/>
      <c r="J258" s="86"/>
    </row>
    <row r="259" spans="1:10" ht="20.399999999999999" x14ac:dyDescent="0.25">
      <c r="A259" s="43">
        <v>87</v>
      </c>
      <c r="B259" s="119" t="s">
        <v>244</v>
      </c>
      <c r="C259" s="84">
        <v>5</v>
      </c>
      <c r="D259" s="85"/>
      <c r="E259" s="42">
        <v>0.08</v>
      </c>
      <c r="F259" s="51">
        <f t="shared" si="15"/>
        <v>0</v>
      </c>
      <c r="G259" s="51">
        <f t="shared" si="16"/>
        <v>0</v>
      </c>
      <c r="H259" s="51">
        <f t="shared" si="17"/>
        <v>0</v>
      </c>
      <c r="I259" s="86"/>
      <c r="J259" s="86"/>
    </row>
    <row r="260" spans="1:10" x14ac:dyDescent="0.25">
      <c r="A260" s="43">
        <v>88</v>
      </c>
      <c r="B260" s="119" t="s">
        <v>245</v>
      </c>
      <c r="C260" s="84">
        <v>5</v>
      </c>
      <c r="D260" s="85"/>
      <c r="E260" s="42">
        <v>0.08</v>
      </c>
      <c r="F260" s="51">
        <f t="shared" si="15"/>
        <v>0</v>
      </c>
      <c r="G260" s="51">
        <f t="shared" si="16"/>
        <v>0</v>
      </c>
      <c r="H260" s="51">
        <f t="shared" si="17"/>
        <v>0</v>
      </c>
      <c r="I260" s="86"/>
      <c r="J260" s="86"/>
    </row>
    <row r="261" spans="1:10" x14ac:dyDescent="0.25">
      <c r="A261" s="43">
        <v>89</v>
      </c>
      <c r="B261" s="119" t="s">
        <v>246</v>
      </c>
      <c r="C261" s="84">
        <v>5</v>
      </c>
      <c r="D261" s="85"/>
      <c r="E261" s="42">
        <v>0.08</v>
      </c>
      <c r="F261" s="51">
        <f t="shared" si="15"/>
        <v>0</v>
      </c>
      <c r="G261" s="51">
        <f t="shared" si="16"/>
        <v>0</v>
      </c>
      <c r="H261" s="51">
        <f t="shared" si="17"/>
        <v>0</v>
      </c>
      <c r="I261" s="86"/>
      <c r="J261" s="86"/>
    </row>
    <row r="262" spans="1:10" ht="20.399999999999999" x14ac:dyDescent="0.25">
      <c r="A262" s="43">
        <v>90</v>
      </c>
      <c r="B262" s="119" t="s">
        <v>247</v>
      </c>
      <c r="C262" s="84">
        <v>5</v>
      </c>
      <c r="D262" s="85"/>
      <c r="E262" s="42">
        <v>0.08</v>
      </c>
      <c r="F262" s="51">
        <f t="shared" si="15"/>
        <v>0</v>
      </c>
      <c r="G262" s="51">
        <f t="shared" si="16"/>
        <v>0</v>
      </c>
      <c r="H262" s="51">
        <f t="shared" si="17"/>
        <v>0</v>
      </c>
      <c r="I262" s="86"/>
      <c r="J262" s="86"/>
    </row>
    <row r="263" spans="1:10" x14ac:dyDescent="0.25">
      <c r="A263" s="43">
        <v>91</v>
      </c>
      <c r="B263" s="119" t="s">
        <v>248</v>
      </c>
      <c r="C263" s="84">
        <v>5</v>
      </c>
      <c r="D263" s="85"/>
      <c r="E263" s="42">
        <v>0.08</v>
      </c>
      <c r="F263" s="51">
        <f t="shared" si="15"/>
        <v>0</v>
      </c>
      <c r="G263" s="51">
        <f t="shared" si="16"/>
        <v>0</v>
      </c>
      <c r="H263" s="51">
        <f t="shared" si="17"/>
        <v>0</v>
      </c>
      <c r="I263" s="86"/>
      <c r="J263" s="86"/>
    </row>
    <row r="264" spans="1:10" x14ac:dyDescent="0.25">
      <c r="A264" s="43">
        <v>92</v>
      </c>
      <c r="B264" s="119" t="s">
        <v>249</v>
      </c>
      <c r="C264" s="84">
        <v>5</v>
      </c>
      <c r="D264" s="85"/>
      <c r="E264" s="42">
        <v>0.08</v>
      </c>
      <c r="F264" s="51">
        <f t="shared" si="15"/>
        <v>0</v>
      </c>
      <c r="G264" s="51">
        <f t="shared" si="16"/>
        <v>0</v>
      </c>
      <c r="H264" s="51">
        <f t="shared" si="17"/>
        <v>0</v>
      </c>
      <c r="I264" s="86"/>
      <c r="J264" s="86"/>
    </row>
    <row r="265" spans="1:10" x14ac:dyDescent="0.25">
      <c r="A265" s="43">
        <v>93</v>
      </c>
      <c r="B265" s="93" t="s">
        <v>250</v>
      </c>
      <c r="C265" s="84">
        <v>5</v>
      </c>
      <c r="D265" s="85"/>
      <c r="E265" s="42">
        <v>0.08</v>
      </c>
      <c r="F265" s="51">
        <f t="shared" si="15"/>
        <v>0</v>
      </c>
      <c r="G265" s="51">
        <f t="shared" si="16"/>
        <v>0</v>
      </c>
      <c r="H265" s="51">
        <f t="shared" si="17"/>
        <v>0</v>
      </c>
      <c r="I265" s="86"/>
      <c r="J265" s="86"/>
    </row>
    <row r="266" spans="1:10" ht="20.399999999999999" x14ac:dyDescent="0.25">
      <c r="A266" s="43">
        <v>94</v>
      </c>
      <c r="B266" s="119" t="s">
        <v>251</v>
      </c>
      <c r="C266" s="84">
        <v>5</v>
      </c>
      <c r="D266" s="85"/>
      <c r="E266" s="42">
        <v>0.08</v>
      </c>
      <c r="F266" s="51">
        <f t="shared" si="15"/>
        <v>0</v>
      </c>
      <c r="G266" s="51">
        <f t="shared" si="16"/>
        <v>0</v>
      </c>
      <c r="H266" s="51">
        <f t="shared" si="17"/>
        <v>0</v>
      </c>
      <c r="I266" s="86"/>
      <c r="J266" s="86"/>
    </row>
    <row r="267" spans="1:10" ht="20.399999999999999" x14ac:dyDescent="0.25">
      <c r="A267" s="43">
        <v>95</v>
      </c>
      <c r="B267" s="119" t="s">
        <v>252</v>
      </c>
      <c r="C267" s="84">
        <v>5</v>
      </c>
      <c r="D267" s="85"/>
      <c r="E267" s="42">
        <v>0.08</v>
      </c>
      <c r="F267" s="51">
        <f t="shared" si="15"/>
        <v>0</v>
      </c>
      <c r="G267" s="51">
        <f t="shared" si="16"/>
        <v>0</v>
      </c>
      <c r="H267" s="51">
        <f t="shared" si="17"/>
        <v>0</v>
      </c>
      <c r="I267" s="86"/>
      <c r="J267" s="86"/>
    </row>
    <row r="268" spans="1:10" ht="20.399999999999999" x14ac:dyDescent="0.25">
      <c r="A268" s="43">
        <v>96</v>
      </c>
      <c r="B268" s="119" t="s">
        <v>253</v>
      </c>
      <c r="C268" s="84">
        <v>5</v>
      </c>
      <c r="D268" s="85"/>
      <c r="E268" s="42">
        <v>0.08</v>
      </c>
      <c r="F268" s="51">
        <f t="shared" si="15"/>
        <v>0</v>
      </c>
      <c r="G268" s="51">
        <f t="shared" si="16"/>
        <v>0</v>
      </c>
      <c r="H268" s="51">
        <f t="shared" si="17"/>
        <v>0</v>
      </c>
      <c r="I268" s="86"/>
      <c r="J268" s="86"/>
    </row>
    <row r="269" spans="1:10" x14ac:dyDescent="0.25">
      <c r="A269" s="43">
        <v>97</v>
      </c>
      <c r="B269" s="119" t="s">
        <v>254</v>
      </c>
      <c r="C269" s="84">
        <v>5</v>
      </c>
      <c r="D269" s="85"/>
      <c r="E269" s="42">
        <v>0.08</v>
      </c>
      <c r="F269" s="51">
        <f t="shared" si="15"/>
        <v>0</v>
      </c>
      <c r="G269" s="51">
        <f t="shared" si="16"/>
        <v>0</v>
      </c>
      <c r="H269" s="51">
        <f t="shared" si="17"/>
        <v>0</v>
      </c>
      <c r="I269" s="86"/>
      <c r="J269" s="86"/>
    </row>
    <row r="270" spans="1:10" x14ac:dyDescent="0.25">
      <c r="A270" s="43">
        <v>98</v>
      </c>
      <c r="B270" s="119" t="s">
        <v>255</v>
      </c>
      <c r="C270" s="84">
        <v>5</v>
      </c>
      <c r="D270" s="85"/>
      <c r="E270" s="42">
        <v>0.08</v>
      </c>
      <c r="F270" s="51">
        <f t="shared" si="15"/>
        <v>0</v>
      </c>
      <c r="G270" s="51">
        <f t="shared" si="16"/>
        <v>0</v>
      </c>
      <c r="H270" s="51">
        <f t="shared" si="17"/>
        <v>0</v>
      </c>
      <c r="I270" s="86"/>
      <c r="J270" s="86"/>
    </row>
    <row r="271" spans="1:10" x14ac:dyDescent="0.25">
      <c r="A271" s="43">
        <v>99</v>
      </c>
      <c r="B271" s="119" t="s">
        <v>234</v>
      </c>
      <c r="C271" s="84">
        <v>5</v>
      </c>
      <c r="D271" s="85"/>
      <c r="E271" s="42">
        <v>0.08</v>
      </c>
      <c r="F271" s="51">
        <f t="shared" si="15"/>
        <v>0</v>
      </c>
      <c r="G271" s="51">
        <f t="shared" si="16"/>
        <v>0</v>
      </c>
      <c r="H271" s="51">
        <f t="shared" si="17"/>
        <v>0</v>
      </c>
      <c r="I271" s="86"/>
      <c r="J271" s="86"/>
    </row>
    <row r="272" spans="1:10" ht="20.399999999999999" x14ac:dyDescent="0.25">
      <c r="A272" s="43">
        <v>100</v>
      </c>
      <c r="B272" s="119" t="s">
        <v>238</v>
      </c>
      <c r="C272" s="84">
        <v>5</v>
      </c>
      <c r="D272" s="85"/>
      <c r="E272" s="42">
        <v>0.08</v>
      </c>
      <c r="F272" s="51">
        <f t="shared" si="15"/>
        <v>0</v>
      </c>
      <c r="G272" s="51">
        <f t="shared" si="16"/>
        <v>0</v>
      </c>
      <c r="H272" s="51">
        <f t="shared" si="17"/>
        <v>0</v>
      </c>
      <c r="I272" s="86"/>
      <c r="J272" s="86"/>
    </row>
    <row r="273" spans="1:10" x14ac:dyDescent="0.25">
      <c r="A273" s="43">
        <v>101</v>
      </c>
      <c r="B273" s="119" t="s">
        <v>256</v>
      </c>
      <c r="C273" s="84">
        <v>5</v>
      </c>
      <c r="D273" s="85"/>
      <c r="E273" s="42">
        <v>0.08</v>
      </c>
      <c r="F273" s="51">
        <f t="shared" si="15"/>
        <v>0</v>
      </c>
      <c r="G273" s="51">
        <f t="shared" si="16"/>
        <v>0</v>
      </c>
      <c r="H273" s="51">
        <f t="shared" si="17"/>
        <v>0</v>
      </c>
      <c r="I273" s="86"/>
      <c r="J273" s="86"/>
    </row>
    <row r="274" spans="1:10" x14ac:dyDescent="0.25">
      <c r="A274" s="43">
        <v>102</v>
      </c>
      <c r="B274" s="119" t="s">
        <v>241</v>
      </c>
      <c r="C274" s="84">
        <v>5</v>
      </c>
      <c r="D274" s="85"/>
      <c r="E274" s="42">
        <v>0.08</v>
      </c>
      <c r="F274" s="51">
        <f t="shared" si="15"/>
        <v>0</v>
      </c>
      <c r="G274" s="51">
        <f t="shared" si="16"/>
        <v>0</v>
      </c>
      <c r="H274" s="51">
        <f t="shared" si="17"/>
        <v>0</v>
      </c>
      <c r="I274" s="86"/>
      <c r="J274" s="86"/>
    </row>
    <row r="275" spans="1:10" x14ac:dyDescent="0.25">
      <c r="A275" s="43">
        <v>103</v>
      </c>
      <c r="B275" s="119" t="s">
        <v>241</v>
      </c>
      <c r="C275" s="84">
        <v>5</v>
      </c>
      <c r="D275" s="85"/>
      <c r="E275" s="42">
        <v>0.08</v>
      </c>
      <c r="F275" s="51">
        <f t="shared" si="15"/>
        <v>0</v>
      </c>
      <c r="G275" s="51">
        <f t="shared" si="16"/>
        <v>0</v>
      </c>
      <c r="H275" s="51">
        <f t="shared" si="17"/>
        <v>0</v>
      </c>
      <c r="I275" s="86"/>
      <c r="J275" s="86"/>
    </row>
    <row r="276" spans="1:10" ht="91.8" x14ac:dyDescent="0.25">
      <c r="A276" s="43">
        <v>104</v>
      </c>
      <c r="B276" s="119" t="s">
        <v>257</v>
      </c>
      <c r="C276" s="84">
        <v>5</v>
      </c>
      <c r="D276" s="85"/>
      <c r="E276" s="42">
        <v>0.08</v>
      </c>
      <c r="F276" s="51">
        <f t="shared" si="15"/>
        <v>0</v>
      </c>
      <c r="G276" s="51">
        <f t="shared" si="16"/>
        <v>0</v>
      </c>
      <c r="H276" s="51">
        <f t="shared" si="17"/>
        <v>0</v>
      </c>
      <c r="I276" s="86"/>
      <c r="J276" s="86"/>
    </row>
    <row r="277" spans="1:10" ht="40.799999999999997" x14ac:dyDescent="0.25">
      <c r="A277" s="43">
        <v>105</v>
      </c>
      <c r="B277" s="119" t="s">
        <v>258</v>
      </c>
      <c r="C277" s="84">
        <v>5</v>
      </c>
      <c r="D277" s="85"/>
      <c r="E277" s="42">
        <v>0.08</v>
      </c>
      <c r="F277" s="51">
        <f t="shared" si="15"/>
        <v>0</v>
      </c>
      <c r="G277" s="51">
        <f t="shared" si="16"/>
        <v>0</v>
      </c>
      <c r="H277" s="51">
        <f t="shared" si="17"/>
        <v>0</v>
      </c>
      <c r="I277" s="86"/>
      <c r="J277" s="86"/>
    </row>
    <row r="278" spans="1:10" ht="132.6" x14ac:dyDescent="0.25">
      <c r="A278" s="43">
        <v>106</v>
      </c>
      <c r="B278" s="119" t="s">
        <v>259</v>
      </c>
      <c r="C278" s="84">
        <v>5</v>
      </c>
      <c r="D278" s="85"/>
      <c r="E278" s="42">
        <v>0.08</v>
      </c>
      <c r="F278" s="51">
        <f t="shared" si="15"/>
        <v>0</v>
      </c>
      <c r="G278" s="51">
        <f t="shared" si="16"/>
        <v>0</v>
      </c>
      <c r="H278" s="51">
        <f t="shared" si="17"/>
        <v>0</v>
      </c>
      <c r="I278" s="86"/>
      <c r="J278" s="86"/>
    </row>
    <row r="279" spans="1:10" ht="142.80000000000001" x14ac:dyDescent="0.25">
      <c r="A279" s="43">
        <v>107</v>
      </c>
      <c r="B279" s="119" t="s">
        <v>260</v>
      </c>
      <c r="C279" s="84">
        <v>5</v>
      </c>
      <c r="D279" s="85"/>
      <c r="E279" s="42">
        <v>0.08</v>
      </c>
      <c r="F279" s="51">
        <f t="shared" si="15"/>
        <v>0</v>
      </c>
      <c r="G279" s="51">
        <f t="shared" si="16"/>
        <v>0</v>
      </c>
      <c r="H279" s="51">
        <f t="shared" si="17"/>
        <v>0</v>
      </c>
      <c r="I279" s="86"/>
      <c r="J279" s="86"/>
    </row>
    <row r="280" spans="1:10" ht="20.399999999999999" x14ac:dyDescent="0.25">
      <c r="A280" s="43">
        <v>108</v>
      </c>
      <c r="B280" s="119" t="s">
        <v>261</v>
      </c>
      <c r="C280" s="84">
        <v>5</v>
      </c>
      <c r="D280" s="85"/>
      <c r="E280" s="42">
        <v>0.08</v>
      </c>
      <c r="F280" s="51">
        <f t="shared" si="15"/>
        <v>0</v>
      </c>
      <c r="G280" s="51">
        <f t="shared" si="16"/>
        <v>0</v>
      </c>
      <c r="H280" s="51">
        <f t="shared" si="17"/>
        <v>0</v>
      </c>
      <c r="I280" s="86"/>
      <c r="J280" s="86"/>
    </row>
    <row r="281" spans="1:10" ht="20.399999999999999" x14ac:dyDescent="0.25">
      <c r="A281" s="43">
        <v>109</v>
      </c>
      <c r="B281" s="119" t="s">
        <v>262</v>
      </c>
      <c r="C281" s="84">
        <v>5</v>
      </c>
      <c r="D281" s="85"/>
      <c r="E281" s="42">
        <v>0.08</v>
      </c>
      <c r="F281" s="51">
        <f t="shared" si="15"/>
        <v>0</v>
      </c>
      <c r="G281" s="51">
        <f t="shared" si="16"/>
        <v>0</v>
      </c>
      <c r="H281" s="51">
        <f t="shared" si="17"/>
        <v>0</v>
      </c>
      <c r="I281" s="86"/>
      <c r="J281" s="86"/>
    </row>
    <row r="282" spans="1:10" x14ac:dyDescent="0.25">
      <c r="A282" s="43">
        <v>110</v>
      </c>
      <c r="B282" s="119" t="s">
        <v>263</v>
      </c>
      <c r="C282" s="84">
        <v>5</v>
      </c>
      <c r="D282" s="85"/>
      <c r="E282" s="42">
        <v>0.08</v>
      </c>
      <c r="F282" s="51">
        <f t="shared" si="15"/>
        <v>0</v>
      </c>
      <c r="G282" s="51">
        <f t="shared" si="16"/>
        <v>0</v>
      </c>
      <c r="H282" s="51">
        <f t="shared" si="17"/>
        <v>0</v>
      </c>
      <c r="I282" s="86"/>
      <c r="J282" s="86"/>
    </row>
    <row r="283" spans="1:10" ht="173.4" x14ac:dyDescent="0.25">
      <c r="A283" s="43">
        <v>111</v>
      </c>
      <c r="B283" s="119" t="s">
        <v>264</v>
      </c>
      <c r="C283" s="84">
        <v>5</v>
      </c>
      <c r="D283" s="85"/>
      <c r="E283" s="42">
        <v>0.08</v>
      </c>
      <c r="F283" s="51">
        <f t="shared" si="15"/>
        <v>0</v>
      </c>
      <c r="G283" s="51">
        <f t="shared" si="16"/>
        <v>0</v>
      </c>
      <c r="H283" s="51">
        <f t="shared" si="17"/>
        <v>0</v>
      </c>
      <c r="I283" s="86"/>
      <c r="J283" s="86"/>
    </row>
    <row r="284" spans="1:10" x14ac:dyDescent="0.25">
      <c r="A284" s="43">
        <v>112</v>
      </c>
      <c r="B284" s="119" t="s">
        <v>265</v>
      </c>
      <c r="C284" s="84">
        <v>5</v>
      </c>
      <c r="D284" s="89"/>
      <c r="E284" s="42">
        <v>0.08</v>
      </c>
      <c r="F284" s="51">
        <f t="shared" si="15"/>
        <v>0</v>
      </c>
      <c r="G284" s="51">
        <f t="shared" si="16"/>
        <v>0</v>
      </c>
      <c r="H284" s="51">
        <f t="shared" si="17"/>
        <v>0</v>
      </c>
      <c r="I284" s="86"/>
      <c r="J284" s="86"/>
    </row>
    <row r="285" spans="1:10" x14ac:dyDescent="0.25">
      <c r="A285" s="43">
        <v>113</v>
      </c>
      <c r="B285" s="122" t="s">
        <v>266</v>
      </c>
      <c r="C285" s="84">
        <v>5</v>
      </c>
      <c r="D285" s="89"/>
      <c r="E285" s="42">
        <v>0.08</v>
      </c>
      <c r="F285" s="51">
        <f t="shared" si="15"/>
        <v>0</v>
      </c>
      <c r="G285" s="51">
        <f t="shared" si="16"/>
        <v>0</v>
      </c>
      <c r="H285" s="51">
        <f t="shared" si="17"/>
        <v>0</v>
      </c>
      <c r="I285" s="86"/>
      <c r="J285" s="86"/>
    </row>
    <row r="286" spans="1:10" x14ac:dyDescent="0.25">
      <c r="A286" s="43">
        <v>114</v>
      </c>
      <c r="B286" s="122" t="s">
        <v>267</v>
      </c>
      <c r="C286" s="84">
        <v>5</v>
      </c>
      <c r="D286" s="89"/>
      <c r="E286" s="42">
        <v>0.08</v>
      </c>
      <c r="F286" s="51">
        <f t="shared" si="15"/>
        <v>0</v>
      </c>
      <c r="G286" s="51">
        <f t="shared" si="16"/>
        <v>0</v>
      </c>
      <c r="H286" s="51">
        <f t="shared" si="17"/>
        <v>0</v>
      </c>
      <c r="I286" s="86"/>
      <c r="J286" s="86"/>
    </row>
    <row r="287" spans="1:10" x14ac:dyDescent="0.25">
      <c r="A287" s="43">
        <v>115</v>
      </c>
      <c r="B287" s="122" t="s">
        <v>268</v>
      </c>
      <c r="C287" s="84">
        <v>5</v>
      </c>
      <c r="D287" s="89"/>
      <c r="E287" s="42">
        <v>0.08</v>
      </c>
      <c r="F287" s="51">
        <f t="shared" si="15"/>
        <v>0</v>
      </c>
      <c r="G287" s="51">
        <f t="shared" si="16"/>
        <v>0</v>
      </c>
      <c r="H287" s="51">
        <f t="shared" si="17"/>
        <v>0</v>
      </c>
      <c r="I287" s="86"/>
      <c r="J287" s="86"/>
    </row>
    <row r="288" spans="1:10" ht="173.4" x14ac:dyDescent="0.25">
      <c r="A288" s="43">
        <v>116</v>
      </c>
      <c r="B288" s="122" t="s">
        <v>269</v>
      </c>
      <c r="C288" s="84">
        <v>5</v>
      </c>
      <c r="D288" s="85"/>
      <c r="E288" s="42">
        <v>0.08</v>
      </c>
      <c r="F288" s="51">
        <f t="shared" si="15"/>
        <v>0</v>
      </c>
      <c r="G288" s="51">
        <f t="shared" si="16"/>
        <v>0</v>
      </c>
      <c r="H288" s="51">
        <f t="shared" si="17"/>
        <v>0</v>
      </c>
      <c r="I288" s="86"/>
      <c r="J288" s="86"/>
    </row>
    <row r="289" spans="1:10" ht="173.4" x14ac:dyDescent="0.25">
      <c r="A289" s="43">
        <v>117</v>
      </c>
      <c r="B289" s="122" t="s">
        <v>269</v>
      </c>
      <c r="C289" s="84">
        <v>5</v>
      </c>
      <c r="D289" s="85"/>
      <c r="E289" s="42">
        <v>0.08</v>
      </c>
      <c r="F289" s="51">
        <f t="shared" si="15"/>
        <v>0</v>
      </c>
      <c r="G289" s="51">
        <f t="shared" si="16"/>
        <v>0</v>
      </c>
      <c r="H289" s="51">
        <f t="shared" si="17"/>
        <v>0</v>
      </c>
      <c r="I289" s="86"/>
      <c r="J289" s="86"/>
    </row>
    <row r="290" spans="1:10" x14ac:dyDescent="0.25">
      <c r="A290" s="43">
        <v>118</v>
      </c>
      <c r="B290" s="119" t="s">
        <v>270</v>
      </c>
      <c r="C290" s="84">
        <v>5</v>
      </c>
      <c r="D290" s="89"/>
      <c r="E290" s="42">
        <v>0.08</v>
      </c>
      <c r="F290" s="51">
        <f t="shared" si="15"/>
        <v>0</v>
      </c>
      <c r="G290" s="51">
        <f t="shared" si="16"/>
        <v>0</v>
      </c>
      <c r="H290" s="51">
        <f t="shared" si="17"/>
        <v>0</v>
      </c>
      <c r="I290" s="86"/>
      <c r="J290" s="86"/>
    </row>
    <row r="291" spans="1:10" x14ac:dyDescent="0.25">
      <c r="A291" s="43">
        <v>119</v>
      </c>
      <c r="B291" s="119" t="s">
        <v>271</v>
      </c>
      <c r="C291" s="84">
        <v>5</v>
      </c>
      <c r="D291" s="89"/>
      <c r="E291" s="42">
        <v>0.08</v>
      </c>
      <c r="F291" s="51">
        <f t="shared" si="15"/>
        <v>0</v>
      </c>
      <c r="G291" s="51">
        <f t="shared" si="16"/>
        <v>0</v>
      </c>
      <c r="H291" s="51">
        <f t="shared" si="17"/>
        <v>0</v>
      </c>
      <c r="I291" s="86"/>
      <c r="J291" s="86"/>
    </row>
    <row r="292" spans="1:10" x14ac:dyDescent="0.25">
      <c r="A292" s="43">
        <v>120</v>
      </c>
      <c r="B292" s="119" t="s">
        <v>272</v>
      </c>
      <c r="C292" s="84">
        <v>5</v>
      </c>
      <c r="D292" s="89"/>
      <c r="E292" s="42">
        <v>0.08</v>
      </c>
      <c r="F292" s="51">
        <f t="shared" si="15"/>
        <v>0</v>
      </c>
      <c r="G292" s="51">
        <f t="shared" si="16"/>
        <v>0</v>
      </c>
      <c r="H292" s="51">
        <f t="shared" si="17"/>
        <v>0</v>
      </c>
      <c r="I292" s="86"/>
      <c r="J292" s="86"/>
    </row>
    <row r="293" spans="1:10" x14ac:dyDescent="0.25">
      <c r="A293" s="43">
        <v>121</v>
      </c>
      <c r="B293" s="119" t="s">
        <v>273</v>
      </c>
      <c r="C293" s="84">
        <v>5</v>
      </c>
      <c r="D293" s="89"/>
      <c r="E293" s="42">
        <v>0.08</v>
      </c>
      <c r="F293" s="51">
        <f t="shared" si="15"/>
        <v>0</v>
      </c>
      <c r="G293" s="51">
        <f t="shared" si="16"/>
        <v>0</v>
      </c>
      <c r="H293" s="51">
        <f t="shared" si="17"/>
        <v>0</v>
      </c>
      <c r="I293" s="86"/>
      <c r="J293" s="86"/>
    </row>
    <row r="294" spans="1:10" ht="214.2" x14ac:dyDescent="0.25">
      <c r="A294" s="43">
        <v>122</v>
      </c>
      <c r="B294" s="119" t="s">
        <v>274</v>
      </c>
      <c r="C294" s="84">
        <v>5</v>
      </c>
      <c r="D294" s="89"/>
      <c r="E294" s="42">
        <v>0.08</v>
      </c>
      <c r="F294" s="51">
        <f t="shared" si="15"/>
        <v>0</v>
      </c>
      <c r="G294" s="51">
        <f t="shared" si="16"/>
        <v>0</v>
      </c>
      <c r="H294" s="51">
        <f t="shared" si="17"/>
        <v>0</v>
      </c>
      <c r="I294" s="86"/>
      <c r="J294" s="86"/>
    </row>
    <row r="295" spans="1:10" x14ac:dyDescent="0.25">
      <c r="A295" s="43">
        <v>123</v>
      </c>
      <c r="B295" s="119" t="s">
        <v>275</v>
      </c>
      <c r="C295" s="84">
        <v>5</v>
      </c>
      <c r="D295" s="89"/>
      <c r="E295" s="42">
        <v>0.08</v>
      </c>
      <c r="F295" s="51">
        <f t="shared" si="15"/>
        <v>0</v>
      </c>
      <c r="G295" s="51">
        <f t="shared" si="16"/>
        <v>0</v>
      </c>
      <c r="H295" s="51">
        <f t="shared" si="17"/>
        <v>0</v>
      </c>
      <c r="I295" s="86"/>
      <c r="J295" s="86"/>
    </row>
    <row r="296" spans="1:10" x14ac:dyDescent="0.25">
      <c r="A296" s="43">
        <v>124</v>
      </c>
      <c r="B296" s="119" t="s">
        <v>268</v>
      </c>
      <c r="C296" s="84">
        <v>5</v>
      </c>
      <c r="D296" s="89"/>
      <c r="E296" s="42">
        <v>0.08</v>
      </c>
      <c r="F296" s="51">
        <f t="shared" si="15"/>
        <v>0</v>
      </c>
      <c r="G296" s="51">
        <f t="shared" si="16"/>
        <v>0</v>
      </c>
      <c r="H296" s="51">
        <f t="shared" si="17"/>
        <v>0</v>
      </c>
      <c r="I296" s="86"/>
      <c r="J296" s="86"/>
    </row>
    <row r="297" spans="1:10" x14ac:dyDescent="0.25">
      <c r="A297" s="43">
        <v>125</v>
      </c>
      <c r="B297" s="119" t="s">
        <v>276</v>
      </c>
      <c r="C297" s="84">
        <v>5</v>
      </c>
      <c r="D297" s="89"/>
      <c r="E297" s="42">
        <v>0.08</v>
      </c>
      <c r="F297" s="51">
        <f t="shared" si="15"/>
        <v>0</v>
      </c>
      <c r="G297" s="51">
        <f t="shared" si="16"/>
        <v>0</v>
      </c>
      <c r="H297" s="51">
        <f t="shared" si="17"/>
        <v>0</v>
      </c>
      <c r="I297" s="86"/>
      <c r="J297" s="86"/>
    </row>
    <row r="298" spans="1:10" ht="173.4" x14ac:dyDescent="0.25">
      <c r="A298" s="43">
        <v>126</v>
      </c>
      <c r="B298" s="119" t="s">
        <v>277</v>
      </c>
      <c r="C298" s="84">
        <v>5</v>
      </c>
      <c r="D298" s="89"/>
      <c r="E298" s="42">
        <v>0.08</v>
      </c>
      <c r="F298" s="51">
        <f t="shared" si="15"/>
        <v>0</v>
      </c>
      <c r="G298" s="51">
        <f t="shared" si="16"/>
        <v>0</v>
      </c>
      <c r="H298" s="51">
        <f t="shared" si="17"/>
        <v>0</v>
      </c>
      <c r="I298" s="86"/>
      <c r="J298" s="86"/>
    </row>
    <row r="299" spans="1:10" x14ac:dyDescent="0.25">
      <c r="A299" s="43">
        <v>127</v>
      </c>
      <c r="B299" s="119" t="s">
        <v>278</v>
      </c>
      <c r="C299" s="84">
        <v>5</v>
      </c>
      <c r="D299" s="89"/>
      <c r="E299" s="42">
        <v>0.08</v>
      </c>
      <c r="F299" s="51">
        <f t="shared" si="15"/>
        <v>0</v>
      </c>
      <c r="G299" s="51">
        <f t="shared" si="16"/>
        <v>0</v>
      </c>
      <c r="H299" s="51">
        <f t="shared" si="17"/>
        <v>0</v>
      </c>
      <c r="I299" s="86"/>
      <c r="J299" s="86"/>
    </row>
    <row r="300" spans="1:10" x14ac:dyDescent="0.25">
      <c r="A300" s="43">
        <v>128</v>
      </c>
      <c r="B300" s="119" t="s">
        <v>279</v>
      </c>
      <c r="C300" s="84">
        <v>5</v>
      </c>
      <c r="D300" s="89"/>
      <c r="E300" s="42">
        <v>0.08</v>
      </c>
      <c r="F300" s="51">
        <f t="shared" si="15"/>
        <v>0</v>
      </c>
      <c r="G300" s="51">
        <f t="shared" si="16"/>
        <v>0</v>
      </c>
      <c r="H300" s="51">
        <f t="shared" si="17"/>
        <v>0</v>
      </c>
      <c r="I300" s="86"/>
      <c r="J300" s="86"/>
    </row>
    <row r="301" spans="1:10" x14ac:dyDescent="0.25">
      <c r="A301" s="43">
        <v>129</v>
      </c>
      <c r="B301" s="119" t="s">
        <v>280</v>
      </c>
      <c r="C301" s="84">
        <v>5</v>
      </c>
      <c r="D301" s="89"/>
      <c r="E301" s="42">
        <v>0.08</v>
      </c>
      <c r="F301" s="51">
        <f t="shared" si="15"/>
        <v>0</v>
      </c>
      <c r="G301" s="51">
        <f t="shared" si="16"/>
        <v>0</v>
      </c>
      <c r="H301" s="51">
        <f t="shared" si="17"/>
        <v>0</v>
      </c>
      <c r="I301" s="86"/>
      <c r="J301" s="86"/>
    </row>
    <row r="302" spans="1:10" x14ac:dyDescent="0.25">
      <c r="A302" s="43">
        <v>130</v>
      </c>
      <c r="B302" s="119" t="s">
        <v>281</v>
      </c>
      <c r="C302" s="84">
        <v>5</v>
      </c>
      <c r="D302" s="89"/>
      <c r="E302" s="42">
        <v>0.08</v>
      </c>
      <c r="F302" s="51">
        <f t="shared" ref="F302:F318" si="18">ROUND(D302*1.08,2)</f>
        <v>0</v>
      </c>
      <c r="G302" s="51">
        <f t="shared" ref="G302:G318" si="19">ROUND(C302*D302,2)</f>
        <v>0</v>
      </c>
      <c r="H302" s="51">
        <f t="shared" ref="H302:H318" si="20">ROUND(C302*F302,2)</f>
        <v>0</v>
      </c>
      <c r="I302" s="86"/>
      <c r="J302" s="86"/>
    </row>
    <row r="303" spans="1:10" x14ac:dyDescent="0.25">
      <c r="A303" s="43">
        <v>131</v>
      </c>
      <c r="B303" s="119" t="s">
        <v>281</v>
      </c>
      <c r="C303" s="84">
        <v>5</v>
      </c>
      <c r="D303" s="89"/>
      <c r="E303" s="42">
        <v>0.08</v>
      </c>
      <c r="F303" s="51">
        <f t="shared" si="18"/>
        <v>0</v>
      </c>
      <c r="G303" s="51">
        <f t="shared" si="19"/>
        <v>0</v>
      </c>
      <c r="H303" s="51">
        <f t="shared" si="20"/>
        <v>0</v>
      </c>
      <c r="I303" s="86"/>
      <c r="J303" s="86"/>
    </row>
    <row r="304" spans="1:10" ht="122.4" x14ac:dyDescent="0.25">
      <c r="A304" s="43">
        <v>132</v>
      </c>
      <c r="B304" s="119" t="s">
        <v>282</v>
      </c>
      <c r="C304" s="84">
        <v>5</v>
      </c>
      <c r="D304" s="85"/>
      <c r="E304" s="42">
        <v>0.08</v>
      </c>
      <c r="F304" s="51">
        <f t="shared" si="18"/>
        <v>0</v>
      </c>
      <c r="G304" s="51">
        <f t="shared" si="19"/>
        <v>0</v>
      </c>
      <c r="H304" s="51">
        <f t="shared" si="20"/>
        <v>0</v>
      </c>
      <c r="I304" s="86"/>
      <c r="J304" s="86"/>
    </row>
    <row r="305" spans="1:10" x14ac:dyDescent="0.25">
      <c r="A305" s="43">
        <v>133</v>
      </c>
      <c r="B305" s="119" t="s">
        <v>283</v>
      </c>
      <c r="C305" s="84">
        <v>5</v>
      </c>
      <c r="D305" s="88"/>
      <c r="E305" s="42">
        <v>0.08</v>
      </c>
      <c r="F305" s="51">
        <f t="shared" si="18"/>
        <v>0</v>
      </c>
      <c r="G305" s="51">
        <f t="shared" si="19"/>
        <v>0</v>
      </c>
      <c r="H305" s="51">
        <f t="shared" si="20"/>
        <v>0</v>
      </c>
      <c r="I305" s="86"/>
      <c r="J305" s="86"/>
    </row>
    <row r="306" spans="1:10" x14ac:dyDescent="0.25">
      <c r="A306" s="43">
        <v>134</v>
      </c>
      <c r="B306" s="119" t="s">
        <v>284</v>
      </c>
      <c r="C306" s="84">
        <v>5</v>
      </c>
      <c r="D306" s="88"/>
      <c r="E306" s="42">
        <v>0.08</v>
      </c>
      <c r="F306" s="51">
        <f t="shared" si="18"/>
        <v>0</v>
      </c>
      <c r="G306" s="51">
        <f t="shared" si="19"/>
        <v>0</v>
      </c>
      <c r="H306" s="51">
        <f t="shared" si="20"/>
        <v>0</v>
      </c>
      <c r="I306" s="86"/>
      <c r="J306" s="86"/>
    </row>
    <row r="307" spans="1:10" x14ac:dyDescent="0.25">
      <c r="A307" s="43">
        <v>135</v>
      </c>
      <c r="B307" s="123" t="s">
        <v>284</v>
      </c>
      <c r="C307" s="84">
        <v>5</v>
      </c>
      <c r="D307" s="88"/>
      <c r="E307" s="42">
        <v>0.08</v>
      </c>
      <c r="F307" s="51">
        <f t="shared" si="18"/>
        <v>0</v>
      </c>
      <c r="G307" s="51">
        <f t="shared" si="19"/>
        <v>0</v>
      </c>
      <c r="H307" s="51">
        <f t="shared" si="20"/>
        <v>0</v>
      </c>
      <c r="I307" s="86"/>
      <c r="J307" s="86"/>
    </row>
    <row r="308" spans="1:10" x14ac:dyDescent="0.25">
      <c r="A308" s="43">
        <v>136</v>
      </c>
      <c r="B308" s="123" t="s">
        <v>285</v>
      </c>
      <c r="C308" s="84">
        <v>5</v>
      </c>
      <c r="D308" s="88"/>
      <c r="E308" s="42">
        <v>0.08</v>
      </c>
      <c r="F308" s="51">
        <f t="shared" si="18"/>
        <v>0</v>
      </c>
      <c r="G308" s="51">
        <f t="shared" si="19"/>
        <v>0</v>
      </c>
      <c r="H308" s="51">
        <f t="shared" si="20"/>
        <v>0</v>
      </c>
      <c r="I308" s="86"/>
      <c r="J308" s="86"/>
    </row>
    <row r="309" spans="1:10" x14ac:dyDescent="0.25">
      <c r="A309" s="43">
        <v>137</v>
      </c>
      <c r="B309" s="123" t="s">
        <v>286</v>
      </c>
      <c r="C309" s="84">
        <v>5</v>
      </c>
      <c r="D309" s="88"/>
      <c r="E309" s="42">
        <v>0.08</v>
      </c>
      <c r="F309" s="51">
        <f t="shared" si="18"/>
        <v>0</v>
      </c>
      <c r="G309" s="51">
        <f t="shared" si="19"/>
        <v>0</v>
      </c>
      <c r="H309" s="51">
        <f t="shared" si="20"/>
        <v>0</v>
      </c>
      <c r="I309" s="86"/>
      <c r="J309" s="86"/>
    </row>
    <row r="310" spans="1:10" ht="102" x14ac:dyDescent="0.25">
      <c r="A310" s="43">
        <v>138</v>
      </c>
      <c r="B310" s="123" t="s">
        <v>287</v>
      </c>
      <c r="C310" s="84">
        <v>5</v>
      </c>
      <c r="D310" s="85"/>
      <c r="E310" s="42">
        <v>0.08</v>
      </c>
      <c r="F310" s="51">
        <f t="shared" si="18"/>
        <v>0</v>
      </c>
      <c r="G310" s="51">
        <f t="shared" si="19"/>
        <v>0</v>
      </c>
      <c r="H310" s="51">
        <f t="shared" si="20"/>
        <v>0</v>
      </c>
      <c r="I310" s="86"/>
      <c r="J310" s="86"/>
    </row>
    <row r="311" spans="1:10" ht="122.4" x14ac:dyDescent="0.25">
      <c r="A311" s="43">
        <v>139</v>
      </c>
      <c r="B311" s="123" t="s">
        <v>288</v>
      </c>
      <c r="C311" s="84">
        <v>5</v>
      </c>
      <c r="D311" s="85"/>
      <c r="E311" s="42">
        <v>0.08</v>
      </c>
      <c r="F311" s="51">
        <f t="shared" si="18"/>
        <v>0</v>
      </c>
      <c r="G311" s="51">
        <f t="shared" si="19"/>
        <v>0</v>
      </c>
      <c r="H311" s="51">
        <f t="shared" si="20"/>
        <v>0</v>
      </c>
      <c r="I311" s="86"/>
      <c r="J311" s="86"/>
    </row>
    <row r="312" spans="1:10" ht="20.399999999999999" x14ac:dyDescent="0.25">
      <c r="A312" s="43">
        <v>140</v>
      </c>
      <c r="B312" s="123" t="s">
        <v>289</v>
      </c>
      <c r="C312" s="84">
        <v>5</v>
      </c>
      <c r="D312" s="85"/>
      <c r="E312" s="42">
        <v>0.08</v>
      </c>
      <c r="F312" s="51">
        <f t="shared" si="18"/>
        <v>0</v>
      </c>
      <c r="G312" s="51">
        <f t="shared" si="19"/>
        <v>0</v>
      </c>
      <c r="H312" s="51">
        <f t="shared" si="20"/>
        <v>0</v>
      </c>
      <c r="I312" s="86"/>
      <c r="J312" s="86"/>
    </row>
    <row r="313" spans="1:10" ht="20.399999999999999" x14ac:dyDescent="0.25">
      <c r="A313" s="43">
        <v>141</v>
      </c>
      <c r="B313" s="123" t="s">
        <v>290</v>
      </c>
      <c r="C313" s="84">
        <v>5</v>
      </c>
      <c r="D313" s="85"/>
      <c r="E313" s="42">
        <v>0.08</v>
      </c>
      <c r="F313" s="51">
        <f t="shared" si="18"/>
        <v>0</v>
      </c>
      <c r="G313" s="51">
        <f t="shared" si="19"/>
        <v>0</v>
      </c>
      <c r="H313" s="51">
        <f t="shared" si="20"/>
        <v>0</v>
      </c>
      <c r="I313" s="86"/>
      <c r="J313" s="86"/>
    </row>
    <row r="314" spans="1:10" x14ac:dyDescent="0.25">
      <c r="A314" s="43">
        <v>142</v>
      </c>
      <c r="B314" s="123" t="s">
        <v>291</v>
      </c>
      <c r="C314" s="84">
        <v>5</v>
      </c>
      <c r="D314" s="85"/>
      <c r="E314" s="42">
        <v>0.08</v>
      </c>
      <c r="F314" s="51">
        <f t="shared" si="18"/>
        <v>0</v>
      </c>
      <c r="G314" s="51">
        <f t="shared" si="19"/>
        <v>0</v>
      </c>
      <c r="H314" s="51">
        <f t="shared" si="20"/>
        <v>0</v>
      </c>
      <c r="I314" s="86"/>
      <c r="J314" s="86"/>
    </row>
    <row r="315" spans="1:10" ht="25.5" customHeight="1" x14ac:dyDescent="0.25">
      <c r="A315" s="43">
        <v>143</v>
      </c>
      <c r="B315" s="123" t="s">
        <v>292</v>
      </c>
      <c r="C315" s="84">
        <v>5</v>
      </c>
      <c r="D315" s="85"/>
      <c r="E315" s="42">
        <v>0.08</v>
      </c>
      <c r="F315" s="51">
        <f t="shared" si="18"/>
        <v>0</v>
      </c>
      <c r="G315" s="51">
        <f t="shared" si="19"/>
        <v>0</v>
      </c>
      <c r="H315" s="51">
        <f t="shared" si="20"/>
        <v>0</v>
      </c>
      <c r="I315" s="86"/>
      <c r="J315" s="86"/>
    </row>
    <row r="316" spans="1:10" ht="265.2" x14ac:dyDescent="0.25">
      <c r="A316" s="43">
        <v>144</v>
      </c>
      <c r="B316" s="124" t="s">
        <v>293</v>
      </c>
      <c r="C316" s="84">
        <v>5</v>
      </c>
      <c r="D316" s="85"/>
      <c r="E316" s="42">
        <v>0.08</v>
      </c>
      <c r="F316" s="51">
        <f t="shared" si="18"/>
        <v>0</v>
      </c>
      <c r="G316" s="51">
        <f t="shared" si="19"/>
        <v>0</v>
      </c>
      <c r="H316" s="51">
        <f t="shared" si="20"/>
        <v>0</v>
      </c>
      <c r="I316" s="86"/>
      <c r="J316" s="86"/>
    </row>
    <row r="317" spans="1:10" ht="409.5" customHeight="1" x14ac:dyDescent="0.25">
      <c r="A317" s="43">
        <v>145</v>
      </c>
      <c r="B317" s="124" t="s">
        <v>294</v>
      </c>
      <c r="C317" s="84">
        <v>5</v>
      </c>
      <c r="D317" s="85"/>
      <c r="E317" s="42">
        <v>0.08</v>
      </c>
      <c r="F317" s="51">
        <f t="shared" si="18"/>
        <v>0</v>
      </c>
      <c r="G317" s="51">
        <f t="shared" si="19"/>
        <v>0</v>
      </c>
      <c r="H317" s="51">
        <f t="shared" si="20"/>
        <v>0</v>
      </c>
      <c r="I317" s="86"/>
      <c r="J317" s="86"/>
    </row>
    <row r="318" spans="1:10" ht="163.19999999999999" x14ac:dyDescent="0.25">
      <c r="A318" s="43">
        <v>146</v>
      </c>
      <c r="B318" s="119" t="s">
        <v>295</v>
      </c>
      <c r="C318" s="84">
        <v>5</v>
      </c>
      <c r="D318" s="85"/>
      <c r="E318" s="42">
        <v>0.08</v>
      </c>
      <c r="F318" s="51">
        <f t="shared" si="18"/>
        <v>0</v>
      </c>
      <c r="G318" s="51">
        <f t="shared" si="19"/>
        <v>0</v>
      </c>
      <c r="H318" s="51">
        <f t="shared" si="20"/>
        <v>0</v>
      </c>
      <c r="I318" s="86"/>
      <c r="J318" s="86"/>
    </row>
    <row r="319" spans="1:10" x14ac:dyDescent="0.25">
      <c r="F319" s="82" t="s">
        <v>0</v>
      </c>
      <c r="G319" s="113">
        <f>SUM(G173:G318)</f>
        <v>0</v>
      </c>
      <c r="H319" s="113">
        <f>SUM(H173:H318)</f>
        <v>0</v>
      </c>
    </row>
    <row r="321" spans="1:10" x14ac:dyDescent="0.25">
      <c r="B321" s="127" t="s">
        <v>532</v>
      </c>
      <c r="C321" s="127"/>
      <c r="D321" s="127"/>
      <c r="E321" s="127"/>
      <c r="F321" s="127"/>
      <c r="G321" s="127"/>
      <c r="H321" s="127"/>
      <c r="I321" s="127"/>
      <c r="J321" s="127"/>
    </row>
    <row r="322" spans="1:10" ht="39.75" customHeight="1" x14ac:dyDescent="0.25">
      <c r="A322" s="129" t="s">
        <v>296</v>
      </c>
      <c r="B322" s="130"/>
      <c r="C322" s="130"/>
      <c r="D322" s="130"/>
      <c r="E322" s="130"/>
      <c r="F322" s="130"/>
      <c r="G322" s="130"/>
      <c r="H322" s="130"/>
      <c r="I322" s="130"/>
      <c r="J322" s="130"/>
    </row>
    <row r="323" spans="1:10" ht="38.4" x14ac:dyDescent="0.25">
      <c r="A323" s="44" t="s">
        <v>116</v>
      </c>
      <c r="B323" s="44" t="s">
        <v>119</v>
      </c>
      <c r="C323" s="45" t="s">
        <v>399</v>
      </c>
      <c r="D323" s="44" t="s">
        <v>120</v>
      </c>
      <c r="E323" s="44" t="s">
        <v>121</v>
      </c>
      <c r="F323" s="44" t="s">
        <v>122</v>
      </c>
      <c r="G323" s="44" t="s">
        <v>123</v>
      </c>
      <c r="H323" s="44" t="s">
        <v>124</v>
      </c>
      <c r="I323" s="44" t="s">
        <v>2</v>
      </c>
      <c r="J323" s="44" t="s">
        <v>3</v>
      </c>
    </row>
    <row r="324" spans="1:10" ht="193.8" x14ac:dyDescent="0.25">
      <c r="A324" s="48">
        <v>1</v>
      </c>
      <c r="B324" s="47" t="s">
        <v>297</v>
      </c>
      <c r="C324" s="90">
        <v>1</v>
      </c>
      <c r="D324" s="91"/>
      <c r="E324" s="46">
        <v>0.08</v>
      </c>
      <c r="F324" s="50">
        <f>ROUND(D324*1.08,2)</f>
        <v>0</v>
      </c>
      <c r="G324" s="50">
        <f>ROUND(C324*D324,2)</f>
        <v>0</v>
      </c>
      <c r="H324" s="50">
        <f>ROUND(C324*F324,2)</f>
        <v>0</v>
      </c>
      <c r="I324" s="92"/>
      <c r="J324" s="92"/>
    </row>
    <row r="325" spans="1:10" ht="61.2" x14ac:dyDescent="0.25">
      <c r="A325" s="48">
        <v>2</v>
      </c>
      <c r="B325" s="47" t="s">
        <v>298</v>
      </c>
      <c r="C325" s="90">
        <v>1</v>
      </c>
      <c r="D325" s="91"/>
      <c r="E325" s="46">
        <v>0.08</v>
      </c>
      <c r="F325" s="50">
        <f t="shared" ref="F325:F388" si="21">ROUND(D325*1.08,2)</f>
        <v>0</v>
      </c>
      <c r="G325" s="50">
        <f t="shared" ref="G325:G388" si="22">ROUND(C325*D325,2)</f>
        <v>0</v>
      </c>
      <c r="H325" s="50">
        <f t="shared" ref="H325:H388" si="23">ROUND(C325*F325,2)</f>
        <v>0</v>
      </c>
      <c r="I325" s="92"/>
      <c r="J325" s="92"/>
    </row>
    <row r="326" spans="1:10" ht="122.4" x14ac:dyDescent="0.25">
      <c r="A326" s="48">
        <v>3</v>
      </c>
      <c r="B326" s="47" t="s">
        <v>299</v>
      </c>
      <c r="C326" s="90">
        <v>1</v>
      </c>
      <c r="D326" s="91"/>
      <c r="E326" s="46">
        <v>0.08</v>
      </c>
      <c r="F326" s="50">
        <f t="shared" si="21"/>
        <v>0</v>
      </c>
      <c r="G326" s="50">
        <f t="shared" si="22"/>
        <v>0</v>
      </c>
      <c r="H326" s="50">
        <f t="shared" si="23"/>
        <v>0</v>
      </c>
      <c r="I326" s="92"/>
      <c r="J326" s="92"/>
    </row>
    <row r="327" spans="1:10" ht="234.6" x14ac:dyDescent="0.25">
      <c r="A327" s="48">
        <v>4</v>
      </c>
      <c r="B327" s="47" t="s">
        <v>300</v>
      </c>
      <c r="C327" s="90">
        <v>1</v>
      </c>
      <c r="D327" s="91"/>
      <c r="E327" s="46">
        <v>0.08</v>
      </c>
      <c r="F327" s="50">
        <f t="shared" si="21"/>
        <v>0</v>
      </c>
      <c r="G327" s="50">
        <f t="shared" si="22"/>
        <v>0</v>
      </c>
      <c r="H327" s="50">
        <f t="shared" si="23"/>
        <v>0</v>
      </c>
      <c r="I327" s="92"/>
      <c r="J327" s="92"/>
    </row>
    <row r="328" spans="1:10" ht="193.8" x14ac:dyDescent="0.25">
      <c r="A328" s="48">
        <v>5</v>
      </c>
      <c r="B328" s="47" t="s">
        <v>301</v>
      </c>
      <c r="C328" s="90">
        <v>1</v>
      </c>
      <c r="D328" s="91"/>
      <c r="E328" s="46">
        <v>0.08</v>
      </c>
      <c r="F328" s="50">
        <f t="shared" si="21"/>
        <v>0</v>
      </c>
      <c r="G328" s="50">
        <f t="shared" si="22"/>
        <v>0</v>
      </c>
      <c r="H328" s="50">
        <f t="shared" si="23"/>
        <v>0</v>
      </c>
      <c r="I328" s="92"/>
      <c r="J328" s="92"/>
    </row>
    <row r="329" spans="1:10" ht="204" x14ac:dyDescent="0.25">
      <c r="A329" s="48">
        <v>6</v>
      </c>
      <c r="B329" s="47" t="s">
        <v>302</v>
      </c>
      <c r="C329" s="90">
        <v>1</v>
      </c>
      <c r="D329" s="91"/>
      <c r="E329" s="46">
        <v>0.08</v>
      </c>
      <c r="F329" s="50">
        <f t="shared" si="21"/>
        <v>0</v>
      </c>
      <c r="G329" s="50">
        <f t="shared" si="22"/>
        <v>0</v>
      </c>
      <c r="H329" s="50">
        <f t="shared" si="23"/>
        <v>0</v>
      </c>
      <c r="I329" s="92"/>
      <c r="J329" s="92"/>
    </row>
    <row r="330" spans="1:10" ht="173.4" x14ac:dyDescent="0.25">
      <c r="A330" s="48">
        <v>7</v>
      </c>
      <c r="B330" s="47" t="s">
        <v>303</v>
      </c>
      <c r="C330" s="90">
        <v>1</v>
      </c>
      <c r="D330" s="91"/>
      <c r="E330" s="46">
        <v>0.08</v>
      </c>
      <c r="F330" s="50">
        <f t="shared" si="21"/>
        <v>0</v>
      </c>
      <c r="G330" s="50">
        <f t="shared" si="22"/>
        <v>0</v>
      </c>
      <c r="H330" s="50">
        <f t="shared" si="23"/>
        <v>0</v>
      </c>
      <c r="I330" s="92"/>
      <c r="J330" s="92"/>
    </row>
    <row r="331" spans="1:10" ht="265.2" x14ac:dyDescent="0.25">
      <c r="A331" s="48">
        <v>8</v>
      </c>
      <c r="B331" s="47" t="s">
        <v>304</v>
      </c>
      <c r="C331" s="90">
        <v>1</v>
      </c>
      <c r="D331" s="91"/>
      <c r="E331" s="46">
        <v>0.08</v>
      </c>
      <c r="F331" s="50">
        <f t="shared" si="21"/>
        <v>0</v>
      </c>
      <c r="G331" s="50">
        <f t="shared" si="22"/>
        <v>0</v>
      </c>
      <c r="H331" s="50">
        <f t="shared" si="23"/>
        <v>0</v>
      </c>
      <c r="I331" s="92"/>
      <c r="J331" s="92"/>
    </row>
    <row r="332" spans="1:10" ht="336.6" x14ac:dyDescent="0.25">
      <c r="A332" s="48">
        <v>9</v>
      </c>
      <c r="B332" s="47" t="s">
        <v>305</v>
      </c>
      <c r="C332" s="90">
        <v>1</v>
      </c>
      <c r="D332" s="91"/>
      <c r="E332" s="46">
        <v>0.08</v>
      </c>
      <c r="F332" s="50">
        <f t="shared" si="21"/>
        <v>0</v>
      </c>
      <c r="G332" s="50">
        <f t="shared" si="22"/>
        <v>0</v>
      </c>
      <c r="H332" s="50">
        <f t="shared" si="23"/>
        <v>0</v>
      </c>
      <c r="I332" s="92"/>
      <c r="J332" s="92"/>
    </row>
    <row r="333" spans="1:10" ht="306" x14ac:dyDescent="0.25">
      <c r="A333" s="48">
        <v>10</v>
      </c>
      <c r="B333" s="47" t="s">
        <v>306</v>
      </c>
      <c r="C333" s="90">
        <v>1</v>
      </c>
      <c r="D333" s="91"/>
      <c r="E333" s="46">
        <v>0.08</v>
      </c>
      <c r="F333" s="50">
        <f t="shared" si="21"/>
        <v>0</v>
      </c>
      <c r="G333" s="50">
        <f t="shared" si="22"/>
        <v>0</v>
      </c>
      <c r="H333" s="50">
        <f t="shared" si="23"/>
        <v>0</v>
      </c>
      <c r="I333" s="92"/>
      <c r="J333" s="92"/>
    </row>
    <row r="334" spans="1:10" ht="275.39999999999998" x14ac:dyDescent="0.25">
      <c r="A334" s="48">
        <v>11</v>
      </c>
      <c r="B334" s="47" t="s">
        <v>307</v>
      </c>
      <c r="C334" s="90">
        <v>1</v>
      </c>
      <c r="D334" s="91"/>
      <c r="E334" s="46">
        <v>0.08</v>
      </c>
      <c r="F334" s="50">
        <f t="shared" si="21"/>
        <v>0</v>
      </c>
      <c r="G334" s="50">
        <f t="shared" si="22"/>
        <v>0</v>
      </c>
      <c r="H334" s="50">
        <f t="shared" si="23"/>
        <v>0</v>
      </c>
      <c r="I334" s="92"/>
      <c r="J334" s="92"/>
    </row>
    <row r="335" spans="1:10" ht="91.8" x14ac:dyDescent="0.25">
      <c r="A335" s="48">
        <v>12</v>
      </c>
      <c r="B335" s="47" t="s">
        <v>308</v>
      </c>
      <c r="C335" s="90">
        <v>1</v>
      </c>
      <c r="D335" s="91"/>
      <c r="E335" s="46">
        <v>0.08</v>
      </c>
      <c r="F335" s="50">
        <f t="shared" si="21"/>
        <v>0</v>
      </c>
      <c r="G335" s="50">
        <f t="shared" si="22"/>
        <v>0</v>
      </c>
      <c r="H335" s="50">
        <f t="shared" si="23"/>
        <v>0</v>
      </c>
      <c r="I335" s="92"/>
      <c r="J335" s="92"/>
    </row>
    <row r="336" spans="1:10" ht="173.4" x14ac:dyDescent="0.25">
      <c r="A336" s="48">
        <v>13</v>
      </c>
      <c r="B336" s="47" t="s">
        <v>309</v>
      </c>
      <c r="C336" s="90">
        <v>1</v>
      </c>
      <c r="D336" s="91"/>
      <c r="E336" s="46">
        <v>0.08</v>
      </c>
      <c r="F336" s="50">
        <f t="shared" si="21"/>
        <v>0</v>
      </c>
      <c r="G336" s="50">
        <f t="shared" si="22"/>
        <v>0</v>
      </c>
      <c r="H336" s="50">
        <f t="shared" si="23"/>
        <v>0</v>
      </c>
      <c r="I336" s="92"/>
      <c r="J336" s="92"/>
    </row>
    <row r="337" spans="1:10" ht="214.2" x14ac:dyDescent="0.25">
      <c r="A337" s="48">
        <v>14</v>
      </c>
      <c r="B337" s="47" t="s">
        <v>310</v>
      </c>
      <c r="C337" s="90">
        <v>1</v>
      </c>
      <c r="D337" s="91"/>
      <c r="E337" s="46">
        <v>0.08</v>
      </c>
      <c r="F337" s="50">
        <f t="shared" si="21"/>
        <v>0</v>
      </c>
      <c r="G337" s="50">
        <f t="shared" si="22"/>
        <v>0</v>
      </c>
      <c r="H337" s="50">
        <f t="shared" si="23"/>
        <v>0</v>
      </c>
      <c r="I337" s="92"/>
      <c r="J337" s="92"/>
    </row>
    <row r="338" spans="1:10" ht="173.4" x14ac:dyDescent="0.25">
      <c r="A338" s="48">
        <v>15</v>
      </c>
      <c r="B338" s="47" t="s">
        <v>311</v>
      </c>
      <c r="C338" s="90">
        <v>1</v>
      </c>
      <c r="D338" s="91"/>
      <c r="E338" s="46">
        <v>0.08</v>
      </c>
      <c r="F338" s="50">
        <f t="shared" si="21"/>
        <v>0</v>
      </c>
      <c r="G338" s="50">
        <f t="shared" si="22"/>
        <v>0</v>
      </c>
      <c r="H338" s="50">
        <f t="shared" si="23"/>
        <v>0</v>
      </c>
      <c r="I338" s="92"/>
      <c r="J338" s="92"/>
    </row>
    <row r="339" spans="1:10" ht="224.4" x14ac:dyDescent="0.25">
      <c r="A339" s="48">
        <v>16</v>
      </c>
      <c r="B339" s="47" t="s">
        <v>312</v>
      </c>
      <c r="C339" s="90">
        <v>1</v>
      </c>
      <c r="D339" s="91"/>
      <c r="E339" s="46">
        <v>0.08</v>
      </c>
      <c r="F339" s="50">
        <f t="shared" si="21"/>
        <v>0</v>
      </c>
      <c r="G339" s="50">
        <f t="shared" si="22"/>
        <v>0</v>
      </c>
      <c r="H339" s="50">
        <f t="shared" si="23"/>
        <v>0</v>
      </c>
      <c r="I339" s="92"/>
      <c r="J339" s="92"/>
    </row>
    <row r="340" spans="1:10" ht="214.2" x14ac:dyDescent="0.25">
      <c r="A340" s="48">
        <v>17</v>
      </c>
      <c r="B340" s="47" t="s">
        <v>313</v>
      </c>
      <c r="C340" s="90">
        <v>1</v>
      </c>
      <c r="D340" s="91"/>
      <c r="E340" s="46">
        <v>0.08</v>
      </c>
      <c r="F340" s="50">
        <f t="shared" si="21"/>
        <v>0</v>
      </c>
      <c r="G340" s="50">
        <f t="shared" si="22"/>
        <v>0</v>
      </c>
      <c r="H340" s="50">
        <f t="shared" si="23"/>
        <v>0</v>
      </c>
      <c r="I340" s="92"/>
      <c r="J340" s="92"/>
    </row>
    <row r="341" spans="1:10" ht="214.2" x14ac:dyDescent="0.25">
      <c r="A341" s="48">
        <v>18</v>
      </c>
      <c r="B341" s="47" t="s">
        <v>314</v>
      </c>
      <c r="C341" s="90">
        <v>1</v>
      </c>
      <c r="D341" s="91"/>
      <c r="E341" s="46">
        <v>0.08</v>
      </c>
      <c r="F341" s="50">
        <f t="shared" si="21"/>
        <v>0</v>
      </c>
      <c r="G341" s="50">
        <f t="shared" si="22"/>
        <v>0</v>
      </c>
      <c r="H341" s="50">
        <f t="shared" si="23"/>
        <v>0</v>
      </c>
      <c r="I341" s="92"/>
      <c r="J341" s="92"/>
    </row>
    <row r="342" spans="1:10" ht="204" x14ac:dyDescent="0.25">
      <c r="A342" s="48">
        <v>19</v>
      </c>
      <c r="B342" s="47" t="s">
        <v>315</v>
      </c>
      <c r="C342" s="90">
        <v>1</v>
      </c>
      <c r="D342" s="91"/>
      <c r="E342" s="46">
        <v>0.08</v>
      </c>
      <c r="F342" s="50">
        <f t="shared" si="21"/>
        <v>0</v>
      </c>
      <c r="G342" s="50">
        <f t="shared" si="22"/>
        <v>0</v>
      </c>
      <c r="H342" s="50">
        <f t="shared" si="23"/>
        <v>0</v>
      </c>
      <c r="I342" s="92"/>
      <c r="J342" s="92"/>
    </row>
    <row r="343" spans="1:10" ht="193.8" x14ac:dyDescent="0.25">
      <c r="A343" s="48">
        <v>20</v>
      </c>
      <c r="B343" s="47" t="s">
        <v>316</v>
      </c>
      <c r="C343" s="90">
        <v>1</v>
      </c>
      <c r="D343" s="91"/>
      <c r="E343" s="46">
        <v>0.08</v>
      </c>
      <c r="F343" s="50">
        <f t="shared" si="21"/>
        <v>0</v>
      </c>
      <c r="G343" s="50">
        <f t="shared" si="22"/>
        <v>0</v>
      </c>
      <c r="H343" s="50">
        <f t="shared" si="23"/>
        <v>0</v>
      </c>
      <c r="I343" s="92"/>
      <c r="J343" s="92"/>
    </row>
    <row r="344" spans="1:10" ht="163.19999999999999" x14ac:dyDescent="0.25">
      <c r="A344" s="48">
        <v>21</v>
      </c>
      <c r="B344" s="47" t="s">
        <v>317</v>
      </c>
      <c r="C344" s="90">
        <v>1</v>
      </c>
      <c r="D344" s="91"/>
      <c r="E344" s="46">
        <v>0.08</v>
      </c>
      <c r="F344" s="50">
        <f t="shared" si="21"/>
        <v>0</v>
      </c>
      <c r="G344" s="50">
        <f t="shared" si="22"/>
        <v>0</v>
      </c>
      <c r="H344" s="50">
        <f t="shared" si="23"/>
        <v>0</v>
      </c>
      <c r="I344" s="92"/>
      <c r="J344" s="92"/>
    </row>
    <row r="345" spans="1:10" ht="153" x14ac:dyDescent="0.25">
      <c r="A345" s="48">
        <v>22</v>
      </c>
      <c r="B345" s="47" t="s">
        <v>318</v>
      </c>
      <c r="C345" s="90">
        <v>1</v>
      </c>
      <c r="D345" s="91"/>
      <c r="E345" s="46">
        <v>0.08</v>
      </c>
      <c r="F345" s="50">
        <f t="shared" si="21"/>
        <v>0</v>
      </c>
      <c r="G345" s="50">
        <f t="shared" si="22"/>
        <v>0</v>
      </c>
      <c r="H345" s="50">
        <f t="shared" si="23"/>
        <v>0</v>
      </c>
      <c r="I345" s="92"/>
      <c r="J345" s="92"/>
    </row>
    <row r="346" spans="1:10" ht="265.2" x14ac:dyDescent="0.25">
      <c r="A346" s="48">
        <v>23</v>
      </c>
      <c r="B346" s="47" t="s">
        <v>319</v>
      </c>
      <c r="C346" s="90">
        <v>1</v>
      </c>
      <c r="D346" s="91"/>
      <c r="E346" s="46">
        <v>0.08</v>
      </c>
      <c r="F346" s="50">
        <f t="shared" si="21"/>
        <v>0</v>
      </c>
      <c r="G346" s="50">
        <f t="shared" si="22"/>
        <v>0</v>
      </c>
      <c r="H346" s="50">
        <f t="shared" si="23"/>
        <v>0</v>
      </c>
      <c r="I346" s="92"/>
      <c r="J346" s="92"/>
    </row>
    <row r="347" spans="1:10" ht="153" x14ac:dyDescent="0.25">
      <c r="A347" s="48">
        <v>24</v>
      </c>
      <c r="B347" s="47" t="s">
        <v>320</v>
      </c>
      <c r="C347" s="90">
        <v>1</v>
      </c>
      <c r="D347" s="91"/>
      <c r="E347" s="46">
        <v>0.08</v>
      </c>
      <c r="F347" s="50">
        <f t="shared" si="21"/>
        <v>0</v>
      </c>
      <c r="G347" s="50">
        <f t="shared" si="22"/>
        <v>0</v>
      </c>
      <c r="H347" s="50">
        <f t="shared" si="23"/>
        <v>0</v>
      </c>
      <c r="I347" s="92"/>
      <c r="J347" s="92"/>
    </row>
    <row r="348" spans="1:10" ht="142.80000000000001" x14ac:dyDescent="0.25">
      <c r="A348" s="48">
        <v>25</v>
      </c>
      <c r="B348" s="47" t="s">
        <v>321</v>
      </c>
      <c r="C348" s="90">
        <v>1</v>
      </c>
      <c r="D348" s="91"/>
      <c r="E348" s="46">
        <v>0.08</v>
      </c>
      <c r="F348" s="50">
        <f t="shared" si="21"/>
        <v>0</v>
      </c>
      <c r="G348" s="50">
        <f t="shared" si="22"/>
        <v>0</v>
      </c>
      <c r="H348" s="50">
        <f t="shared" si="23"/>
        <v>0</v>
      </c>
      <c r="I348" s="92"/>
      <c r="J348" s="92"/>
    </row>
    <row r="349" spans="1:10" ht="122.4" x14ac:dyDescent="0.25">
      <c r="A349" s="48">
        <v>26</v>
      </c>
      <c r="B349" s="47" t="s">
        <v>322</v>
      </c>
      <c r="C349" s="90">
        <v>1</v>
      </c>
      <c r="D349" s="91"/>
      <c r="E349" s="46">
        <v>0.08</v>
      </c>
      <c r="F349" s="50">
        <f t="shared" si="21"/>
        <v>0</v>
      </c>
      <c r="G349" s="50">
        <f t="shared" si="22"/>
        <v>0</v>
      </c>
      <c r="H349" s="50">
        <f t="shared" si="23"/>
        <v>0</v>
      </c>
      <c r="I349" s="92"/>
      <c r="J349" s="92"/>
    </row>
    <row r="350" spans="1:10" ht="132.6" x14ac:dyDescent="0.25">
      <c r="A350" s="48">
        <v>27</v>
      </c>
      <c r="B350" s="47" t="s">
        <v>323</v>
      </c>
      <c r="C350" s="90">
        <v>1</v>
      </c>
      <c r="D350" s="91"/>
      <c r="E350" s="46">
        <v>0.08</v>
      </c>
      <c r="F350" s="50">
        <f t="shared" si="21"/>
        <v>0</v>
      </c>
      <c r="G350" s="50">
        <f t="shared" si="22"/>
        <v>0</v>
      </c>
      <c r="H350" s="50">
        <f t="shared" si="23"/>
        <v>0</v>
      </c>
      <c r="I350" s="92"/>
      <c r="J350" s="92"/>
    </row>
    <row r="351" spans="1:10" ht="132.6" x14ac:dyDescent="0.25">
      <c r="A351" s="48">
        <v>28</v>
      </c>
      <c r="B351" s="47" t="s">
        <v>324</v>
      </c>
      <c r="C351" s="90">
        <v>1</v>
      </c>
      <c r="D351" s="91"/>
      <c r="E351" s="46">
        <v>0.08</v>
      </c>
      <c r="F351" s="50">
        <f t="shared" si="21"/>
        <v>0</v>
      </c>
      <c r="G351" s="50">
        <f t="shared" si="22"/>
        <v>0</v>
      </c>
      <c r="H351" s="50">
        <f t="shared" si="23"/>
        <v>0</v>
      </c>
      <c r="I351" s="92"/>
      <c r="J351" s="92"/>
    </row>
    <row r="352" spans="1:10" ht="71.400000000000006" x14ac:dyDescent="0.25">
      <c r="A352" s="48">
        <v>29</v>
      </c>
      <c r="B352" s="47" t="s">
        <v>325</v>
      </c>
      <c r="C352" s="90">
        <v>1</v>
      </c>
      <c r="D352" s="91"/>
      <c r="E352" s="46">
        <v>0.08</v>
      </c>
      <c r="F352" s="50">
        <f t="shared" si="21"/>
        <v>0</v>
      </c>
      <c r="G352" s="50">
        <f t="shared" si="22"/>
        <v>0</v>
      </c>
      <c r="H352" s="50">
        <f t="shared" si="23"/>
        <v>0</v>
      </c>
      <c r="I352" s="92"/>
      <c r="J352" s="92"/>
    </row>
    <row r="353" spans="1:10" x14ac:dyDescent="0.25">
      <c r="A353" s="48">
        <v>30</v>
      </c>
      <c r="B353" s="47" t="s">
        <v>326</v>
      </c>
      <c r="C353" s="90">
        <v>1</v>
      </c>
      <c r="D353" s="91"/>
      <c r="E353" s="46">
        <v>0.08</v>
      </c>
      <c r="F353" s="50">
        <f t="shared" si="21"/>
        <v>0</v>
      </c>
      <c r="G353" s="50">
        <f t="shared" si="22"/>
        <v>0</v>
      </c>
      <c r="H353" s="50">
        <f t="shared" si="23"/>
        <v>0</v>
      </c>
      <c r="I353" s="92"/>
      <c r="J353" s="92"/>
    </row>
    <row r="354" spans="1:10" x14ac:dyDescent="0.25">
      <c r="A354" s="48">
        <v>31</v>
      </c>
      <c r="B354" s="47" t="s">
        <v>327</v>
      </c>
      <c r="C354" s="90">
        <v>1</v>
      </c>
      <c r="D354" s="91"/>
      <c r="E354" s="46">
        <v>0.08</v>
      </c>
      <c r="F354" s="50">
        <f t="shared" si="21"/>
        <v>0</v>
      </c>
      <c r="G354" s="50">
        <f t="shared" si="22"/>
        <v>0</v>
      </c>
      <c r="H354" s="50">
        <f t="shared" si="23"/>
        <v>0</v>
      </c>
      <c r="I354" s="92"/>
      <c r="J354" s="92"/>
    </row>
    <row r="355" spans="1:10" x14ac:dyDescent="0.25">
      <c r="A355" s="48">
        <v>32</v>
      </c>
      <c r="B355" s="47" t="s">
        <v>328</v>
      </c>
      <c r="C355" s="90">
        <v>1</v>
      </c>
      <c r="D355" s="91"/>
      <c r="E355" s="46">
        <v>0.08</v>
      </c>
      <c r="F355" s="50">
        <f t="shared" si="21"/>
        <v>0</v>
      </c>
      <c r="G355" s="50">
        <f t="shared" si="22"/>
        <v>0</v>
      </c>
      <c r="H355" s="50">
        <f t="shared" si="23"/>
        <v>0</v>
      </c>
      <c r="I355" s="92"/>
      <c r="J355" s="92"/>
    </row>
    <row r="356" spans="1:10" ht="20.399999999999999" x14ac:dyDescent="0.25">
      <c r="A356" s="48">
        <v>33</v>
      </c>
      <c r="B356" s="47" t="s">
        <v>329</v>
      </c>
      <c r="C356" s="90">
        <v>1</v>
      </c>
      <c r="D356" s="91"/>
      <c r="E356" s="46">
        <v>0.08</v>
      </c>
      <c r="F356" s="50">
        <f t="shared" si="21"/>
        <v>0</v>
      </c>
      <c r="G356" s="50">
        <f t="shared" si="22"/>
        <v>0</v>
      </c>
      <c r="H356" s="50">
        <f t="shared" si="23"/>
        <v>0</v>
      </c>
      <c r="I356" s="92"/>
      <c r="J356" s="92"/>
    </row>
    <row r="357" spans="1:10" x14ac:dyDescent="0.25">
      <c r="A357" s="48">
        <v>34</v>
      </c>
      <c r="B357" s="47" t="s">
        <v>330</v>
      </c>
      <c r="C357" s="90">
        <v>1</v>
      </c>
      <c r="D357" s="91"/>
      <c r="E357" s="46">
        <v>0.08</v>
      </c>
      <c r="F357" s="50">
        <f t="shared" si="21"/>
        <v>0</v>
      </c>
      <c r="G357" s="50">
        <f t="shared" si="22"/>
        <v>0</v>
      </c>
      <c r="H357" s="50">
        <f t="shared" si="23"/>
        <v>0</v>
      </c>
      <c r="I357" s="92"/>
      <c r="J357" s="92"/>
    </row>
    <row r="358" spans="1:10" ht="20.399999999999999" x14ac:dyDescent="0.25">
      <c r="A358" s="48">
        <v>35</v>
      </c>
      <c r="B358" s="47" t="s">
        <v>331</v>
      </c>
      <c r="C358" s="90">
        <v>1</v>
      </c>
      <c r="D358" s="91"/>
      <c r="E358" s="46">
        <v>0.08</v>
      </c>
      <c r="F358" s="50">
        <f t="shared" si="21"/>
        <v>0</v>
      </c>
      <c r="G358" s="50">
        <f t="shared" si="22"/>
        <v>0</v>
      </c>
      <c r="H358" s="50">
        <f t="shared" si="23"/>
        <v>0</v>
      </c>
      <c r="I358" s="92"/>
      <c r="J358" s="92"/>
    </row>
    <row r="359" spans="1:10" x14ac:dyDescent="0.25">
      <c r="A359" s="48">
        <v>36</v>
      </c>
      <c r="B359" s="47" t="s">
        <v>332</v>
      </c>
      <c r="C359" s="90">
        <v>1</v>
      </c>
      <c r="D359" s="91"/>
      <c r="E359" s="46">
        <v>0.08</v>
      </c>
      <c r="F359" s="50">
        <f t="shared" si="21"/>
        <v>0</v>
      </c>
      <c r="G359" s="50">
        <f t="shared" si="22"/>
        <v>0</v>
      </c>
      <c r="H359" s="50">
        <f t="shared" si="23"/>
        <v>0</v>
      </c>
      <c r="I359" s="92"/>
      <c r="J359" s="92"/>
    </row>
    <row r="360" spans="1:10" x14ac:dyDescent="0.25">
      <c r="A360" s="48">
        <v>37</v>
      </c>
      <c r="B360" s="47" t="s">
        <v>333</v>
      </c>
      <c r="C360" s="90">
        <v>1</v>
      </c>
      <c r="D360" s="91"/>
      <c r="E360" s="46">
        <v>0.08</v>
      </c>
      <c r="F360" s="50">
        <f t="shared" si="21"/>
        <v>0</v>
      </c>
      <c r="G360" s="50">
        <f t="shared" si="22"/>
        <v>0</v>
      </c>
      <c r="H360" s="50">
        <f t="shared" si="23"/>
        <v>0</v>
      </c>
      <c r="I360" s="92"/>
      <c r="J360" s="92"/>
    </row>
    <row r="361" spans="1:10" ht="20.399999999999999" x14ac:dyDescent="0.25">
      <c r="A361" s="48">
        <v>38</v>
      </c>
      <c r="B361" s="47" t="s">
        <v>334</v>
      </c>
      <c r="C361" s="90">
        <v>1</v>
      </c>
      <c r="D361" s="91"/>
      <c r="E361" s="46">
        <v>0.08</v>
      </c>
      <c r="F361" s="50">
        <f t="shared" si="21"/>
        <v>0</v>
      </c>
      <c r="G361" s="50">
        <f t="shared" si="22"/>
        <v>0</v>
      </c>
      <c r="H361" s="50">
        <f t="shared" si="23"/>
        <v>0</v>
      </c>
      <c r="I361" s="92"/>
      <c r="J361" s="92"/>
    </row>
    <row r="362" spans="1:10" ht="20.399999999999999" x14ac:dyDescent="0.25">
      <c r="A362" s="48">
        <v>39</v>
      </c>
      <c r="B362" s="47" t="s">
        <v>335</v>
      </c>
      <c r="C362" s="90">
        <v>1</v>
      </c>
      <c r="D362" s="91"/>
      <c r="E362" s="46">
        <v>0.08</v>
      </c>
      <c r="F362" s="50">
        <f t="shared" si="21"/>
        <v>0</v>
      </c>
      <c r="G362" s="50">
        <f t="shared" si="22"/>
        <v>0</v>
      </c>
      <c r="H362" s="50">
        <f t="shared" si="23"/>
        <v>0</v>
      </c>
      <c r="I362" s="92"/>
      <c r="J362" s="92"/>
    </row>
    <row r="363" spans="1:10" ht="20.399999999999999" x14ac:dyDescent="0.25">
      <c r="A363" s="48">
        <v>40</v>
      </c>
      <c r="B363" s="47" t="s">
        <v>336</v>
      </c>
      <c r="C363" s="90">
        <v>1</v>
      </c>
      <c r="D363" s="91"/>
      <c r="E363" s="46">
        <v>0.08</v>
      </c>
      <c r="F363" s="50">
        <f t="shared" si="21"/>
        <v>0</v>
      </c>
      <c r="G363" s="50">
        <f t="shared" si="22"/>
        <v>0</v>
      </c>
      <c r="H363" s="50">
        <f t="shared" si="23"/>
        <v>0</v>
      </c>
      <c r="I363" s="92"/>
      <c r="J363" s="92"/>
    </row>
    <row r="364" spans="1:10" ht="20.399999999999999" x14ac:dyDescent="0.25">
      <c r="A364" s="48">
        <v>41</v>
      </c>
      <c r="B364" s="47" t="s">
        <v>337</v>
      </c>
      <c r="C364" s="90">
        <v>1</v>
      </c>
      <c r="D364" s="91"/>
      <c r="E364" s="46">
        <v>0.08</v>
      </c>
      <c r="F364" s="50">
        <f t="shared" si="21"/>
        <v>0</v>
      </c>
      <c r="G364" s="50">
        <f t="shared" si="22"/>
        <v>0</v>
      </c>
      <c r="H364" s="50">
        <f t="shared" si="23"/>
        <v>0</v>
      </c>
      <c r="I364" s="92"/>
      <c r="J364" s="92"/>
    </row>
    <row r="365" spans="1:10" ht="20.399999999999999" x14ac:dyDescent="0.25">
      <c r="A365" s="48">
        <v>42</v>
      </c>
      <c r="B365" s="47" t="s">
        <v>338</v>
      </c>
      <c r="C365" s="90">
        <v>1</v>
      </c>
      <c r="D365" s="91"/>
      <c r="E365" s="46">
        <v>0.08</v>
      </c>
      <c r="F365" s="50">
        <f t="shared" si="21"/>
        <v>0</v>
      </c>
      <c r="G365" s="50">
        <f t="shared" si="22"/>
        <v>0</v>
      </c>
      <c r="H365" s="50">
        <f t="shared" si="23"/>
        <v>0</v>
      </c>
      <c r="I365" s="92"/>
      <c r="J365" s="92"/>
    </row>
    <row r="366" spans="1:10" x14ac:dyDescent="0.25">
      <c r="A366" s="48">
        <v>43</v>
      </c>
      <c r="B366" s="47" t="s">
        <v>339</v>
      </c>
      <c r="C366" s="90">
        <v>1</v>
      </c>
      <c r="D366" s="91"/>
      <c r="E366" s="46">
        <v>0.08</v>
      </c>
      <c r="F366" s="50">
        <f t="shared" si="21"/>
        <v>0</v>
      </c>
      <c r="G366" s="50">
        <f t="shared" si="22"/>
        <v>0</v>
      </c>
      <c r="H366" s="50">
        <f t="shared" si="23"/>
        <v>0</v>
      </c>
      <c r="I366" s="92"/>
      <c r="J366" s="92"/>
    </row>
    <row r="367" spans="1:10" x14ac:dyDescent="0.25">
      <c r="A367" s="48">
        <v>44</v>
      </c>
      <c r="B367" s="47" t="s">
        <v>340</v>
      </c>
      <c r="C367" s="90">
        <v>1</v>
      </c>
      <c r="D367" s="91"/>
      <c r="E367" s="46">
        <v>0.08</v>
      </c>
      <c r="F367" s="50">
        <f t="shared" si="21"/>
        <v>0</v>
      </c>
      <c r="G367" s="50">
        <f t="shared" si="22"/>
        <v>0</v>
      </c>
      <c r="H367" s="50">
        <f t="shared" si="23"/>
        <v>0</v>
      </c>
      <c r="I367" s="92"/>
      <c r="J367" s="92"/>
    </row>
    <row r="368" spans="1:10" ht="20.399999999999999" x14ac:dyDescent="0.25">
      <c r="A368" s="48">
        <v>45</v>
      </c>
      <c r="B368" s="47" t="s">
        <v>341</v>
      </c>
      <c r="C368" s="90">
        <v>1</v>
      </c>
      <c r="D368" s="91"/>
      <c r="E368" s="46">
        <v>0.08</v>
      </c>
      <c r="F368" s="50">
        <f t="shared" si="21"/>
        <v>0</v>
      </c>
      <c r="G368" s="50">
        <f t="shared" si="22"/>
        <v>0</v>
      </c>
      <c r="H368" s="50">
        <f t="shared" si="23"/>
        <v>0</v>
      </c>
      <c r="I368" s="92"/>
      <c r="J368" s="92"/>
    </row>
    <row r="369" spans="1:10" ht="20.399999999999999" x14ac:dyDescent="0.25">
      <c r="A369" s="48">
        <v>46</v>
      </c>
      <c r="B369" s="47" t="s">
        <v>342</v>
      </c>
      <c r="C369" s="90">
        <v>1</v>
      </c>
      <c r="D369" s="91"/>
      <c r="E369" s="46">
        <v>0.08</v>
      </c>
      <c r="F369" s="50">
        <f t="shared" si="21"/>
        <v>0</v>
      </c>
      <c r="G369" s="50">
        <f t="shared" si="22"/>
        <v>0</v>
      </c>
      <c r="H369" s="50">
        <f t="shared" si="23"/>
        <v>0</v>
      </c>
      <c r="I369" s="92"/>
      <c r="J369" s="92"/>
    </row>
    <row r="370" spans="1:10" x14ac:dyDescent="0.25">
      <c r="A370" s="48">
        <v>47</v>
      </c>
      <c r="B370" s="47" t="s">
        <v>343</v>
      </c>
      <c r="C370" s="90">
        <v>1</v>
      </c>
      <c r="D370" s="91"/>
      <c r="E370" s="46">
        <v>0.08</v>
      </c>
      <c r="F370" s="50">
        <f t="shared" si="21"/>
        <v>0</v>
      </c>
      <c r="G370" s="50">
        <f t="shared" si="22"/>
        <v>0</v>
      </c>
      <c r="H370" s="50">
        <f t="shared" si="23"/>
        <v>0</v>
      </c>
      <c r="I370" s="92"/>
      <c r="J370" s="92"/>
    </row>
    <row r="371" spans="1:10" ht="20.399999999999999" x14ac:dyDescent="0.25">
      <c r="A371" s="48">
        <v>48</v>
      </c>
      <c r="B371" s="47" t="s">
        <v>344</v>
      </c>
      <c r="C371" s="90">
        <v>1</v>
      </c>
      <c r="D371" s="91"/>
      <c r="E371" s="46">
        <v>0.08</v>
      </c>
      <c r="F371" s="50">
        <f t="shared" si="21"/>
        <v>0</v>
      </c>
      <c r="G371" s="50">
        <f t="shared" si="22"/>
        <v>0</v>
      </c>
      <c r="H371" s="50">
        <f t="shared" si="23"/>
        <v>0</v>
      </c>
      <c r="I371" s="92"/>
      <c r="J371" s="92"/>
    </row>
    <row r="372" spans="1:10" ht="20.399999999999999" x14ac:dyDescent="0.25">
      <c r="A372" s="48">
        <v>49</v>
      </c>
      <c r="B372" s="47" t="s">
        <v>345</v>
      </c>
      <c r="C372" s="90">
        <v>1</v>
      </c>
      <c r="D372" s="91"/>
      <c r="E372" s="46">
        <v>0.08</v>
      </c>
      <c r="F372" s="50">
        <f t="shared" si="21"/>
        <v>0</v>
      </c>
      <c r="G372" s="50">
        <f t="shared" si="22"/>
        <v>0</v>
      </c>
      <c r="H372" s="50">
        <f t="shared" si="23"/>
        <v>0</v>
      </c>
      <c r="I372" s="92"/>
      <c r="J372" s="92"/>
    </row>
    <row r="373" spans="1:10" ht="20.399999999999999" x14ac:dyDescent="0.25">
      <c r="A373" s="48">
        <v>50</v>
      </c>
      <c r="B373" s="47" t="s">
        <v>346</v>
      </c>
      <c r="C373" s="90">
        <v>1</v>
      </c>
      <c r="D373" s="91"/>
      <c r="E373" s="46">
        <v>0.08</v>
      </c>
      <c r="F373" s="50">
        <f t="shared" si="21"/>
        <v>0</v>
      </c>
      <c r="G373" s="50">
        <f t="shared" si="22"/>
        <v>0</v>
      </c>
      <c r="H373" s="50">
        <f t="shared" si="23"/>
        <v>0</v>
      </c>
      <c r="I373" s="92"/>
      <c r="J373" s="92"/>
    </row>
    <row r="374" spans="1:10" x14ac:dyDescent="0.25">
      <c r="A374" s="48">
        <v>51</v>
      </c>
      <c r="B374" s="47" t="s">
        <v>347</v>
      </c>
      <c r="C374" s="90">
        <v>1</v>
      </c>
      <c r="D374" s="91"/>
      <c r="E374" s="46">
        <v>0.08</v>
      </c>
      <c r="F374" s="50">
        <f t="shared" si="21"/>
        <v>0</v>
      </c>
      <c r="G374" s="50">
        <f t="shared" si="22"/>
        <v>0</v>
      </c>
      <c r="H374" s="50">
        <f t="shared" si="23"/>
        <v>0</v>
      </c>
      <c r="I374" s="92"/>
      <c r="J374" s="92"/>
    </row>
    <row r="375" spans="1:10" x14ac:dyDescent="0.25">
      <c r="A375" s="48">
        <v>52</v>
      </c>
      <c r="B375" s="47" t="s">
        <v>348</v>
      </c>
      <c r="C375" s="90">
        <v>1</v>
      </c>
      <c r="D375" s="91"/>
      <c r="E375" s="46">
        <v>0.08</v>
      </c>
      <c r="F375" s="50">
        <f t="shared" si="21"/>
        <v>0</v>
      </c>
      <c r="G375" s="50">
        <f t="shared" si="22"/>
        <v>0</v>
      </c>
      <c r="H375" s="50">
        <f t="shared" si="23"/>
        <v>0</v>
      </c>
      <c r="I375" s="92"/>
      <c r="J375" s="92"/>
    </row>
    <row r="376" spans="1:10" ht="20.399999999999999" x14ac:dyDescent="0.25">
      <c r="A376" s="48">
        <v>53</v>
      </c>
      <c r="B376" s="47" t="s">
        <v>349</v>
      </c>
      <c r="C376" s="90">
        <v>1</v>
      </c>
      <c r="D376" s="91"/>
      <c r="E376" s="46">
        <v>0.08</v>
      </c>
      <c r="F376" s="50">
        <f t="shared" si="21"/>
        <v>0</v>
      </c>
      <c r="G376" s="50">
        <f t="shared" si="22"/>
        <v>0</v>
      </c>
      <c r="H376" s="50">
        <f t="shared" si="23"/>
        <v>0</v>
      </c>
      <c r="I376" s="92"/>
      <c r="J376" s="92"/>
    </row>
    <row r="377" spans="1:10" ht="20.399999999999999" x14ac:dyDescent="0.25">
      <c r="A377" s="48">
        <v>54</v>
      </c>
      <c r="B377" s="47" t="s">
        <v>350</v>
      </c>
      <c r="C377" s="90">
        <v>1</v>
      </c>
      <c r="D377" s="91"/>
      <c r="E377" s="46">
        <v>0.08</v>
      </c>
      <c r="F377" s="50">
        <f t="shared" si="21"/>
        <v>0</v>
      </c>
      <c r="G377" s="50">
        <f t="shared" si="22"/>
        <v>0</v>
      </c>
      <c r="H377" s="50">
        <f t="shared" si="23"/>
        <v>0</v>
      </c>
      <c r="I377" s="92"/>
      <c r="J377" s="92"/>
    </row>
    <row r="378" spans="1:10" ht="20.399999999999999" x14ac:dyDescent="0.25">
      <c r="A378" s="48">
        <v>55</v>
      </c>
      <c r="B378" s="47" t="s">
        <v>350</v>
      </c>
      <c r="C378" s="90">
        <v>1</v>
      </c>
      <c r="D378" s="91"/>
      <c r="E378" s="46">
        <v>0.08</v>
      </c>
      <c r="F378" s="50">
        <f t="shared" si="21"/>
        <v>0</v>
      </c>
      <c r="G378" s="50">
        <f t="shared" si="22"/>
        <v>0</v>
      </c>
      <c r="H378" s="50">
        <f t="shared" si="23"/>
        <v>0</v>
      </c>
      <c r="I378" s="92"/>
      <c r="J378" s="92"/>
    </row>
    <row r="379" spans="1:10" x14ac:dyDescent="0.25">
      <c r="A379" s="48">
        <v>56</v>
      </c>
      <c r="B379" s="47" t="s">
        <v>351</v>
      </c>
      <c r="C379" s="90">
        <v>1</v>
      </c>
      <c r="D379" s="91"/>
      <c r="E379" s="46">
        <v>0.08</v>
      </c>
      <c r="F379" s="50">
        <f t="shared" si="21"/>
        <v>0</v>
      </c>
      <c r="G379" s="50">
        <f t="shared" si="22"/>
        <v>0</v>
      </c>
      <c r="H379" s="50">
        <f t="shared" si="23"/>
        <v>0</v>
      </c>
      <c r="I379" s="92"/>
      <c r="J379" s="92"/>
    </row>
    <row r="380" spans="1:10" x14ac:dyDescent="0.25">
      <c r="A380" s="48">
        <v>57</v>
      </c>
      <c r="B380" s="47" t="s">
        <v>352</v>
      </c>
      <c r="C380" s="90">
        <v>1</v>
      </c>
      <c r="D380" s="91"/>
      <c r="E380" s="46">
        <v>0.08</v>
      </c>
      <c r="F380" s="50">
        <f t="shared" si="21"/>
        <v>0</v>
      </c>
      <c r="G380" s="50">
        <f t="shared" si="22"/>
        <v>0</v>
      </c>
      <c r="H380" s="50">
        <f t="shared" si="23"/>
        <v>0</v>
      </c>
      <c r="I380" s="92"/>
      <c r="J380" s="92"/>
    </row>
    <row r="381" spans="1:10" x14ac:dyDescent="0.25">
      <c r="A381" s="48">
        <v>58</v>
      </c>
      <c r="B381" s="47" t="s">
        <v>353</v>
      </c>
      <c r="C381" s="90">
        <v>1</v>
      </c>
      <c r="D381" s="91"/>
      <c r="E381" s="46">
        <v>0.08</v>
      </c>
      <c r="F381" s="50">
        <f t="shared" si="21"/>
        <v>0</v>
      </c>
      <c r="G381" s="50">
        <f t="shared" si="22"/>
        <v>0</v>
      </c>
      <c r="H381" s="50">
        <f t="shared" si="23"/>
        <v>0</v>
      </c>
      <c r="I381" s="92"/>
      <c r="J381" s="92"/>
    </row>
    <row r="382" spans="1:10" ht="20.399999999999999" x14ac:dyDescent="0.25">
      <c r="A382" s="48">
        <v>59</v>
      </c>
      <c r="B382" s="47" t="s">
        <v>354</v>
      </c>
      <c r="C382" s="90">
        <v>1</v>
      </c>
      <c r="D382" s="91"/>
      <c r="E382" s="46">
        <v>0.08</v>
      </c>
      <c r="F382" s="50">
        <f t="shared" si="21"/>
        <v>0</v>
      </c>
      <c r="G382" s="50">
        <f t="shared" si="22"/>
        <v>0</v>
      </c>
      <c r="H382" s="50">
        <f t="shared" si="23"/>
        <v>0</v>
      </c>
      <c r="I382" s="92"/>
      <c r="J382" s="92"/>
    </row>
    <row r="383" spans="1:10" ht="20.399999999999999" x14ac:dyDescent="0.25">
      <c r="A383" s="48">
        <v>60</v>
      </c>
      <c r="B383" s="47" t="s">
        <v>355</v>
      </c>
      <c r="C383" s="90">
        <v>1</v>
      </c>
      <c r="D383" s="91"/>
      <c r="E383" s="46">
        <v>0.08</v>
      </c>
      <c r="F383" s="50">
        <f t="shared" si="21"/>
        <v>0</v>
      </c>
      <c r="G383" s="50">
        <f t="shared" si="22"/>
        <v>0</v>
      </c>
      <c r="H383" s="50">
        <f t="shared" si="23"/>
        <v>0</v>
      </c>
      <c r="I383" s="92"/>
      <c r="J383" s="92"/>
    </row>
    <row r="384" spans="1:10" x14ac:dyDescent="0.25">
      <c r="A384" s="48">
        <v>61</v>
      </c>
      <c r="B384" s="47" t="s">
        <v>356</v>
      </c>
      <c r="C384" s="90">
        <v>1</v>
      </c>
      <c r="D384" s="91"/>
      <c r="E384" s="46">
        <v>0.08</v>
      </c>
      <c r="F384" s="50">
        <f t="shared" si="21"/>
        <v>0</v>
      </c>
      <c r="G384" s="50">
        <f t="shared" si="22"/>
        <v>0</v>
      </c>
      <c r="H384" s="50">
        <f t="shared" si="23"/>
        <v>0</v>
      </c>
      <c r="I384" s="92"/>
      <c r="J384" s="92"/>
    </row>
    <row r="385" spans="1:10" x14ac:dyDescent="0.25">
      <c r="A385" s="48">
        <v>62</v>
      </c>
      <c r="B385" s="47" t="s">
        <v>357</v>
      </c>
      <c r="C385" s="90">
        <v>1</v>
      </c>
      <c r="D385" s="91"/>
      <c r="E385" s="46">
        <v>0.08</v>
      </c>
      <c r="F385" s="50">
        <f t="shared" si="21"/>
        <v>0</v>
      </c>
      <c r="G385" s="50">
        <f t="shared" si="22"/>
        <v>0</v>
      </c>
      <c r="H385" s="50">
        <f t="shared" si="23"/>
        <v>0</v>
      </c>
      <c r="I385" s="92"/>
      <c r="J385" s="92"/>
    </row>
    <row r="386" spans="1:10" ht="20.399999999999999" x14ac:dyDescent="0.25">
      <c r="A386" s="48">
        <v>63</v>
      </c>
      <c r="B386" s="47" t="s">
        <v>358</v>
      </c>
      <c r="C386" s="90">
        <v>1</v>
      </c>
      <c r="D386" s="91"/>
      <c r="E386" s="46">
        <v>0.08</v>
      </c>
      <c r="F386" s="50">
        <f t="shared" si="21"/>
        <v>0</v>
      </c>
      <c r="G386" s="50">
        <f t="shared" si="22"/>
        <v>0</v>
      </c>
      <c r="H386" s="50">
        <f t="shared" si="23"/>
        <v>0</v>
      </c>
      <c r="I386" s="92"/>
      <c r="J386" s="92"/>
    </row>
    <row r="387" spans="1:10" ht="20.399999999999999" x14ac:dyDescent="0.25">
      <c r="A387" s="48">
        <v>64</v>
      </c>
      <c r="B387" s="47" t="s">
        <v>359</v>
      </c>
      <c r="C387" s="90">
        <v>1</v>
      </c>
      <c r="D387" s="91"/>
      <c r="E387" s="46">
        <v>0.08</v>
      </c>
      <c r="F387" s="50">
        <f t="shared" si="21"/>
        <v>0</v>
      </c>
      <c r="G387" s="50">
        <f t="shared" si="22"/>
        <v>0</v>
      </c>
      <c r="H387" s="50">
        <f t="shared" si="23"/>
        <v>0</v>
      </c>
      <c r="I387" s="92"/>
      <c r="J387" s="92"/>
    </row>
    <row r="388" spans="1:10" ht="20.399999999999999" x14ac:dyDescent="0.25">
      <c r="A388" s="48">
        <v>65</v>
      </c>
      <c r="B388" s="47" t="s">
        <v>360</v>
      </c>
      <c r="C388" s="90">
        <v>1</v>
      </c>
      <c r="D388" s="91"/>
      <c r="E388" s="46">
        <v>0.08</v>
      </c>
      <c r="F388" s="50">
        <f t="shared" si="21"/>
        <v>0</v>
      </c>
      <c r="G388" s="50">
        <f t="shared" si="22"/>
        <v>0</v>
      </c>
      <c r="H388" s="50">
        <f t="shared" si="23"/>
        <v>0</v>
      </c>
      <c r="I388" s="92"/>
      <c r="J388" s="92"/>
    </row>
    <row r="389" spans="1:10" ht="20.399999999999999" x14ac:dyDescent="0.25">
      <c r="A389" s="48">
        <v>66</v>
      </c>
      <c r="B389" s="47" t="s">
        <v>361</v>
      </c>
      <c r="C389" s="90">
        <v>1</v>
      </c>
      <c r="D389" s="91"/>
      <c r="E389" s="46">
        <v>0.08</v>
      </c>
      <c r="F389" s="50">
        <f t="shared" ref="F389:F428" si="24">ROUND(D389*1.08,2)</f>
        <v>0</v>
      </c>
      <c r="G389" s="50">
        <f t="shared" ref="G389:G428" si="25">ROUND(C389*D389,2)</f>
        <v>0</v>
      </c>
      <c r="H389" s="50">
        <f t="shared" ref="H389:H428" si="26">ROUND(C389*F389,2)</f>
        <v>0</v>
      </c>
      <c r="I389" s="92"/>
      <c r="J389" s="92"/>
    </row>
    <row r="390" spans="1:10" ht="20.399999999999999" x14ac:dyDescent="0.25">
      <c r="A390" s="48">
        <v>67</v>
      </c>
      <c r="B390" s="47" t="s">
        <v>362</v>
      </c>
      <c r="C390" s="90">
        <v>1</v>
      </c>
      <c r="D390" s="91"/>
      <c r="E390" s="46">
        <v>0.08</v>
      </c>
      <c r="F390" s="50">
        <f t="shared" si="24"/>
        <v>0</v>
      </c>
      <c r="G390" s="50">
        <f t="shared" si="25"/>
        <v>0</v>
      </c>
      <c r="H390" s="50">
        <f t="shared" si="26"/>
        <v>0</v>
      </c>
      <c r="I390" s="92"/>
      <c r="J390" s="92"/>
    </row>
    <row r="391" spans="1:10" ht="20.399999999999999" x14ac:dyDescent="0.25">
      <c r="A391" s="48">
        <v>68</v>
      </c>
      <c r="B391" s="47" t="s">
        <v>363</v>
      </c>
      <c r="C391" s="90">
        <v>1</v>
      </c>
      <c r="D391" s="91"/>
      <c r="E391" s="46">
        <v>0.08</v>
      </c>
      <c r="F391" s="50">
        <f t="shared" si="24"/>
        <v>0</v>
      </c>
      <c r="G391" s="50">
        <f t="shared" si="25"/>
        <v>0</v>
      </c>
      <c r="H391" s="50">
        <f t="shared" si="26"/>
        <v>0</v>
      </c>
      <c r="I391" s="92"/>
      <c r="J391" s="92"/>
    </row>
    <row r="392" spans="1:10" ht="20.399999999999999" x14ac:dyDescent="0.25">
      <c r="A392" s="48">
        <v>69</v>
      </c>
      <c r="B392" s="47" t="s">
        <v>364</v>
      </c>
      <c r="C392" s="90">
        <v>1</v>
      </c>
      <c r="D392" s="91"/>
      <c r="E392" s="46">
        <v>0.08</v>
      </c>
      <c r="F392" s="50">
        <f t="shared" si="24"/>
        <v>0</v>
      </c>
      <c r="G392" s="50">
        <f t="shared" si="25"/>
        <v>0</v>
      </c>
      <c r="H392" s="50">
        <f t="shared" si="26"/>
        <v>0</v>
      </c>
      <c r="I392" s="92"/>
      <c r="J392" s="92"/>
    </row>
    <row r="393" spans="1:10" ht="20.399999999999999" x14ac:dyDescent="0.25">
      <c r="A393" s="48">
        <v>70</v>
      </c>
      <c r="B393" s="47" t="s">
        <v>365</v>
      </c>
      <c r="C393" s="90">
        <v>1</v>
      </c>
      <c r="D393" s="91"/>
      <c r="E393" s="46">
        <v>0.08</v>
      </c>
      <c r="F393" s="50">
        <f t="shared" si="24"/>
        <v>0</v>
      </c>
      <c r="G393" s="50">
        <f t="shared" si="25"/>
        <v>0</v>
      </c>
      <c r="H393" s="50">
        <f t="shared" si="26"/>
        <v>0</v>
      </c>
      <c r="I393" s="92"/>
      <c r="J393" s="92"/>
    </row>
    <row r="394" spans="1:10" ht="20.399999999999999" x14ac:dyDescent="0.25">
      <c r="A394" s="48">
        <v>71</v>
      </c>
      <c r="B394" s="47" t="s">
        <v>366</v>
      </c>
      <c r="C394" s="90">
        <v>1</v>
      </c>
      <c r="D394" s="91"/>
      <c r="E394" s="46">
        <v>0.08</v>
      </c>
      <c r="F394" s="50">
        <f t="shared" si="24"/>
        <v>0</v>
      </c>
      <c r="G394" s="50">
        <f t="shared" si="25"/>
        <v>0</v>
      </c>
      <c r="H394" s="50">
        <f t="shared" si="26"/>
        <v>0</v>
      </c>
      <c r="I394" s="92"/>
      <c r="J394" s="92"/>
    </row>
    <row r="395" spans="1:10" ht="20.399999999999999" x14ac:dyDescent="0.25">
      <c r="A395" s="48">
        <v>72</v>
      </c>
      <c r="B395" s="47" t="s">
        <v>367</v>
      </c>
      <c r="C395" s="90">
        <v>1</v>
      </c>
      <c r="D395" s="91"/>
      <c r="E395" s="46">
        <v>0.08</v>
      </c>
      <c r="F395" s="50">
        <f t="shared" si="24"/>
        <v>0</v>
      </c>
      <c r="G395" s="50">
        <f t="shared" si="25"/>
        <v>0</v>
      </c>
      <c r="H395" s="50">
        <f t="shared" si="26"/>
        <v>0</v>
      </c>
      <c r="I395" s="92"/>
      <c r="J395" s="92"/>
    </row>
    <row r="396" spans="1:10" ht="20.399999999999999" x14ac:dyDescent="0.25">
      <c r="A396" s="48">
        <v>73</v>
      </c>
      <c r="B396" s="47" t="s">
        <v>368</v>
      </c>
      <c r="C396" s="90">
        <v>1</v>
      </c>
      <c r="D396" s="91"/>
      <c r="E396" s="46">
        <v>0.08</v>
      </c>
      <c r="F396" s="50">
        <f t="shared" si="24"/>
        <v>0</v>
      </c>
      <c r="G396" s="50">
        <f t="shared" si="25"/>
        <v>0</v>
      </c>
      <c r="H396" s="50">
        <f t="shared" si="26"/>
        <v>0</v>
      </c>
      <c r="I396" s="92"/>
      <c r="J396" s="92"/>
    </row>
    <row r="397" spans="1:10" ht="81.599999999999994" x14ac:dyDescent="0.25">
      <c r="A397" s="48">
        <v>74</v>
      </c>
      <c r="B397" s="47" t="s">
        <v>369</v>
      </c>
      <c r="C397" s="90">
        <v>1</v>
      </c>
      <c r="D397" s="91"/>
      <c r="E397" s="46">
        <v>0.08</v>
      </c>
      <c r="F397" s="50">
        <f t="shared" si="24"/>
        <v>0</v>
      </c>
      <c r="G397" s="50">
        <f t="shared" si="25"/>
        <v>0</v>
      </c>
      <c r="H397" s="50">
        <f t="shared" si="26"/>
        <v>0</v>
      </c>
      <c r="I397" s="92"/>
      <c r="J397" s="92"/>
    </row>
    <row r="398" spans="1:10" ht="30.6" x14ac:dyDescent="0.25">
      <c r="A398" s="48">
        <v>75</v>
      </c>
      <c r="B398" s="47" t="s">
        <v>370</v>
      </c>
      <c r="C398" s="90">
        <v>1</v>
      </c>
      <c r="D398" s="91"/>
      <c r="E398" s="46">
        <v>0.08</v>
      </c>
      <c r="F398" s="50">
        <f t="shared" si="24"/>
        <v>0</v>
      </c>
      <c r="G398" s="50">
        <f t="shared" si="25"/>
        <v>0</v>
      </c>
      <c r="H398" s="50">
        <f t="shared" si="26"/>
        <v>0</v>
      </c>
      <c r="I398" s="92"/>
      <c r="J398" s="92"/>
    </row>
    <row r="399" spans="1:10" ht="30.6" x14ac:dyDescent="0.25">
      <c r="A399" s="48">
        <v>76</v>
      </c>
      <c r="B399" s="47" t="s">
        <v>371</v>
      </c>
      <c r="C399" s="90">
        <v>1</v>
      </c>
      <c r="D399" s="91"/>
      <c r="E399" s="46">
        <v>0.08</v>
      </c>
      <c r="F399" s="50">
        <f t="shared" si="24"/>
        <v>0</v>
      </c>
      <c r="G399" s="50">
        <f t="shared" si="25"/>
        <v>0</v>
      </c>
      <c r="H399" s="50">
        <f t="shared" si="26"/>
        <v>0</v>
      </c>
      <c r="I399" s="92"/>
      <c r="J399" s="92"/>
    </row>
    <row r="400" spans="1:10" x14ac:dyDescent="0.25">
      <c r="A400" s="48">
        <v>77</v>
      </c>
      <c r="B400" s="47" t="s">
        <v>372</v>
      </c>
      <c r="C400" s="90">
        <v>1</v>
      </c>
      <c r="D400" s="91"/>
      <c r="E400" s="46">
        <v>0.08</v>
      </c>
      <c r="F400" s="50">
        <f t="shared" si="24"/>
        <v>0</v>
      </c>
      <c r="G400" s="50">
        <f t="shared" si="25"/>
        <v>0</v>
      </c>
      <c r="H400" s="50">
        <f t="shared" si="26"/>
        <v>0</v>
      </c>
      <c r="I400" s="92"/>
      <c r="J400" s="92"/>
    </row>
    <row r="401" spans="1:10" ht="20.399999999999999" x14ac:dyDescent="0.25">
      <c r="A401" s="48">
        <v>78</v>
      </c>
      <c r="B401" s="47" t="s">
        <v>373</v>
      </c>
      <c r="C401" s="90">
        <v>1</v>
      </c>
      <c r="D401" s="91"/>
      <c r="E401" s="46">
        <v>0.08</v>
      </c>
      <c r="F401" s="50">
        <f t="shared" si="24"/>
        <v>0</v>
      </c>
      <c r="G401" s="50">
        <f t="shared" si="25"/>
        <v>0</v>
      </c>
      <c r="H401" s="50">
        <f t="shared" si="26"/>
        <v>0</v>
      </c>
      <c r="I401" s="92"/>
      <c r="J401" s="92"/>
    </row>
    <row r="402" spans="1:10" ht="20.399999999999999" x14ac:dyDescent="0.25">
      <c r="A402" s="48">
        <v>79</v>
      </c>
      <c r="B402" s="47" t="s">
        <v>374</v>
      </c>
      <c r="C402" s="90">
        <v>1</v>
      </c>
      <c r="D402" s="91"/>
      <c r="E402" s="46">
        <v>0.08</v>
      </c>
      <c r="F402" s="50">
        <f t="shared" si="24"/>
        <v>0</v>
      </c>
      <c r="G402" s="50">
        <f t="shared" si="25"/>
        <v>0</v>
      </c>
      <c r="H402" s="50">
        <f t="shared" si="26"/>
        <v>0</v>
      </c>
      <c r="I402" s="92"/>
      <c r="J402" s="92"/>
    </row>
    <row r="403" spans="1:10" ht="163.19999999999999" x14ac:dyDescent="0.25">
      <c r="A403" s="48">
        <v>80</v>
      </c>
      <c r="B403" s="47" t="s">
        <v>375</v>
      </c>
      <c r="C403" s="90">
        <v>1</v>
      </c>
      <c r="D403" s="91"/>
      <c r="E403" s="46">
        <v>0.08</v>
      </c>
      <c r="F403" s="50">
        <f t="shared" si="24"/>
        <v>0</v>
      </c>
      <c r="G403" s="50">
        <f t="shared" si="25"/>
        <v>0</v>
      </c>
      <c r="H403" s="50">
        <f t="shared" si="26"/>
        <v>0</v>
      </c>
      <c r="I403" s="92"/>
      <c r="J403" s="92"/>
    </row>
    <row r="404" spans="1:10" ht="163.19999999999999" x14ac:dyDescent="0.25">
      <c r="A404" s="48">
        <v>81</v>
      </c>
      <c r="B404" s="47" t="s">
        <v>376</v>
      </c>
      <c r="C404" s="90">
        <v>1</v>
      </c>
      <c r="D404" s="91"/>
      <c r="E404" s="46">
        <v>0.08</v>
      </c>
      <c r="F404" s="50">
        <f t="shared" si="24"/>
        <v>0</v>
      </c>
      <c r="G404" s="50">
        <f t="shared" si="25"/>
        <v>0</v>
      </c>
      <c r="H404" s="50">
        <f t="shared" si="26"/>
        <v>0</v>
      </c>
      <c r="I404" s="92"/>
      <c r="J404" s="92"/>
    </row>
    <row r="405" spans="1:10" ht="20.399999999999999" x14ac:dyDescent="0.25">
      <c r="A405" s="48">
        <v>82</v>
      </c>
      <c r="B405" s="47" t="s">
        <v>377</v>
      </c>
      <c r="C405" s="90">
        <v>1</v>
      </c>
      <c r="D405" s="91"/>
      <c r="E405" s="46">
        <v>0.08</v>
      </c>
      <c r="F405" s="50">
        <f t="shared" si="24"/>
        <v>0</v>
      </c>
      <c r="G405" s="50">
        <f t="shared" si="25"/>
        <v>0</v>
      </c>
      <c r="H405" s="50">
        <f t="shared" si="26"/>
        <v>0</v>
      </c>
      <c r="I405" s="92"/>
      <c r="J405" s="92"/>
    </row>
    <row r="406" spans="1:10" ht="20.399999999999999" x14ac:dyDescent="0.25">
      <c r="A406" s="48">
        <v>83</v>
      </c>
      <c r="B406" s="47" t="s">
        <v>378</v>
      </c>
      <c r="C406" s="90">
        <v>1</v>
      </c>
      <c r="D406" s="91"/>
      <c r="E406" s="46">
        <v>0.08</v>
      </c>
      <c r="F406" s="50">
        <f t="shared" si="24"/>
        <v>0</v>
      </c>
      <c r="G406" s="50">
        <f t="shared" si="25"/>
        <v>0</v>
      </c>
      <c r="H406" s="50">
        <f t="shared" si="26"/>
        <v>0</v>
      </c>
      <c r="I406" s="92"/>
      <c r="J406" s="92"/>
    </row>
    <row r="407" spans="1:10" ht="20.399999999999999" x14ac:dyDescent="0.25">
      <c r="A407" s="48">
        <v>84</v>
      </c>
      <c r="B407" s="47" t="s">
        <v>379</v>
      </c>
      <c r="C407" s="90">
        <v>1</v>
      </c>
      <c r="D407" s="91"/>
      <c r="E407" s="46">
        <v>0.08</v>
      </c>
      <c r="F407" s="50">
        <f t="shared" si="24"/>
        <v>0</v>
      </c>
      <c r="G407" s="50">
        <f t="shared" si="25"/>
        <v>0</v>
      </c>
      <c r="H407" s="50">
        <f t="shared" si="26"/>
        <v>0</v>
      </c>
      <c r="I407" s="92"/>
      <c r="J407" s="92"/>
    </row>
    <row r="408" spans="1:10" x14ac:dyDescent="0.25">
      <c r="A408" s="48">
        <v>85</v>
      </c>
      <c r="B408" s="47" t="s">
        <v>380</v>
      </c>
      <c r="C408" s="90">
        <v>1</v>
      </c>
      <c r="D408" s="91"/>
      <c r="E408" s="46">
        <v>0.08</v>
      </c>
      <c r="F408" s="50">
        <f t="shared" si="24"/>
        <v>0</v>
      </c>
      <c r="G408" s="50">
        <f t="shared" si="25"/>
        <v>0</v>
      </c>
      <c r="H408" s="50">
        <f t="shared" si="26"/>
        <v>0</v>
      </c>
      <c r="I408" s="92"/>
      <c r="J408" s="92"/>
    </row>
    <row r="409" spans="1:10" ht="81.599999999999994" x14ac:dyDescent="0.25">
      <c r="A409" s="48">
        <v>86</v>
      </c>
      <c r="B409" s="47" t="s">
        <v>381</v>
      </c>
      <c r="C409" s="90">
        <v>1</v>
      </c>
      <c r="D409" s="91"/>
      <c r="E409" s="46">
        <v>0.08</v>
      </c>
      <c r="F409" s="50">
        <f t="shared" si="24"/>
        <v>0</v>
      </c>
      <c r="G409" s="50">
        <f t="shared" si="25"/>
        <v>0</v>
      </c>
      <c r="H409" s="50">
        <f t="shared" si="26"/>
        <v>0</v>
      </c>
      <c r="I409" s="92"/>
      <c r="J409" s="92"/>
    </row>
    <row r="410" spans="1:10" ht="30.6" x14ac:dyDescent="0.25">
      <c r="A410" s="48">
        <v>87</v>
      </c>
      <c r="B410" s="47" t="s">
        <v>382</v>
      </c>
      <c r="C410" s="90">
        <v>1</v>
      </c>
      <c r="D410" s="91"/>
      <c r="E410" s="46">
        <v>0.08</v>
      </c>
      <c r="F410" s="50">
        <f t="shared" si="24"/>
        <v>0</v>
      </c>
      <c r="G410" s="50">
        <f t="shared" si="25"/>
        <v>0</v>
      </c>
      <c r="H410" s="50">
        <f t="shared" si="26"/>
        <v>0</v>
      </c>
      <c r="I410" s="92"/>
      <c r="J410" s="92"/>
    </row>
    <row r="411" spans="1:10" ht="20.399999999999999" x14ac:dyDescent="0.25">
      <c r="A411" s="48">
        <v>88</v>
      </c>
      <c r="B411" s="47" t="s">
        <v>383</v>
      </c>
      <c r="C411" s="90">
        <v>1</v>
      </c>
      <c r="D411" s="91"/>
      <c r="E411" s="46">
        <v>0.08</v>
      </c>
      <c r="F411" s="50">
        <f t="shared" si="24"/>
        <v>0</v>
      </c>
      <c r="G411" s="50">
        <f t="shared" si="25"/>
        <v>0</v>
      </c>
      <c r="H411" s="50">
        <f t="shared" si="26"/>
        <v>0</v>
      </c>
      <c r="I411" s="92"/>
      <c r="J411" s="92"/>
    </row>
    <row r="412" spans="1:10" x14ac:dyDescent="0.25">
      <c r="A412" s="48">
        <v>89</v>
      </c>
      <c r="B412" s="47" t="s">
        <v>384</v>
      </c>
      <c r="C412" s="90">
        <v>1</v>
      </c>
      <c r="D412" s="91"/>
      <c r="E412" s="46">
        <v>0.08</v>
      </c>
      <c r="F412" s="50">
        <f t="shared" si="24"/>
        <v>0</v>
      </c>
      <c r="G412" s="50">
        <f t="shared" si="25"/>
        <v>0</v>
      </c>
      <c r="H412" s="50">
        <f t="shared" si="26"/>
        <v>0</v>
      </c>
      <c r="I412" s="92"/>
      <c r="J412" s="92"/>
    </row>
    <row r="413" spans="1:10" x14ac:dyDescent="0.25">
      <c r="A413" s="48">
        <v>90</v>
      </c>
      <c r="B413" s="47" t="s">
        <v>385</v>
      </c>
      <c r="C413" s="90">
        <v>1</v>
      </c>
      <c r="D413" s="91"/>
      <c r="E413" s="46">
        <v>0.08</v>
      </c>
      <c r="F413" s="50">
        <f t="shared" si="24"/>
        <v>0</v>
      </c>
      <c r="G413" s="50">
        <f t="shared" si="25"/>
        <v>0</v>
      </c>
      <c r="H413" s="50">
        <f t="shared" si="26"/>
        <v>0</v>
      </c>
      <c r="I413" s="92"/>
      <c r="J413" s="92"/>
    </row>
    <row r="414" spans="1:10" x14ac:dyDescent="0.25">
      <c r="A414" s="48">
        <v>91</v>
      </c>
      <c r="B414" s="47" t="s">
        <v>386</v>
      </c>
      <c r="C414" s="90">
        <v>1</v>
      </c>
      <c r="D414" s="91"/>
      <c r="E414" s="46">
        <v>0.08</v>
      </c>
      <c r="F414" s="50">
        <f t="shared" si="24"/>
        <v>0</v>
      </c>
      <c r="G414" s="50">
        <f t="shared" si="25"/>
        <v>0</v>
      </c>
      <c r="H414" s="50">
        <f t="shared" si="26"/>
        <v>0</v>
      </c>
      <c r="I414" s="92"/>
      <c r="J414" s="92"/>
    </row>
    <row r="415" spans="1:10" x14ac:dyDescent="0.25">
      <c r="A415" s="48">
        <v>92</v>
      </c>
      <c r="B415" s="47" t="s">
        <v>387</v>
      </c>
      <c r="C415" s="90">
        <v>1</v>
      </c>
      <c r="D415" s="91"/>
      <c r="E415" s="46">
        <v>0.08</v>
      </c>
      <c r="F415" s="50">
        <f t="shared" si="24"/>
        <v>0</v>
      </c>
      <c r="G415" s="50">
        <f t="shared" si="25"/>
        <v>0</v>
      </c>
      <c r="H415" s="50">
        <f t="shared" si="26"/>
        <v>0</v>
      </c>
      <c r="I415" s="92"/>
      <c r="J415" s="92"/>
    </row>
    <row r="416" spans="1:10" ht="20.399999999999999" x14ac:dyDescent="0.25">
      <c r="A416" s="48">
        <v>93</v>
      </c>
      <c r="B416" s="47" t="s">
        <v>388</v>
      </c>
      <c r="C416" s="90">
        <v>1</v>
      </c>
      <c r="D416" s="91"/>
      <c r="E416" s="46">
        <v>0.08</v>
      </c>
      <c r="F416" s="50">
        <f t="shared" si="24"/>
        <v>0</v>
      </c>
      <c r="G416" s="50">
        <f t="shared" si="25"/>
        <v>0</v>
      </c>
      <c r="H416" s="50">
        <f t="shared" si="26"/>
        <v>0</v>
      </c>
      <c r="I416" s="92"/>
      <c r="J416" s="92"/>
    </row>
    <row r="417" spans="1:10" x14ac:dyDescent="0.25">
      <c r="A417" s="48">
        <v>94</v>
      </c>
      <c r="B417" s="47" t="s">
        <v>389</v>
      </c>
      <c r="C417" s="90">
        <v>1</v>
      </c>
      <c r="D417" s="91"/>
      <c r="E417" s="46">
        <v>0.08</v>
      </c>
      <c r="F417" s="50">
        <f t="shared" si="24"/>
        <v>0</v>
      </c>
      <c r="G417" s="50">
        <f t="shared" si="25"/>
        <v>0</v>
      </c>
      <c r="H417" s="50">
        <f t="shared" si="26"/>
        <v>0</v>
      </c>
      <c r="I417" s="92"/>
      <c r="J417" s="92"/>
    </row>
    <row r="418" spans="1:10" ht="71.400000000000006" x14ac:dyDescent="0.25">
      <c r="A418" s="48">
        <v>95</v>
      </c>
      <c r="B418" s="47" t="s">
        <v>390</v>
      </c>
      <c r="C418" s="90">
        <v>1</v>
      </c>
      <c r="D418" s="91"/>
      <c r="E418" s="46">
        <v>0.08</v>
      </c>
      <c r="F418" s="50">
        <f t="shared" si="24"/>
        <v>0</v>
      </c>
      <c r="G418" s="50">
        <f t="shared" si="25"/>
        <v>0</v>
      </c>
      <c r="H418" s="50">
        <f t="shared" si="26"/>
        <v>0</v>
      </c>
      <c r="I418" s="92"/>
      <c r="J418" s="92"/>
    </row>
    <row r="419" spans="1:10" ht="30.6" x14ac:dyDescent="0.25">
      <c r="A419" s="48">
        <v>96</v>
      </c>
      <c r="B419" s="47" t="s">
        <v>382</v>
      </c>
      <c r="C419" s="90">
        <v>1</v>
      </c>
      <c r="D419" s="91"/>
      <c r="E419" s="46">
        <v>0.08</v>
      </c>
      <c r="F419" s="50">
        <f t="shared" si="24"/>
        <v>0</v>
      </c>
      <c r="G419" s="50">
        <f t="shared" si="25"/>
        <v>0</v>
      </c>
      <c r="H419" s="50">
        <f t="shared" si="26"/>
        <v>0</v>
      </c>
      <c r="I419" s="92"/>
      <c r="J419" s="92"/>
    </row>
    <row r="420" spans="1:10" ht="20.399999999999999" x14ac:dyDescent="0.25">
      <c r="A420" s="48">
        <v>97</v>
      </c>
      <c r="B420" s="47" t="s">
        <v>391</v>
      </c>
      <c r="C420" s="90">
        <v>1</v>
      </c>
      <c r="D420" s="91"/>
      <c r="E420" s="46">
        <v>0.08</v>
      </c>
      <c r="F420" s="50">
        <f t="shared" si="24"/>
        <v>0</v>
      </c>
      <c r="G420" s="50">
        <f t="shared" si="25"/>
        <v>0</v>
      </c>
      <c r="H420" s="50">
        <f t="shared" si="26"/>
        <v>0</v>
      </c>
      <c r="I420" s="92"/>
      <c r="J420" s="92"/>
    </row>
    <row r="421" spans="1:10" x14ac:dyDescent="0.25">
      <c r="A421" s="48">
        <v>98</v>
      </c>
      <c r="B421" s="47" t="s">
        <v>392</v>
      </c>
      <c r="C421" s="90">
        <v>1</v>
      </c>
      <c r="D421" s="91"/>
      <c r="E421" s="46">
        <v>0.08</v>
      </c>
      <c r="F421" s="50">
        <f t="shared" si="24"/>
        <v>0</v>
      </c>
      <c r="G421" s="50">
        <f t="shared" si="25"/>
        <v>0</v>
      </c>
      <c r="H421" s="50">
        <f t="shared" si="26"/>
        <v>0</v>
      </c>
      <c r="I421" s="92"/>
      <c r="J421" s="92"/>
    </row>
    <row r="422" spans="1:10" x14ac:dyDescent="0.25">
      <c r="A422" s="48">
        <v>99</v>
      </c>
      <c r="B422" s="47" t="s">
        <v>393</v>
      </c>
      <c r="C422" s="90">
        <v>1</v>
      </c>
      <c r="D422" s="91"/>
      <c r="E422" s="46">
        <v>0.08</v>
      </c>
      <c r="F422" s="50">
        <f t="shared" si="24"/>
        <v>0</v>
      </c>
      <c r="G422" s="50">
        <f t="shared" si="25"/>
        <v>0</v>
      </c>
      <c r="H422" s="50">
        <f t="shared" si="26"/>
        <v>0</v>
      </c>
      <c r="I422" s="92"/>
      <c r="J422" s="92"/>
    </row>
    <row r="423" spans="1:10" ht="91.8" x14ac:dyDescent="0.25">
      <c r="A423" s="48">
        <v>100</v>
      </c>
      <c r="B423" s="47" t="s">
        <v>394</v>
      </c>
      <c r="C423" s="90">
        <v>1</v>
      </c>
      <c r="D423" s="91"/>
      <c r="E423" s="46">
        <v>0.08</v>
      </c>
      <c r="F423" s="50">
        <f t="shared" si="24"/>
        <v>0</v>
      </c>
      <c r="G423" s="50">
        <f t="shared" si="25"/>
        <v>0</v>
      </c>
      <c r="H423" s="50">
        <f t="shared" si="26"/>
        <v>0</v>
      </c>
      <c r="I423" s="92"/>
      <c r="J423" s="92"/>
    </row>
    <row r="424" spans="1:10" ht="40.799999999999997" x14ac:dyDescent="0.25">
      <c r="A424" s="48">
        <v>101</v>
      </c>
      <c r="B424" s="47" t="s">
        <v>395</v>
      </c>
      <c r="C424" s="90">
        <v>1</v>
      </c>
      <c r="D424" s="91"/>
      <c r="E424" s="46">
        <v>0.08</v>
      </c>
      <c r="F424" s="50">
        <f t="shared" si="24"/>
        <v>0</v>
      </c>
      <c r="G424" s="50">
        <f t="shared" si="25"/>
        <v>0</v>
      </c>
      <c r="H424" s="50">
        <f t="shared" si="26"/>
        <v>0</v>
      </c>
      <c r="I424" s="92"/>
      <c r="J424" s="92"/>
    </row>
    <row r="425" spans="1:10" ht="40.799999999999997" x14ac:dyDescent="0.25">
      <c r="A425" s="48">
        <v>102</v>
      </c>
      <c r="B425" s="47" t="s">
        <v>396</v>
      </c>
      <c r="C425" s="90">
        <v>1</v>
      </c>
      <c r="D425" s="91"/>
      <c r="E425" s="46">
        <v>0.08</v>
      </c>
      <c r="F425" s="50">
        <f t="shared" si="24"/>
        <v>0</v>
      </c>
      <c r="G425" s="50">
        <f t="shared" si="25"/>
        <v>0</v>
      </c>
      <c r="H425" s="50">
        <f t="shared" si="26"/>
        <v>0</v>
      </c>
      <c r="I425" s="92"/>
      <c r="J425" s="92"/>
    </row>
    <row r="426" spans="1:10" ht="30.6" x14ac:dyDescent="0.25">
      <c r="A426" s="48">
        <v>103</v>
      </c>
      <c r="B426" s="47" t="s">
        <v>382</v>
      </c>
      <c r="C426" s="90">
        <v>1</v>
      </c>
      <c r="D426" s="91"/>
      <c r="E426" s="46">
        <v>0.08</v>
      </c>
      <c r="F426" s="50">
        <f t="shared" si="24"/>
        <v>0</v>
      </c>
      <c r="G426" s="50">
        <f t="shared" si="25"/>
        <v>0</v>
      </c>
      <c r="H426" s="50">
        <f t="shared" si="26"/>
        <v>0</v>
      </c>
      <c r="I426" s="92"/>
      <c r="J426" s="92"/>
    </row>
    <row r="427" spans="1:10" ht="20.399999999999999" x14ac:dyDescent="0.25">
      <c r="A427" s="48">
        <v>104</v>
      </c>
      <c r="B427" s="47" t="s">
        <v>397</v>
      </c>
      <c r="C427" s="90">
        <v>1</v>
      </c>
      <c r="D427" s="91"/>
      <c r="E427" s="46">
        <v>0.08</v>
      </c>
      <c r="F427" s="50">
        <f t="shared" si="24"/>
        <v>0</v>
      </c>
      <c r="G427" s="50">
        <f t="shared" si="25"/>
        <v>0</v>
      </c>
      <c r="H427" s="50">
        <f t="shared" si="26"/>
        <v>0</v>
      </c>
      <c r="I427" s="92"/>
      <c r="J427" s="92"/>
    </row>
    <row r="428" spans="1:10" x14ac:dyDescent="0.25">
      <c r="A428" s="48">
        <v>105</v>
      </c>
      <c r="B428" s="47" t="s">
        <v>398</v>
      </c>
      <c r="C428" s="90">
        <v>1</v>
      </c>
      <c r="D428" s="91"/>
      <c r="E428" s="46">
        <v>0.08</v>
      </c>
      <c r="F428" s="50">
        <f t="shared" si="24"/>
        <v>0</v>
      </c>
      <c r="G428" s="50">
        <f t="shared" si="25"/>
        <v>0</v>
      </c>
      <c r="H428" s="50">
        <f t="shared" si="26"/>
        <v>0</v>
      </c>
      <c r="I428" s="92"/>
      <c r="J428" s="92"/>
    </row>
    <row r="429" spans="1:10" x14ac:dyDescent="0.25">
      <c r="F429" s="82" t="s">
        <v>0</v>
      </c>
      <c r="G429" s="112">
        <f>SUM(G324:G428)</f>
        <v>0</v>
      </c>
      <c r="H429" s="112">
        <f>SUM(H324:H428)</f>
        <v>0</v>
      </c>
    </row>
    <row r="431" spans="1:10" x14ac:dyDescent="0.25">
      <c r="B431" s="127" t="s">
        <v>531</v>
      </c>
      <c r="C431" s="127"/>
      <c r="D431" s="127"/>
      <c r="E431" s="127"/>
      <c r="F431" s="127"/>
      <c r="G431" s="127"/>
      <c r="H431" s="127"/>
      <c r="I431" s="127"/>
      <c r="J431" s="127"/>
    </row>
    <row r="433" spans="1:10" ht="38.4" x14ac:dyDescent="0.25">
      <c r="A433" s="14" t="s">
        <v>116</v>
      </c>
      <c r="B433" s="14" t="s">
        <v>119</v>
      </c>
      <c r="C433" s="29" t="s">
        <v>125</v>
      </c>
      <c r="D433" s="14" t="s">
        <v>120</v>
      </c>
      <c r="E433" s="14" t="s">
        <v>121</v>
      </c>
      <c r="F433" s="14" t="s">
        <v>122</v>
      </c>
      <c r="G433" s="14" t="s">
        <v>123</v>
      </c>
      <c r="H433" s="14" t="s">
        <v>124</v>
      </c>
      <c r="I433" s="14" t="s">
        <v>2</v>
      </c>
      <c r="J433" s="14" t="s">
        <v>3</v>
      </c>
    </row>
    <row r="434" spans="1:10" ht="40.799999999999997" x14ac:dyDescent="0.25">
      <c r="A434" s="94" t="s">
        <v>523</v>
      </c>
      <c r="B434" s="95" t="s">
        <v>402</v>
      </c>
      <c r="C434" s="96"/>
      <c r="D434" s="97"/>
      <c r="E434" s="98"/>
      <c r="F434" s="38"/>
      <c r="G434" s="38"/>
      <c r="H434" s="38"/>
      <c r="I434" s="38"/>
      <c r="J434" s="100"/>
    </row>
    <row r="435" spans="1:10" x14ac:dyDescent="0.25">
      <c r="A435" s="101">
        <v>1</v>
      </c>
      <c r="B435" s="102" t="s">
        <v>403</v>
      </c>
      <c r="C435" s="96">
        <v>1</v>
      </c>
      <c r="D435" s="97"/>
      <c r="E435" s="98">
        <v>0.08</v>
      </c>
      <c r="F435" s="103">
        <f>ROUND(D435*1.08,2)</f>
        <v>0</v>
      </c>
      <c r="G435" s="103">
        <f>ROUND(C435*D435,2)</f>
        <v>0</v>
      </c>
      <c r="H435" s="103">
        <f>ROUND(C435*F435,2)</f>
        <v>0</v>
      </c>
      <c r="I435" s="38"/>
      <c r="J435" s="100"/>
    </row>
    <row r="436" spans="1:10" x14ac:dyDescent="0.25">
      <c r="A436" s="101">
        <v>2</v>
      </c>
      <c r="B436" s="102" t="s">
        <v>404</v>
      </c>
      <c r="C436" s="96">
        <v>1</v>
      </c>
      <c r="D436" s="97"/>
      <c r="E436" s="98">
        <v>0.08</v>
      </c>
      <c r="F436" s="103">
        <f t="shared" ref="F436:F499" si="27">ROUND(D436*1.08,2)</f>
        <v>0</v>
      </c>
      <c r="G436" s="103">
        <f t="shared" ref="G436:G499" si="28">ROUND(C436*D436,2)</f>
        <v>0</v>
      </c>
      <c r="H436" s="103">
        <f t="shared" ref="H436:H499" si="29">ROUND(C436*F436,2)</f>
        <v>0</v>
      </c>
      <c r="I436" s="38"/>
      <c r="J436" s="100"/>
    </row>
    <row r="437" spans="1:10" x14ac:dyDescent="0.25">
      <c r="A437" s="101">
        <v>3</v>
      </c>
      <c r="B437" s="102" t="s">
        <v>405</v>
      </c>
      <c r="C437" s="96">
        <v>1</v>
      </c>
      <c r="D437" s="97"/>
      <c r="E437" s="98">
        <v>0.08</v>
      </c>
      <c r="F437" s="103">
        <f t="shared" si="27"/>
        <v>0</v>
      </c>
      <c r="G437" s="103">
        <f t="shared" si="28"/>
        <v>0</v>
      </c>
      <c r="H437" s="103">
        <f t="shared" si="29"/>
        <v>0</v>
      </c>
      <c r="I437" s="38"/>
      <c r="J437" s="100"/>
    </row>
    <row r="438" spans="1:10" x14ac:dyDescent="0.25">
      <c r="A438" s="101">
        <v>4</v>
      </c>
      <c r="B438" s="102" t="s">
        <v>406</v>
      </c>
      <c r="C438" s="96">
        <v>1</v>
      </c>
      <c r="D438" s="97"/>
      <c r="E438" s="98">
        <v>0.08</v>
      </c>
      <c r="F438" s="103">
        <f t="shared" si="27"/>
        <v>0</v>
      </c>
      <c r="G438" s="103">
        <f t="shared" si="28"/>
        <v>0</v>
      </c>
      <c r="H438" s="103">
        <f t="shared" si="29"/>
        <v>0</v>
      </c>
      <c r="I438" s="38"/>
      <c r="J438" s="100"/>
    </row>
    <row r="439" spans="1:10" x14ac:dyDescent="0.25">
      <c r="A439" s="101">
        <v>5</v>
      </c>
      <c r="B439" s="102" t="s">
        <v>407</v>
      </c>
      <c r="C439" s="96">
        <v>1</v>
      </c>
      <c r="D439" s="97"/>
      <c r="E439" s="98">
        <v>0.08</v>
      </c>
      <c r="F439" s="103">
        <f t="shared" si="27"/>
        <v>0</v>
      </c>
      <c r="G439" s="103">
        <f t="shared" si="28"/>
        <v>0</v>
      </c>
      <c r="H439" s="103">
        <f t="shared" si="29"/>
        <v>0</v>
      </c>
      <c r="I439" s="38"/>
      <c r="J439" s="100"/>
    </row>
    <row r="440" spans="1:10" x14ac:dyDescent="0.25">
      <c r="A440" s="101">
        <v>6</v>
      </c>
      <c r="B440" s="102" t="s">
        <v>408</v>
      </c>
      <c r="C440" s="96">
        <v>1</v>
      </c>
      <c r="D440" s="97"/>
      <c r="E440" s="98">
        <v>0.08</v>
      </c>
      <c r="F440" s="103">
        <f t="shared" si="27"/>
        <v>0</v>
      </c>
      <c r="G440" s="103">
        <f t="shared" si="28"/>
        <v>0</v>
      </c>
      <c r="H440" s="103">
        <f t="shared" si="29"/>
        <v>0</v>
      </c>
      <c r="I440" s="38"/>
      <c r="J440" s="100"/>
    </row>
    <row r="441" spans="1:10" x14ac:dyDescent="0.25">
      <c r="A441" s="101">
        <v>7</v>
      </c>
      <c r="B441" s="102" t="s">
        <v>409</v>
      </c>
      <c r="C441" s="96">
        <v>1</v>
      </c>
      <c r="D441" s="97"/>
      <c r="E441" s="98">
        <v>0.08</v>
      </c>
      <c r="F441" s="103">
        <f t="shared" si="27"/>
        <v>0</v>
      </c>
      <c r="G441" s="103">
        <f t="shared" si="28"/>
        <v>0</v>
      </c>
      <c r="H441" s="103">
        <f t="shared" si="29"/>
        <v>0</v>
      </c>
      <c r="I441" s="38"/>
      <c r="J441" s="100"/>
    </row>
    <row r="442" spans="1:10" x14ac:dyDescent="0.25">
      <c r="A442" s="101">
        <v>8</v>
      </c>
      <c r="B442" s="102" t="s">
        <v>410</v>
      </c>
      <c r="C442" s="96">
        <v>1</v>
      </c>
      <c r="D442" s="97"/>
      <c r="E442" s="98">
        <v>0.08</v>
      </c>
      <c r="F442" s="103">
        <f t="shared" si="27"/>
        <v>0</v>
      </c>
      <c r="G442" s="103">
        <f t="shared" si="28"/>
        <v>0</v>
      </c>
      <c r="H442" s="103">
        <f t="shared" si="29"/>
        <v>0</v>
      </c>
      <c r="I442" s="38"/>
      <c r="J442" s="100"/>
    </row>
    <row r="443" spans="1:10" x14ac:dyDescent="0.25">
      <c r="A443" s="101">
        <v>9</v>
      </c>
      <c r="B443" s="102" t="s">
        <v>411</v>
      </c>
      <c r="C443" s="96">
        <v>1</v>
      </c>
      <c r="D443" s="97"/>
      <c r="E443" s="98">
        <v>0.08</v>
      </c>
      <c r="F443" s="103">
        <f t="shared" si="27"/>
        <v>0</v>
      </c>
      <c r="G443" s="103">
        <f t="shared" si="28"/>
        <v>0</v>
      </c>
      <c r="H443" s="103">
        <f t="shared" si="29"/>
        <v>0</v>
      </c>
      <c r="I443" s="38"/>
      <c r="J443" s="100"/>
    </row>
    <row r="444" spans="1:10" x14ac:dyDescent="0.25">
      <c r="A444" s="101">
        <v>10</v>
      </c>
      <c r="B444" s="102" t="s">
        <v>412</v>
      </c>
      <c r="C444" s="96">
        <v>1</v>
      </c>
      <c r="D444" s="97"/>
      <c r="E444" s="98">
        <v>0.08</v>
      </c>
      <c r="F444" s="103">
        <f t="shared" si="27"/>
        <v>0</v>
      </c>
      <c r="G444" s="103">
        <f t="shared" si="28"/>
        <v>0</v>
      </c>
      <c r="H444" s="103">
        <f t="shared" si="29"/>
        <v>0</v>
      </c>
      <c r="I444" s="38"/>
      <c r="J444" s="100"/>
    </row>
    <row r="445" spans="1:10" x14ac:dyDescent="0.25">
      <c r="A445" s="101">
        <v>11</v>
      </c>
      <c r="B445" s="102" t="s">
        <v>413</v>
      </c>
      <c r="C445" s="96">
        <v>1</v>
      </c>
      <c r="D445" s="97"/>
      <c r="E445" s="98">
        <v>0.08</v>
      </c>
      <c r="F445" s="103">
        <f t="shared" si="27"/>
        <v>0</v>
      </c>
      <c r="G445" s="103">
        <f t="shared" si="28"/>
        <v>0</v>
      </c>
      <c r="H445" s="103">
        <f t="shared" si="29"/>
        <v>0</v>
      </c>
      <c r="I445" s="38"/>
      <c r="J445" s="100"/>
    </row>
    <row r="446" spans="1:10" ht="20.399999999999999" x14ac:dyDescent="0.25">
      <c r="A446" s="101">
        <v>12</v>
      </c>
      <c r="B446" s="102" t="s">
        <v>414</v>
      </c>
      <c r="C446" s="96">
        <v>2</v>
      </c>
      <c r="D446" s="97"/>
      <c r="E446" s="98">
        <v>0.08</v>
      </c>
      <c r="F446" s="103">
        <f t="shared" si="27"/>
        <v>0</v>
      </c>
      <c r="G446" s="103">
        <f t="shared" si="28"/>
        <v>0</v>
      </c>
      <c r="H446" s="103">
        <f t="shared" si="29"/>
        <v>0</v>
      </c>
      <c r="I446" s="38"/>
      <c r="J446" s="100"/>
    </row>
    <row r="447" spans="1:10" ht="20.399999999999999" x14ac:dyDescent="0.25">
      <c r="A447" s="101">
        <v>13</v>
      </c>
      <c r="B447" s="102" t="s">
        <v>415</v>
      </c>
      <c r="C447" s="96">
        <v>2</v>
      </c>
      <c r="D447" s="97"/>
      <c r="E447" s="98">
        <v>0.08</v>
      </c>
      <c r="F447" s="103">
        <f t="shared" si="27"/>
        <v>0</v>
      </c>
      <c r="G447" s="103">
        <f t="shared" si="28"/>
        <v>0</v>
      </c>
      <c r="H447" s="103">
        <f t="shared" si="29"/>
        <v>0</v>
      </c>
      <c r="I447" s="38"/>
      <c r="J447" s="100"/>
    </row>
    <row r="448" spans="1:10" x14ac:dyDescent="0.25">
      <c r="A448" s="101">
        <v>14</v>
      </c>
      <c r="B448" s="102" t="s">
        <v>416</v>
      </c>
      <c r="C448" s="96">
        <v>2</v>
      </c>
      <c r="D448" s="97"/>
      <c r="E448" s="98">
        <v>0.08</v>
      </c>
      <c r="F448" s="103">
        <f t="shared" si="27"/>
        <v>0</v>
      </c>
      <c r="G448" s="103">
        <f t="shared" si="28"/>
        <v>0</v>
      </c>
      <c r="H448" s="103">
        <f t="shared" si="29"/>
        <v>0</v>
      </c>
      <c r="I448" s="38"/>
      <c r="J448" s="100"/>
    </row>
    <row r="449" spans="1:10" x14ac:dyDescent="0.25">
      <c r="A449" s="101">
        <v>15</v>
      </c>
      <c r="B449" s="102" t="s">
        <v>417</v>
      </c>
      <c r="C449" s="96">
        <v>2</v>
      </c>
      <c r="D449" s="97"/>
      <c r="E449" s="98">
        <v>0.08</v>
      </c>
      <c r="F449" s="103">
        <f t="shared" si="27"/>
        <v>0</v>
      </c>
      <c r="G449" s="103">
        <f t="shared" si="28"/>
        <v>0</v>
      </c>
      <c r="H449" s="103">
        <f t="shared" si="29"/>
        <v>0</v>
      </c>
      <c r="I449" s="38"/>
      <c r="J449" s="100"/>
    </row>
    <row r="450" spans="1:10" x14ac:dyDescent="0.25">
      <c r="A450" s="101">
        <v>16</v>
      </c>
      <c r="B450" s="102" t="s">
        <v>418</v>
      </c>
      <c r="C450" s="96">
        <v>1</v>
      </c>
      <c r="D450" s="97"/>
      <c r="E450" s="98">
        <v>0.08</v>
      </c>
      <c r="F450" s="103">
        <f t="shared" si="27"/>
        <v>0</v>
      </c>
      <c r="G450" s="103">
        <f t="shared" si="28"/>
        <v>0</v>
      </c>
      <c r="H450" s="103">
        <f t="shared" si="29"/>
        <v>0</v>
      </c>
      <c r="I450" s="38"/>
      <c r="J450" s="100"/>
    </row>
    <row r="451" spans="1:10" x14ac:dyDescent="0.25">
      <c r="A451" s="101">
        <v>17</v>
      </c>
      <c r="B451" s="102" t="s">
        <v>419</v>
      </c>
      <c r="C451" s="96">
        <v>1</v>
      </c>
      <c r="D451" s="97"/>
      <c r="E451" s="98">
        <v>0.08</v>
      </c>
      <c r="F451" s="103">
        <f t="shared" si="27"/>
        <v>0</v>
      </c>
      <c r="G451" s="103">
        <f t="shared" si="28"/>
        <v>0</v>
      </c>
      <c r="H451" s="103">
        <f t="shared" si="29"/>
        <v>0</v>
      </c>
      <c r="I451" s="38"/>
      <c r="J451" s="100"/>
    </row>
    <row r="452" spans="1:10" x14ac:dyDescent="0.25">
      <c r="A452" s="101">
        <v>18</v>
      </c>
      <c r="B452" s="102" t="s">
        <v>420</v>
      </c>
      <c r="C452" s="96">
        <v>1</v>
      </c>
      <c r="D452" s="97"/>
      <c r="E452" s="98">
        <v>0.08</v>
      </c>
      <c r="F452" s="103">
        <f t="shared" si="27"/>
        <v>0</v>
      </c>
      <c r="G452" s="103">
        <f t="shared" si="28"/>
        <v>0</v>
      </c>
      <c r="H452" s="103">
        <f t="shared" si="29"/>
        <v>0</v>
      </c>
      <c r="I452" s="38"/>
      <c r="J452" s="100"/>
    </row>
    <row r="453" spans="1:10" ht="20.399999999999999" x14ac:dyDescent="0.25">
      <c r="A453" s="101">
        <v>19</v>
      </c>
      <c r="B453" s="102" t="s">
        <v>421</v>
      </c>
      <c r="C453" s="96">
        <v>1</v>
      </c>
      <c r="D453" s="97"/>
      <c r="E453" s="98">
        <v>0.08</v>
      </c>
      <c r="F453" s="103">
        <f t="shared" si="27"/>
        <v>0</v>
      </c>
      <c r="G453" s="103">
        <f t="shared" si="28"/>
        <v>0</v>
      </c>
      <c r="H453" s="103">
        <f t="shared" si="29"/>
        <v>0</v>
      </c>
      <c r="I453" s="38"/>
      <c r="J453" s="100"/>
    </row>
    <row r="454" spans="1:10" ht="20.399999999999999" x14ac:dyDescent="0.25">
      <c r="A454" s="101">
        <v>20</v>
      </c>
      <c r="B454" s="102" t="s">
        <v>422</v>
      </c>
      <c r="C454" s="96">
        <v>1</v>
      </c>
      <c r="D454" s="97"/>
      <c r="E454" s="98">
        <v>0.08</v>
      </c>
      <c r="F454" s="103">
        <f t="shared" si="27"/>
        <v>0</v>
      </c>
      <c r="G454" s="103">
        <f t="shared" si="28"/>
        <v>0</v>
      </c>
      <c r="H454" s="103">
        <f t="shared" si="29"/>
        <v>0</v>
      </c>
      <c r="I454" s="38"/>
      <c r="J454" s="100"/>
    </row>
    <row r="455" spans="1:10" ht="20.399999999999999" x14ac:dyDescent="0.25">
      <c r="A455" s="101">
        <v>21</v>
      </c>
      <c r="B455" s="102" t="s">
        <v>423</v>
      </c>
      <c r="C455" s="96">
        <v>1</v>
      </c>
      <c r="D455" s="97"/>
      <c r="E455" s="98">
        <v>0.08</v>
      </c>
      <c r="F455" s="103">
        <f t="shared" si="27"/>
        <v>0</v>
      </c>
      <c r="G455" s="103">
        <f t="shared" si="28"/>
        <v>0</v>
      </c>
      <c r="H455" s="103">
        <f t="shared" si="29"/>
        <v>0</v>
      </c>
      <c r="I455" s="38"/>
      <c r="J455" s="100"/>
    </row>
    <row r="456" spans="1:10" ht="20.399999999999999" x14ac:dyDescent="0.25">
      <c r="A456" s="101">
        <v>22</v>
      </c>
      <c r="B456" s="102" t="s">
        <v>424</v>
      </c>
      <c r="C456" s="96">
        <v>1</v>
      </c>
      <c r="D456" s="97"/>
      <c r="E456" s="98">
        <v>0.08</v>
      </c>
      <c r="F456" s="103">
        <f t="shared" si="27"/>
        <v>0</v>
      </c>
      <c r="G456" s="103">
        <f t="shared" si="28"/>
        <v>0</v>
      </c>
      <c r="H456" s="103">
        <f t="shared" si="29"/>
        <v>0</v>
      </c>
      <c r="I456" s="38"/>
      <c r="J456" s="100"/>
    </row>
    <row r="457" spans="1:10" x14ac:dyDescent="0.25">
      <c r="A457" s="101">
        <v>23</v>
      </c>
      <c r="B457" s="102" t="s">
        <v>425</v>
      </c>
      <c r="C457" s="96">
        <v>2</v>
      </c>
      <c r="D457" s="97"/>
      <c r="E457" s="98">
        <v>0.08</v>
      </c>
      <c r="F457" s="103">
        <f t="shared" si="27"/>
        <v>0</v>
      </c>
      <c r="G457" s="103">
        <f t="shared" si="28"/>
        <v>0</v>
      </c>
      <c r="H457" s="103">
        <f t="shared" si="29"/>
        <v>0</v>
      </c>
      <c r="I457" s="38"/>
      <c r="J457" s="100"/>
    </row>
    <row r="458" spans="1:10" x14ac:dyDescent="0.25">
      <c r="A458" s="101">
        <v>24</v>
      </c>
      <c r="B458" s="102" t="s">
        <v>426</v>
      </c>
      <c r="C458" s="96">
        <v>30</v>
      </c>
      <c r="D458" s="97"/>
      <c r="E458" s="98">
        <v>0.08</v>
      </c>
      <c r="F458" s="103">
        <f t="shared" si="27"/>
        <v>0</v>
      </c>
      <c r="G458" s="103">
        <f t="shared" si="28"/>
        <v>0</v>
      </c>
      <c r="H458" s="103">
        <f t="shared" si="29"/>
        <v>0</v>
      </c>
      <c r="I458" s="38"/>
      <c r="J458" s="100"/>
    </row>
    <row r="459" spans="1:10" ht="20.399999999999999" x14ac:dyDescent="0.25">
      <c r="A459" s="101">
        <v>25</v>
      </c>
      <c r="B459" s="102" t="s">
        <v>427</v>
      </c>
      <c r="C459" s="96">
        <v>10</v>
      </c>
      <c r="D459" s="97"/>
      <c r="E459" s="98">
        <v>0.08</v>
      </c>
      <c r="F459" s="103">
        <f t="shared" si="27"/>
        <v>0</v>
      </c>
      <c r="G459" s="103">
        <f t="shared" si="28"/>
        <v>0</v>
      </c>
      <c r="H459" s="103">
        <f t="shared" si="29"/>
        <v>0</v>
      </c>
      <c r="I459" s="38"/>
      <c r="J459" s="100"/>
    </row>
    <row r="460" spans="1:10" x14ac:dyDescent="0.25">
      <c r="A460" s="101">
        <v>26</v>
      </c>
      <c r="B460" s="102" t="s">
        <v>428</v>
      </c>
      <c r="C460" s="96">
        <v>50</v>
      </c>
      <c r="D460" s="97"/>
      <c r="E460" s="98">
        <v>0.08</v>
      </c>
      <c r="F460" s="103">
        <f t="shared" si="27"/>
        <v>0</v>
      </c>
      <c r="G460" s="103">
        <f t="shared" si="28"/>
        <v>0</v>
      </c>
      <c r="H460" s="103">
        <f t="shared" si="29"/>
        <v>0</v>
      </c>
      <c r="I460" s="38"/>
      <c r="J460" s="100"/>
    </row>
    <row r="461" spans="1:10" x14ac:dyDescent="0.25">
      <c r="A461" s="101">
        <v>27</v>
      </c>
      <c r="B461" s="102" t="s">
        <v>429</v>
      </c>
      <c r="C461" s="96">
        <v>10</v>
      </c>
      <c r="D461" s="97"/>
      <c r="E461" s="98">
        <v>0.08</v>
      </c>
      <c r="F461" s="103">
        <f t="shared" si="27"/>
        <v>0</v>
      </c>
      <c r="G461" s="103">
        <f t="shared" si="28"/>
        <v>0</v>
      </c>
      <c r="H461" s="103">
        <f t="shared" si="29"/>
        <v>0</v>
      </c>
      <c r="I461" s="38"/>
      <c r="J461" s="100"/>
    </row>
    <row r="462" spans="1:10" ht="20.399999999999999" x14ac:dyDescent="0.25">
      <c r="A462" s="101">
        <v>28</v>
      </c>
      <c r="B462" s="102" t="s">
        <v>430</v>
      </c>
      <c r="C462" s="96">
        <v>100</v>
      </c>
      <c r="D462" s="97"/>
      <c r="E462" s="98">
        <v>0.08</v>
      </c>
      <c r="F462" s="103">
        <f t="shared" si="27"/>
        <v>0</v>
      </c>
      <c r="G462" s="103">
        <f t="shared" si="28"/>
        <v>0</v>
      </c>
      <c r="H462" s="103">
        <f t="shared" si="29"/>
        <v>0</v>
      </c>
      <c r="I462" s="38"/>
      <c r="J462" s="100"/>
    </row>
    <row r="463" spans="1:10" x14ac:dyDescent="0.25">
      <c r="A463" s="94" t="s">
        <v>524</v>
      </c>
      <c r="B463" s="95" t="s">
        <v>431</v>
      </c>
      <c r="C463" s="99"/>
      <c r="D463" s="97"/>
      <c r="E463" s="98"/>
      <c r="F463" s="103"/>
      <c r="G463" s="103"/>
      <c r="H463" s="103"/>
      <c r="I463" s="38"/>
      <c r="J463" s="100"/>
    </row>
    <row r="464" spans="1:10" ht="30.6" x14ac:dyDescent="0.25">
      <c r="A464" s="101">
        <v>1</v>
      </c>
      <c r="B464" s="102" t="s">
        <v>432</v>
      </c>
      <c r="C464" s="99">
        <v>1</v>
      </c>
      <c r="D464" s="97"/>
      <c r="E464" s="98">
        <v>0.08</v>
      </c>
      <c r="F464" s="103">
        <f t="shared" si="27"/>
        <v>0</v>
      </c>
      <c r="G464" s="103">
        <f t="shared" si="28"/>
        <v>0</v>
      </c>
      <c r="H464" s="103">
        <f t="shared" si="29"/>
        <v>0</v>
      </c>
      <c r="I464" s="38"/>
      <c r="J464" s="100"/>
    </row>
    <row r="465" spans="1:10" x14ac:dyDescent="0.25">
      <c r="A465" s="101">
        <v>2</v>
      </c>
      <c r="B465" s="102" t="s">
        <v>433</v>
      </c>
      <c r="C465" s="99">
        <v>1</v>
      </c>
      <c r="D465" s="97"/>
      <c r="E465" s="98">
        <v>0.08</v>
      </c>
      <c r="F465" s="103">
        <f t="shared" si="27"/>
        <v>0</v>
      </c>
      <c r="G465" s="103">
        <f t="shared" si="28"/>
        <v>0</v>
      </c>
      <c r="H465" s="103">
        <f t="shared" si="29"/>
        <v>0</v>
      </c>
      <c r="I465" s="38"/>
      <c r="J465" s="100"/>
    </row>
    <row r="466" spans="1:10" ht="30.6" x14ac:dyDescent="0.25">
      <c r="A466" s="101">
        <v>3</v>
      </c>
      <c r="B466" s="102" t="s">
        <v>434</v>
      </c>
      <c r="C466" s="96">
        <v>80</v>
      </c>
      <c r="D466" s="97"/>
      <c r="E466" s="98">
        <v>0.08</v>
      </c>
      <c r="F466" s="103">
        <f t="shared" si="27"/>
        <v>0</v>
      </c>
      <c r="G466" s="103">
        <f t="shared" si="28"/>
        <v>0</v>
      </c>
      <c r="H466" s="103">
        <f t="shared" si="29"/>
        <v>0</v>
      </c>
      <c r="I466" s="38"/>
      <c r="J466" s="100"/>
    </row>
    <row r="467" spans="1:10" ht="51" x14ac:dyDescent="0.25">
      <c r="A467" s="101">
        <v>4</v>
      </c>
      <c r="B467" s="102" t="s">
        <v>435</v>
      </c>
      <c r="C467" s="96">
        <v>1</v>
      </c>
      <c r="D467" s="97"/>
      <c r="E467" s="98">
        <v>0.08</v>
      </c>
      <c r="F467" s="103">
        <f t="shared" si="27"/>
        <v>0</v>
      </c>
      <c r="G467" s="103">
        <f t="shared" si="28"/>
        <v>0</v>
      </c>
      <c r="H467" s="103">
        <f t="shared" si="29"/>
        <v>0</v>
      </c>
      <c r="I467" s="38"/>
      <c r="J467" s="100"/>
    </row>
    <row r="468" spans="1:10" x14ac:dyDescent="0.25">
      <c r="A468" s="101">
        <v>5</v>
      </c>
      <c r="B468" s="102" t="s">
        <v>436</v>
      </c>
      <c r="C468" s="96">
        <v>1</v>
      </c>
      <c r="D468" s="97"/>
      <c r="E468" s="98">
        <v>0.08</v>
      </c>
      <c r="F468" s="103">
        <f t="shared" si="27"/>
        <v>0</v>
      </c>
      <c r="G468" s="103">
        <f t="shared" si="28"/>
        <v>0</v>
      </c>
      <c r="H468" s="103">
        <f t="shared" si="29"/>
        <v>0</v>
      </c>
      <c r="I468" s="38"/>
      <c r="J468" s="100"/>
    </row>
    <row r="469" spans="1:10" x14ac:dyDescent="0.25">
      <c r="A469" s="101">
        <v>6</v>
      </c>
      <c r="B469" s="102" t="s">
        <v>437</v>
      </c>
      <c r="C469" s="96">
        <v>6</v>
      </c>
      <c r="D469" s="97"/>
      <c r="E469" s="98">
        <v>0.08</v>
      </c>
      <c r="F469" s="103">
        <f t="shared" si="27"/>
        <v>0</v>
      </c>
      <c r="G469" s="103">
        <f t="shared" si="28"/>
        <v>0</v>
      </c>
      <c r="H469" s="103">
        <f t="shared" si="29"/>
        <v>0</v>
      </c>
      <c r="I469" s="38"/>
      <c r="J469" s="100"/>
    </row>
    <row r="470" spans="1:10" ht="40.799999999999997" x14ac:dyDescent="0.25">
      <c r="A470" s="101">
        <v>7</v>
      </c>
      <c r="B470" s="102" t="s">
        <v>438</v>
      </c>
      <c r="C470" s="96">
        <v>1</v>
      </c>
      <c r="D470" s="97"/>
      <c r="E470" s="98">
        <v>0.08</v>
      </c>
      <c r="F470" s="103">
        <f t="shared" si="27"/>
        <v>0</v>
      </c>
      <c r="G470" s="103">
        <f t="shared" si="28"/>
        <v>0</v>
      </c>
      <c r="H470" s="103">
        <f t="shared" si="29"/>
        <v>0</v>
      </c>
      <c r="I470" s="38"/>
      <c r="J470" s="100"/>
    </row>
    <row r="471" spans="1:10" x14ac:dyDescent="0.25">
      <c r="A471" s="101">
        <v>8</v>
      </c>
      <c r="B471" s="102" t="s">
        <v>439</v>
      </c>
      <c r="C471" s="96">
        <v>1</v>
      </c>
      <c r="D471" s="97"/>
      <c r="E471" s="98">
        <v>0.08</v>
      </c>
      <c r="F471" s="103">
        <f t="shared" si="27"/>
        <v>0</v>
      </c>
      <c r="G471" s="103">
        <f t="shared" si="28"/>
        <v>0</v>
      </c>
      <c r="H471" s="103">
        <f t="shared" si="29"/>
        <v>0</v>
      </c>
      <c r="I471" s="38"/>
      <c r="J471" s="100"/>
    </row>
    <row r="472" spans="1:10" ht="40.799999999999997" x14ac:dyDescent="0.25">
      <c r="A472" s="101">
        <v>9</v>
      </c>
      <c r="B472" s="102" t="s">
        <v>440</v>
      </c>
      <c r="C472" s="96">
        <v>30</v>
      </c>
      <c r="D472" s="97"/>
      <c r="E472" s="98">
        <v>0.08</v>
      </c>
      <c r="F472" s="103">
        <f t="shared" si="27"/>
        <v>0</v>
      </c>
      <c r="G472" s="103">
        <f t="shared" si="28"/>
        <v>0</v>
      </c>
      <c r="H472" s="103">
        <f t="shared" si="29"/>
        <v>0</v>
      </c>
      <c r="I472" s="38"/>
      <c r="J472" s="100"/>
    </row>
    <row r="473" spans="1:10" x14ac:dyDescent="0.25">
      <c r="A473" s="101">
        <v>10</v>
      </c>
      <c r="B473" s="102" t="s">
        <v>441</v>
      </c>
      <c r="C473" s="96">
        <v>20</v>
      </c>
      <c r="D473" s="97"/>
      <c r="E473" s="98">
        <v>0.08</v>
      </c>
      <c r="F473" s="103">
        <f t="shared" si="27"/>
        <v>0</v>
      </c>
      <c r="G473" s="103">
        <f t="shared" si="28"/>
        <v>0</v>
      </c>
      <c r="H473" s="103">
        <f t="shared" si="29"/>
        <v>0</v>
      </c>
      <c r="I473" s="38"/>
      <c r="J473" s="100"/>
    </row>
    <row r="474" spans="1:10" x14ac:dyDescent="0.25">
      <c r="A474" s="101">
        <v>11</v>
      </c>
      <c r="B474" s="102" t="s">
        <v>439</v>
      </c>
      <c r="C474" s="96">
        <v>20</v>
      </c>
      <c r="D474" s="97"/>
      <c r="E474" s="98">
        <v>0.08</v>
      </c>
      <c r="F474" s="103">
        <f t="shared" si="27"/>
        <v>0</v>
      </c>
      <c r="G474" s="103">
        <f t="shared" si="28"/>
        <v>0</v>
      </c>
      <c r="H474" s="103">
        <f t="shared" si="29"/>
        <v>0</v>
      </c>
      <c r="I474" s="38"/>
      <c r="J474" s="100"/>
    </row>
    <row r="475" spans="1:10" ht="40.799999999999997" x14ac:dyDescent="0.25">
      <c r="A475" s="101">
        <v>12</v>
      </c>
      <c r="B475" s="102" t="s">
        <v>442</v>
      </c>
      <c r="C475" s="96">
        <v>40</v>
      </c>
      <c r="D475" s="97"/>
      <c r="E475" s="98">
        <v>0.08</v>
      </c>
      <c r="F475" s="103">
        <f t="shared" si="27"/>
        <v>0</v>
      </c>
      <c r="G475" s="103">
        <f t="shared" si="28"/>
        <v>0</v>
      </c>
      <c r="H475" s="103">
        <f t="shared" si="29"/>
        <v>0</v>
      </c>
      <c r="I475" s="38"/>
      <c r="J475" s="100"/>
    </row>
    <row r="476" spans="1:10" x14ac:dyDescent="0.25">
      <c r="A476" s="101">
        <v>13</v>
      </c>
      <c r="B476" s="102" t="s">
        <v>443</v>
      </c>
      <c r="C476" s="96">
        <v>5</v>
      </c>
      <c r="D476" s="97"/>
      <c r="E476" s="98">
        <v>0.08</v>
      </c>
      <c r="F476" s="103">
        <f t="shared" si="27"/>
        <v>0</v>
      </c>
      <c r="G476" s="103">
        <f t="shared" si="28"/>
        <v>0</v>
      </c>
      <c r="H476" s="103">
        <f t="shared" si="29"/>
        <v>0</v>
      </c>
      <c r="I476" s="38"/>
      <c r="J476" s="100"/>
    </row>
    <row r="477" spans="1:10" ht="40.799999999999997" x14ac:dyDescent="0.25">
      <c r="A477" s="101">
        <v>14</v>
      </c>
      <c r="B477" s="102" t="s">
        <v>444</v>
      </c>
      <c r="C477" s="96">
        <v>20</v>
      </c>
      <c r="D477" s="97"/>
      <c r="E477" s="98">
        <v>0.08</v>
      </c>
      <c r="F477" s="103">
        <f t="shared" si="27"/>
        <v>0</v>
      </c>
      <c r="G477" s="103">
        <f t="shared" si="28"/>
        <v>0</v>
      </c>
      <c r="H477" s="103">
        <f t="shared" si="29"/>
        <v>0</v>
      </c>
      <c r="I477" s="38"/>
      <c r="J477" s="100"/>
    </row>
    <row r="478" spans="1:10" x14ac:dyDescent="0.25">
      <c r="A478" s="101">
        <v>15</v>
      </c>
      <c r="B478" s="102" t="s">
        <v>445</v>
      </c>
      <c r="C478" s="96">
        <v>1</v>
      </c>
      <c r="D478" s="97"/>
      <c r="E478" s="98">
        <v>0.08</v>
      </c>
      <c r="F478" s="103">
        <f t="shared" si="27"/>
        <v>0</v>
      </c>
      <c r="G478" s="103">
        <f t="shared" si="28"/>
        <v>0</v>
      </c>
      <c r="H478" s="103">
        <f t="shared" si="29"/>
        <v>0</v>
      </c>
      <c r="I478" s="38"/>
      <c r="J478" s="100"/>
    </row>
    <row r="479" spans="1:10" x14ac:dyDescent="0.25">
      <c r="A479" s="101">
        <v>16</v>
      </c>
      <c r="B479" s="102" t="s">
        <v>446</v>
      </c>
      <c r="C479" s="96">
        <v>1</v>
      </c>
      <c r="D479" s="97"/>
      <c r="E479" s="98">
        <v>0.08</v>
      </c>
      <c r="F479" s="103">
        <f t="shared" si="27"/>
        <v>0</v>
      </c>
      <c r="G479" s="103">
        <f t="shared" si="28"/>
        <v>0</v>
      </c>
      <c r="H479" s="103">
        <f t="shared" si="29"/>
        <v>0</v>
      </c>
      <c r="I479" s="38"/>
      <c r="J479" s="100"/>
    </row>
    <row r="480" spans="1:10" ht="20.399999999999999" x14ac:dyDescent="0.25">
      <c r="A480" s="94" t="s">
        <v>525</v>
      </c>
      <c r="B480" s="95" t="s">
        <v>447</v>
      </c>
      <c r="C480" s="99"/>
      <c r="D480" s="97"/>
      <c r="E480" s="98"/>
      <c r="F480" s="103"/>
      <c r="G480" s="103"/>
      <c r="H480" s="103"/>
      <c r="I480" s="38"/>
      <c r="J480" s="100"/>
    </row>
    <row r="481" spans="1:10" ht="20.399999999999999" x14ac:dyDescent="0.25">
      <c r="A481" s="101">
        <v>1</v>
      </c>
      <c r="B481" s="102" t="s">
        <v>448</v>
      </c>
      <c r="C481" s="96">
        <v>3</v>
      </c>
      <c r="D481" s="97"/>
      <c r="E481" s="98">
        <v>0.08</v>
      </c>
      <c r="F481" s="103">
        <f t="shared" si="27"/>
        <v>0</v>
      </c>
      <c r="G481" s="103">
        <f t="shared" si="28"/>
        <v>0</v>
      </c>
      <c r="H481" s="103">
        <f t="shared" si="29"/>
        <v>0</v>
      </c>
      <c r="I481" s="38"/>
      <c r="J481" s="100"/>
    </row>
    <row r="482" spans="1:10" ht="20.399999999999999" x14ac:dyDescent="0.25">
      <c r="A482" s="101">
        <v>2</v>
      </c>
      <c r="B482" s="102" t="s">
        <v>449</v>
      </c>
      <c r="C482" s="96">
        <v>3</v>
      </c>
      <c r="D482" s="97"/>
      <c r="E482" s="98">
        <v>0.08</v>
      </c>
      <c r="F482" s="103">
        <f t="shared" si="27"/>
        <v>0</v>
      </c>
      <c r="G482" s="103">
        <f t="shared" si="28"/>
        <v>0</v>
      </c>
      <c r="H482" s="103">
        <f t="shared" si="29"/>
        <v>0</v>
      </c>
      <c r="I482" s="38"/>
      <c r="J482" s="100"/>
    </row>
    <row r="483" spans="1:10" ht="20.399999999999999" x14ac:dyDescent="0.25">
      <c r="A483" s="101">
        <v>3</v>
      </c>
      <c r="B483" s="102" t="s">
        <v>450</v>
      </c>
      <c r="C483" s="96">
        <v>350</v>
      </c>
      <c r="D483" s="97"/>
      <c r="E483" s="98">
        <v>0.08</v>
      </c>
      <c r="F483" s="103">
        <f t="shared" si="27"/>
        <v>0</v>
      </c>
      <c r="G483" s="103">
        <f t="shared" si="28"/>
        <v>0</v>
      </c>
      <c r="H483" s="103">
        <f t="shared" si="29"/>
        <v>0</v>
      </c>
      <c r="I483" s="38"/>
      <c r="J483" s="100"/>
    </row>
    <row r="484" spans="1:10" x14ac:dyDescent="0.25">
      <c r="A484" s="101">
        <v>4</v>
      </c>
      <c r="B484" s="102" t="s">
        <v>451</v>
      </c>
      <c r="C484" s="96">
        <v>40</v>
      </c>
      <c r="D484" s="97"/>
      <c r="E484" s="98">
        <v>0.08</v>
      </c>
      <c r="F484" s="103">
        <f t="shared" si="27"/>
        <v>0</v>
      </c>
      <c r="G484" s="103">
        <f t="shared" si="28"/>
        <v>0</v>
      </c>
      <c r="H484" s="103">
        <f t="shared" si="29"/>
        <v>0</v>
      </c>
      <c r="I484" s="38"/>
      <c r="J484" s="100"/>
    </row>
    <row r="485" spans="1:10" x14ac:dyDescent="0.25">
      <c r="A485" s="101">
        <v>5</v>
      </c>
      <c r="B485" s="102" t="s">
        <v>452</v>
      </c>
      <c r="C485" s="96">
        <v>3</v>
      </c>
      <c r="D485" s="97"/>
      <c r="E485" s="98">
        <v>0.08</v>
      </c>
      <c r="F485" s="103">
        <f t="shared" si="27"/>
        <v>0</v>
      </c>
      <c r="G485" s="103">
        <f t="shared" si="28"/>
        <v>0</v>
      </c>
      <c r="H485" s="103">
        <f t="shared" si="29"/>
        <v>0</v>
      </c>
      <c r="I485" s="38"/>
      <c r="J485" s="100"/>
    </row>
    <row r="486" spans="1:10" x14ac:dyDescent="0.25">
      <c r="A486" s="101">
        <v>6</v>
      </c>
      <c r="B486" s="102" t="s">
        <v>453</v>
      </c>
      <c r="C486" s="96">
        <v>3</v>
      </c>
      <c r="D486" s="97"/>
      <c r="E486" s="98">
        <v>0.08</v>
      </c>
      <c r="F486" s="103">
        <f t="shared" si="27"/>
        <v>0</v>
      </c>
      <c r="G486" s="103">
        <f t="shared" si="28"/>
        <v>0</v>
      </c>
      <c r="H486" s="103">
        <f t="shared" si="29"/>
        <v>0</v>
      </c>
      <c r="I486" s="38"/>
      <c r="J486" s="100"/>
    </row>
    <row r="487" spans="1:10" ht="20.399999999999999" x14ac:dyDescent="0.25">
      <c r="A487" s="101">
        <v>7</v>
      </c>
      <c r="B487" s="102" t="s">
        <v>454</v>
      </c>
      <c r="C487" s="96">
        <v>10</v>
      </c>
      <c r="D487" s="97"/>
      <c r="E487" s="98">
        <v>0.08</v>
      </c>
      <c r="F487" s="103">
        <f t="shared" si="27"/>
        <v>0</v>
      </c>
      <c r="G487" s="103">
        <f t="shared" si="28"/>
        <v>0</v>
      </c>
      <c r="H487" s="103">
        <f t="shared" si="29"/>
        <v>0</v>
      </c>
      <c r="I487" s="38"/>
      <c r="J487" s="100"/>
    </row>
    <row r="488" spans="1:10" ht="20.399999999999999" x14ac:dyDescent="0.25">
      <c r="A488" s="101">
        <v>8</v>
      </c>
      <c r="B488" s="102" t="s">
        <v>455</v>
      </c>
      <c r="C488" s="96">
        <v>10</v>
      </c>
      <c r="D488" s="97"/>
      <c r="E488" s="98">
        <v>0.08</v>
      </c>
      <c r="F488" s="103">
        <f t="shared" si="27"/>
        <v>0</v>
      </c>
      <c r="G488" s="103">
        <f t="shared" si="28"/>
        <v>0</v>
      </c>
      <c r="H488" s="103">
        <f t="shared" si="29"/>
        <v>0</v>
      </c>
      <c r="I488" s="38"/>
      <c r="J488" s="100"/>
    </row>
    <row r="489" spans="1:10" ht="20.399999999999999" x14ac:dyDescent="0.25">
      <c r="A489" s="101">
        <v>9</v>
      </c>
      <c r="B489" s="102" t="s">
        <v>456</v>
      </c>
      <c r="C489" s="96">
        <v>6</v>
      </c>
      <c r="D489" s="97"/>
      <c r="E489" s="98">
        <v>0.08</v>
      </c>
      <c r="F489" s="103">
        <f t="shared" si="27"/>
        <v>0</v>
      </c>
      <c r="G489" s="103">
        <f t="shared" si="28"/>
        <v>0</v>
      </c>
      <c r="H489" s="103">
        <f t="shared" si="29"/>
        <v>0</v>
      </c>
      <c r="I489" s="38"/>
      <c r="J489" s="100"/>
    </row>
    <row r="490" spans="1:10" ht="20.399999999999999" x14ac:dyDescent="0.25">
      <c r="A490" s="101">
        <v>10</v>
      </c>
      <c r="B490" s="102" t="s">
        <v>457</v>
      </c>
      <c r="C490" s="96">
        <v>2</v>
      </c>
      <c r="D490" s="97"/>
      <c r="E490" s="98">
        <v>0.08</v>
      </c>
      <c r="F490" s="103">
        <f t="shared" si="27"/>
        <v>0</v>
      </c>
      <c r="G490" s="103">
        <f t="shared" si="28"/>
        <v>0</v>
      </c>
      <c r="H490" s="103">
        <f t="shared" si="29"/>
        <v>0</v>
      </c>
      <c r="I490" s="38"/>
      <c r="J490" s="100"/>
    </row>
    <row r="491" spans="1:10" ht="20.399999999999999" x14ac:dyDescent="0.25">
      <c r="A491" s="101">
        <v>11</v>
      </c>
      <c r="B491" s="102" t="s">
        <v>458</v>
      </c>
      <c r="C491" s="96">
        <v>2</v>
      </c>
      <c r="D491" s="97"/>
      <c r="E491" s="98">
        <v>0.08</v>
      </c>
      <c r="F491" s="103">
        <f t="shared" si="27"/>
        <v>0</v>
      </c>
      <c r="G491" s="103">
        <f t="shared" si="28"/>
        <v>0</v>
      </c>
      <c r="H491" s="103">
        <f t="shared" si="29"/>
        <v>0</v>
      </c>
      <c r="I491" s="38"/>
      <c r="J491" s="100"/>
    </row>
    <row r="492" spans="1:10" ht="20.399999999999999" x14ac:dyDescent="0.25">
      <c r="A492" s="101">
        <v>12</v>
      </c>
      <c r="B492" s="102" t="s">
        <v>459</v>
      </c>
      <c r="C492" s="96">
        <v>2</v>
      </c>
      <c r="D492" s="97"/>
      <c r="E492" s="98">
        <v>0.08</v>
      </c>
      <c r="F492" s="103">
        <f t="shared" si="27"/>
        <v>0</v>
      </c>
      <c r="G492" s="103">
        <f t="shared" si="28"/>
        <v>0</v>
      </c>
      <c r="H492" s="103">
        <f t="shared" si="29"/>
        <v>0</v>
      </c>
      <c r="I492" s="38"/>
      <c r="J492" s="100"/>
    </row>
    <row r="493" spans="1:10" ht="20.399999999999999" x14ac:dyDescent="0.25">
      <c r="A493" s="94" t="s">
        <v>526</v>
      </c>
      <c r="B493" s="95" t="s">
        <v>460</v>
      </c>
      <c r="C493" s="96"/>
      <c r="D493" s="97"/>
      <c r="E493" s="98"/>
      <c r="F493" s="103"/>
      <c r="G493" s="103"/>
      <c r="H493" s="103"/>
      <c r="I493" s="38"/>
      <c r="J493" s="100"/>
    </row>
    <row r="494" spans="1:10" ht="51" x14ac:dyDescent="0.25">
      <c r="A494" s="101">
        <v>1</v>
      </c>
      <c r="B494" s="102" t="s">
        <v>461</v>
      </c>
      <c r="C494" s="96">
        <v>1</v>
      </c>
      <c r="D494" s="97"/>
      <c r="E494" s="98">
        <v>0.08</v>
      </c>
      <c r="F494" s="103">
        <f t="shared" si="27"/>
        <v>0</v>
      </c>
      <c r="G494" s="103">
        <f t="shared" si="28"/>
        <v>0</v>
      </c>
      <c r="H494" s="103">
        <f t="shared" si="29"/>
        <v>0</v>
      </c>
      <c r="I494" s="38"/>
      <c r="J494" s="100"/>
    </row>
    <row r="495" spans="1:10" ht="30.6" x14ac:dyDescent="0.25">
      <c r="A495" s="101">
        <v>2</v>
      </c>
      <c r="B495" s="102" t="s">
        <v>462</v>
      </c>
      <c r="C495" s="96">
        <v>1</v>
      </c>
      <c r="D495" s="97"/>
      <c r="E495" s="98">
        <v>0.08</v>
      </c>
      <c r="F495" s="103">
        <f t="shared" si="27"/>
        <v>0</v>
      </c>
      <c r="G495" s="103">
        <f t="shared" si="28"/>
        <v>0</v>
      </c>
      <c r="H495" s="103">
        <f t="shared" si="29"/>
        <v>0</v>
      </c>
      <c r="I495" s="38"/>
      <c r="J495" s="100"/>
    </row>
    <row r="496" spans="1:10" ht="30.6" x14ac:dyDescent="0.25">
      <c r="A496" s="101">
        <v>3</v>
      </c>
      <c r="B496" s="102" t="s">
        <v>463</v>
      </c>
      <c r="C496" s="96">
        <v>1</v>
      </c>
      <c r="D496" s="97"/>
      <c r="E496" s="98">
        <v>0.08</v>
      </c>
      <c r="F496" s="103">
        <f t="shared" si="27"/>
        <v>0</v>
      </c>
      <c r="G496" s="103">
        <f t="shared" si="28"/>
        <v>0</v>
      </c>
      <c r="H496" s="103">
        <f t="shared" si="29"/>
        <v>0</v>
      </c>
      <c r="I496" s="38"/>
      <c r="J496" s="100"/>
    </row>
    <row r="497" spans="1:10" ht="30.6" x14ac:dyDescent="0.25">
      <c r="A497" s="101">
        <v>4</v>
      </c>
      <c r="B497" s="102" t="s">
        <v>464</v>
      </c>
      <c r="C497" s="96">
        <v>1</v>
      </c>
      <c r="D497" s="97"/>
      <c r="E497" s="98">
        <v>0.08</v>
      </c>
      <c r="F497" s="103">
        <f t="shared" si="27"/>
        <v>0</v>
      </c>
      <c r="G497" s="103">
        <f t="shared" si="28"/>
        <v>0</v>
      </c>
      <c r="H497" s="103">
        <f t="shared" si="29"/>
        <v>0</v>
      </c>
      <c r="I497" s="38"/>
      <c r="J497" s="100"/>
    </row>
    <row r="498" spans="1:10" ht="30.6" x14ac:dyDescent="0.25">
      <c r="A498" s="101">
        <v>5</v>
      </c>
      <c r="B498" s="102" t="s">
        <v>465</v>
      </c>
      <c r="C498" s="96">
        <v>1</v>
      </c>
      <c r="D498" s="97"/>
      <c r="E498" s="98">
        <v>0.08</v>
      </c>
      <c r="F498" s="103">
        <f t="shared" si="27"/>
        <v>0</v>
      </c>
      <c r="G498" s="103">
        <f t="shared" si="28"/>
        <v>0</v>
      </c>
      <c r="H498" s="103">
        <f t="shared" si="29"/>
        <v>0</v>
      </c>
      <c r="I498" s="38"/>
      <c r="J498" s="100"/>
    </row>
    <row r="499" spans="1:10" ht="30.6" x14ac:dyDescent="0.25">
      <c r="A499" s="101">
        <v>6</v>
      </c>
      <c r="B499" s="102" t="s">
        <v>466</v>
      </c>
      <c r="C499" s="96">
        <v>1</v>
      </c>
      <c r="D499" s="97"/>
      <c r="E499" s="98">
        <v>0.08</v>
      </c>
      <c r="F499" s="103">
        <f t="shared" si="27"/>
        <v>0</v>
      </c>
      <c r="G499" s="103">
        <f t="shared" si="28"/>
        <v>0</v>
      </c>
      <c r="H499" s="103">
        <f t="shared" si="29"/>
        <v>0</v>
      </c>
      <c r="I499" s="38"/>
      <c r="J499" s="100"/>
    </row>
    <row r="500" spans="1:10" x14ac:dyDescent="0.25">
      <c r="A500" s="101">
        <v>7</v>
      </c>
      <c r="B500" s="102" t="s">
        <v>467</v>
      </c>
      <c r="C500" s="96">
        <v>1</v>
      </c>
      <c r="D500" s="97"/>
      <c r="E500" s="98">
        <v>0.08</v>
      </c>
      <c r="F500" s="103">
        <f t="shared" ref="F500:F563" si="30">ROUND(D500*1.08,2)</f>
        <v>0</v>
      </c>
      <c r="G500" s="103">
        <f t="shared" ref="G500:G563" si="31">ROUND(C500*D500,2)</f>
        <v>0</v>
      </c>
      <c r="H500" s="103">
        <f t="shared" ref="H500:H563" si="32">ROUND(C500*F500,2)</f>
        <v>0</v>
      </c>
      <c r="I500" s="38"/>
      <c r="J500" s="100"/>
    </row>
    <row r="501" spans="1:10" x14ac:dyDescent="0.25">
      <c r="A501" s="101">
        <v>8</v>
      </c>
      <c r="B501" s="102" t="s">
        <v>468</v>
      </c>
      <c r="C501" s="96">
        <v>1</v>
      </c>
      <c r="D501" s="97"/>
      <c r="E501" s="98">
        <v>0.08</v>
      </c>
      <c r="F501" s="103">
        <f t="shared" si="30"/>
        <v>0</v>
      </c>
      <c r="G501" s="103">
        <f t="shared" si="31"/>
        <v>0</v>
      </c>
      <c r="H501" s="103">
        <f t="shared" si="32"/>
        <v>0</v>
      </c>
      <c r="I501" s="38"/>
      <c r="J501" s="100"/>
    </row>
    <row r="502" spans="1:10" x14ac:dyDescent="0.25">
      <c r="A502" s="101">
        <v>9</v>
      </c>
      <c r="B502" s="102" t="s">
        <v>469</v>
      </c>
      <c r="C502" s="96">
        <v>10</v>
      </c>
      <c r="D502" s="97"/>
      <c r="E502" s="98">
        <v>0.08</v>
      </c>
      <c r="F502" s="103">
        <f t="shared" si="30"/>
        <v>0</v>
      </c>
      <c r="G502" s="103">
        <f t="shared" si="31"/>
        <v>0</v>
      </c>
      <c r="H502" s="103">
        <f t="shared" si="32"/>
        <v>0</v>
      </c>
      <c r="I502" s="38"/>
      <c r="J502" s="100"/>
    </row>
    <row r="503" spans="1:10" ht="20.399999999999999" x14ac:dyDescent="0.25">
      <c r="A503" s="101">
        <v>10</v>
      </c>
      <c r="B503" s="102" t="s">
        <v>470</v>
      </c>
      <c r="C503" s="96">
        <v>80</v>
      </c>
      <c r="D503" s="97"/>
      <c r="E503" s="98">
        <v>0.08</v>
      </c>
      <c r="F503" s="103">
        <f t="shared" si="30"/>
        <v>0</v>
      </c>
      <c r="G503" s="103">
        <f t="shared" si="31"/>
        <v>0</v>
      </c>
      <c r="H503" s="103">
        <f t="shared" si="32"/>
        <v>0</v>
      </c>
      <c r="I503" s="38"/>
      <c r="J503" s="100"/>
    </row>
    <row r="504" spans="1:10" x14ac:dyDescent="0.25">
      <c r="A504" s="101">
        <v>11</v>
      </c>
      <c r="B504" s="102" t="s">
        <v>471</v>
      </c>
      <c r="C504" s="96">
        <v>2</v>
      </c>
      <c r="D504" s="97"/>
      <c r="E504" s="98">
        <v>0.08</v>
      </c>
      <c r="F504" s="103">
        <f t="shared" si="30"/>
        <v>0</v>
      </c>
      <c r="G504" s="103">
        <f t="shared" si="31"/>
        <v>0</v>
      </c>
      <c r="H504" s="103">
        <f t="shared" si="32"/>
        <v>0</v>
      </c>
      <c r="I504" s="38"/>
      <c r="J504" s="100"/>
    </row>
    <row r="505" spans="1:10" x14ac:dyDescent="0.25">
      <c r="A505" s="101">
        <v>12</v>
      </c>
      <c r="B505" s="102" t="s">
        <v>472</v>
      </c>
      <c r="C505" s="96">
        <v>2</v>
      </c>
      <c r="D505" s="97"/>
      <c r="E505" s="98">
        <v>0.08</v>
      </c>
      <c r="F505" s="103">
        <f t="shared" si="30"/>
        <v>0</v>
      </c>
      <c r="G505" s="103">
        <f t="shared" si="31"/>
        <v>0</v>
      </c>
      <c r="H505" s="103">
        <f t="shared" si="32"/>
        <v>0</v>
      </c>
      <c r="I505" s="38"/>
      <c r="J505" s="100"/>
    </row>
    <row r="506" spans="1:10" ht="30.6" x14ac:dyDescent="0.25">
      <c r="A506" s="94" t="s">
        <v>527</v>
      </c>
      <c r="B506" s="104" t="s">
        <v>473</v>
      </c>
      <c r="C506" s="96"/>
      <c r="D506" s="105"/>
      <c r="E506" s="98"/>
      <c r="F506" s="103"/>
      <c r="G506" s="103"/>
      <c r="H506" s="103"/>
      <c r="I506" s="38"/>
      <c r="J506" s="100"/>
    </row>
    <row r="507" spans="1:10" x14ac:dyDescent="0.25">
      <c r="A507" s="101">
        <v>1</v>
      </c>
      <c r="B507" s="93" t="s">
        <v>474</v>
      </c>
      <c r="C507" s="96">
        <v>1</v>
      </c>
      <c r="D507" s="105"/>
      <c r="E507" s="98">
        <v>0.08</v>
      </c>
      <c r="F507" s="103">
        <f t="shared" si="30"/>
        <v>0</v>
      </c>
      <c r="G507" s="103">
        <f t="shared" si="31"/>
        <v>0</v>
      </c>
      <c r="H507" s="103">
        <f t="shared" si="32"/>
        <v>0</v>
      </c>
      <c r="I507" s="38"/>
      <c r="J507" s="100"/>
    </row>
    <row r="508" spans="1:10" ht="20.399999999999999" x14ac:dyDescent="0.25">
      <c r="A508" s="101">
        <v>2</v>
      </c>
      <c r="B508" s="106" t="s">
        <v>475</v>
      </c>
      <c r="C508" s="96">
        <v>1</v>
      </c>
      <c r="D508" s="105"/>
      <c r="E508" s="98">
        <v>0.08</v>
      </c>
      <c r="F508" s="103">
        <f t="shared" si="30"/>
        <v>0</v>
      </c>
      <c r="G508" s="103">
        <f t="shared" si="31"/>
        <v>0</v>
      </c>
      <c r="H508" s="103">
        <f t="shared" si="32"/>
        <v>0</v>
      </c>
      <c r="I508" s="38"/>
      <c r="J508" s="100"/>
    </row>
    <row r="509" spans="1:10" ht="20.399999999999999" x14ac:dyDescent="0.25">
      <c r="A509" s="101">
        <v>3</v>
      </c>
      <c r="B509" s="106" t="s">
        <v>476</v>
      </c>
      <c r="C509" s="96">
        <v>1</v>
      </c>
      <c r="D509" s="105"/>
      <c r="E509" s="98">
        <v>0.08</v>
      </c>
      <c r="F509" s="103">
        <f t="shared" si="30"/>
        <v>0</v>
      </c>
      <c r="G509" s="103">
        <f t="shared" si="31"/>
        <v>0</v>
      </c>
      <c r="H509" s="103">
        <f t="shared" si="32"/>
        <v>0</v>
      </c>
      <c r="I509" s="38"/>
      <c r="J509" s="100"/>
    </row>
    <row r="510" spans="1:10" ht="20.399999999999999" x14ac:dyDescent="0.25">
      <c r="A510" s="101">
        <v>4</v>
      </c>
      <c r="B510" s="106" t="s">
        <v>477</v>
      </c>
      <c r="C510" s="96">
        <v>1</v>
      </c>
      <c r="D510" s="105"/>
      <c r="E510" s="98">
        <v>0.08</v>
      </c>
      <c r="F510" s="103">
        <f t="shared" si="30"/>
        <v>0</v>
      </c>
      <c r="G510" s="103">
        <f t="shared" si="31"/>
        <v>0</v>
      </c>
      <c r="H510" s="103">
        <f t="shared" si="32"/>
        <v>0</v>
      </c>
      <c r="I510" s="38"/>
      <c r="J510" s="100"/>
    </row>
    <row r="511" spans="1:10" ht="30.6" x14ac:dyDescent="0.25">
      <c r="A511" s="101">
        <v>5</v>
      </c>
      <c r="B511" s="106" t="s">
        <v>478</v>
      </c>
      <c r="C511" s="96">
        <v>1</v>
      </c>
      <c r="D511" s="105"/>
      <c r="E511" s="98">
        <v>0.08</v>
      </c>
      <c r="F511" s="103">
        <f t="shared" si="30"/>
        <v>0</v>
      </c>
      <c r="G511" s="103">
        <f t="shared" si="31"/>
        <v>0</v>
      </c>
      <c r="H511" s="103">
        <f t="shared" si="32"/>
        <v>0</v>
      </c>
      <c r="I511" s="38"/>
      <c r="J511" s="100"/>
    </row>
    <row r="512" spans="1:10" ht="30.6" x14ac:dyDescent="0.25">
      <c r="A512" s="101">
        <v>6</v>
      </c>
      <c r="B512" s="106" t="s">
        <v>479</v>
      </c>
      <c r="C512" s="96">
        <v>1</v>
      </c>
      <c r="D512" s="105"/>
      <c r="E512" s="98">
        <v>0.08</v>
      </c>
      <c r="F512" s="103">
        <f t="shared" si="30"/>
        <v>0</v>
      </c>
      <c r="G512" s="103">
        <f t="shared" si="31"/>
        <v>0</v>
      </c>
      <c r="H512" s="103">
        <f t="shared" si="32"/>
        <v>0</v>
      </c>
      <c r="I512" s="38"/>
      <c r="J512" s="100"/>
    </row>
    <row r="513" spans="1:10" ht="30.6" x14ac:dyDescent="0.25">
      <c r="A513" s="101">
        <v>7</v>
      </c>
      <c r="B513" s="106" t="s">
        <v>480</v>
      </c>
      <c r="C513" s="96">
        <v>1</v>
      </c>
      <c r="D513" s="105"/>
      <c r="E513" s="98">
        <v>0.08</v>
      </c>
      <c r="F513" s="103">
        <f t="shared" si="30"/>
        <v>0</v>
      </c>
      <c r="G513" s="103">
        <f t="shared" si="31"/>
        <v>0</v>
      </c>
      <c r="H513" s="103">
        <f t="shared" si="32"/>
        <v>0</v>
      </c>
      <c r="I513" s="38"/>
      <c r="J513" s="100"/>
    </row>
    <row r="514" spans="1:10" x14ac:dyDescent="0.25">
      <c r="A514" s="101">
        <v>8</v>
      </c>
      <c r="B514" s="93" t="s">
        <v>469</v>
      </c>
      <c r="C514" s="96">
        <v>20</v>
      </c>
      <c r="D514" s="105"/>
      <c r="E514" s="98">
        <v>0.08</v>
      </c>
      <c r="F514" s="103">
        <f t="shared" si="30"/>
        <v>0</v>
      </c>
      <c r="G514" s="103">
        <f t="shared" si="31"/>
        <v>0</v>
      </c>
      <c r="H514" s="103">
        <f t="shared" si="32"/>
        <v>0</v>
      </c>
      <c r="I514" s="38"/>
      <c r="J514" s="100"/>
    </row>
    <row r="515" spans="1:10" ht="20.399999999999999" x14ac:dyDescent="0.25">
      <c r="A515" s="101">
        <v>9</v>
      </c>
      <c r="B515" s="93" t="s">
        <v>470</v>
      </c>
      <c r="C515" s="96">
        <v>80</v>
      </c>
      <c r="D515" s="105"/>
      <c r="E515" s="98">
        <v>0.08</v>
      </c>
      <c r="F515" s="103">
        <f t="shared" si="30"/>
        <v>0</v>
      </c>
      <c r="G515" s="103">
        <f t="shared" si="31"/>
        <v>0</v>
      </c>
      <c r="H515" s="103">
        <f t="shared" si="32"/>
        <v>0</v>
      </c>
      <c r="I515" s="38"/>
      <c r="J515" s="100"/>
    </row>
    <row r="516" spans="1:10" ht="20.399999999999999" x14ac:dyDescent="0.25">
      <c r="A516" s="101">
        <v>10</v>
      </c>
      <c r="B516" s="93" t="s">
        <v>481</v>
      </c>
      <c r="C516" s="96">
        <v>1</v>
      </c>
      <c r="D516" s="105"/>
      <c r="E516" s="98">
        <v>0.08</v>
      </c>
      <c r="F516" s="103">
        <f t="shared" si="30"/>
        <v>0</v>
      </c>
      <c r="G516" s="103">
        <f t="shared" si="31"/>
        <v>0</v>
      </c>
      <c r="H516" s="103">
        <f t="shared" si="32"/>
        <v>0</v>
      </c>
      <c r="I516" s="38"/>
      <c r="J516" s="100"/>
    </row>
    <row r="517" spans="1:10" x14ac:dyDescent="0.25">
      <c r="A517" s="101">
        <v>11</v>
      </c>
      <c r="B517" s="93" t="s">
        <v>482</v>
      </c>
      <c r="C517" s="96">
        <v>1</v>
      </c>
      <c r="D517" s="105"/>
      <c r="E517" s="98">
        <v>0.08</v>
      </c>
      <c r="F517" s="103">
        <f t="shared" si="30"/>
        <v>0</v>
      </c>
      <c r="G517" s="103">
        <f t="shared" si="31"/>
        <v>0</v>
      </c>
      <c r="H517" s="103">
        <f t="shared" si="32"/>
        <v>0</v>
      </c>
      <c r="I517" s="38"/>
      <c r="J517" s="100"/>
    </row>
    <row r="518" spans="1:10" ht="20.399999999999999" x14ac:dyDescent="0.25">
      <c r="A518" s="101">
        <v>12</v>
      </c>
      <c r="B518" s="93" t="s">
        <v>483</v>
      </c>
      <c r="C518" s="96">
        <v>1</v>
      </c>
      <c r="D518" s="105"/>
      <c r="E518" s="98">
        <v>0.08</v>
      </c>
      <c r="F518" s="103">
        <f t="shared" si="30"/>
        <v>0</v>
      </c>
      <c r="G518" s="103">
        <f t="shared" si="31"/>
        <v>0</v>
      </c>
      <c r="H518" s="103">
        <f t="shared" si="32"/>
        <v>0</v>
      </c>
      <c r="I518" s="38"/>
      <c r="J518" s="100"/>
    </row>
    <row r="519" spans="1:10" x14ac:dyDescent="0.25">
      <c r="A519" s="101">
        <v>13</v>
      </c>
      <c r="B519" s="102" t="s">
        <v>484</v>
      </c>
      <c r="C519" s="96">
        <v>1</v>
      </c>
      <c r="D519" s="97"/>
      <c r="E519" s="98">
        <v>0.08</v>
      </c>
      <c r="F519" s="103">
        <f t="shared" si="30"/>
        <v>0</v>
      </c>
      <c r="G519" s="103">
        <f t="shared" si="31"/>
        <v>0</v>
      </c>
      <c r="H519" s="103">
        <f t="shared" si="32"/>
        <v>0</v>
      </c>
      <c r="I519" s="38"/>
      <c r="J519" s="100"/>
    </row>
    <row r="520" spans="1:10" ht="30.6" x14ac:dyDescent="0.25">
      <c r="A520" s="94" t="s">
        <v>528</v>
      </c>
      <c r="B520" s="104" t="s">
        <v>485</v>
      </c>
      <c r="C520" s="96"/>
      <c r="D520" s="97"/>
      <c r="E520" s="98"/>
      <c r="F520" s="103"/>
      <c r="G520" s="103"/>
      <c r="H520" s="103"/>
      <c r="I520" s="38"/>
      <c r="J520" s="100"/>
    </row>
    <row r="521" spans="1:10" ht="20.399999999999999" x14ac:dyDescent="0.25">
      <c r="A521" s="101">
        <v>1</v>
      </c>
      <c r="B521" s="93" t="s">
        <v>486</v>
      </c>
      <c r="C521" s="96">
        <v>1</v>
      </c>
      <c r="D521" s="97"/>
      <c r="E521" s="98">
        <v>0.08</v>
      </c>
      <c r="F521" s="103">
        <f t="shared" si="30"/>
        <v>0</v>
      </c>
      <c r="G521" s="103">
        <f t="shared" si="31"/>
        <v>0</v>
      </c>
      <c r="H521" s="103">
        <f t="shared" si="32"/>
        <v>0</v>
      </c>
      <c r="I521" s="38"/>
      <c r="J521" s="100"/>
    </row>
    <row r="522" spans="1:10" x14ac:dyDescent="0.25">
      <c r="A522" s="101">
        <v>2</v>
      </c>
      <c r="B522" s="93" t="s">
        <v>487</v>
      </c>
      <c r="C522" s="96">
        <v>5</v>
      </c>
      <c r="D522" s="97"/>
      <c r="E522" s="98">
        <v>0.08</v>
      </c>
      <c r="F522" s="103">
        <f t="shared" si="30"/>
        <v>0</v>
      </c>
      <c r="G522" s="103">
        <f t="shared" si="31"/>
        <v>0</v>
      </c>
      <c r="H522" s="103">
        <f t="shared" si="32"/>
        <v>0</v>
      </c>
      <c r="I522" s="38"/>
      <c r="J522" s="100"/>
    </row>
    <row r="523" spans="1:10" ht="20.399999999999999" x14ac:dyDescent="0.25">
      <c r="A523" s="101">
        <v>3</v>
      </c>
      <c r="B523" s="93" t="s">
        <v>488</v>
      </c>
      <c r="C523" s="96">
        <v>10</v>
      </c>
      <c r="D523" s="97"/>
      <c r="E523" s="98">
        <v>0.08</v>
      </c>
      <c r="F523" s="103">
        <f t="shared" si="30"/>
        <v>0</v>
      </c>
      <c r="G523" s="103">
        <f t="shared" si="31"/>
        <v>0</v>
      </c>
      <c r="H523" s="103">
        <f t="shared" si="32"/>
        <v>0</v>
      </c>
      <c r="I523" s="38"/>
      <c r="J523" s="100"/>
    </row>
    <row r="524" spans="1:10" x14ac:dyDescent="0.25">
      <c r="A524" s="101">
        <v>4</v>
      </c>
      <c r="B524" s="102" t="s">
        <v>489</v>
      </c>
      <c r="C524" s="96">
        <v>1</v>
      </c>
      <c r="D524" s="97"/>
      <c r="E524" s="98">
        <v>0.08</v>
      </c>
      <c r="F524" s="103">
        <f t="shared" si="30"/>
        <v>0</v>
      </c>
      <c r="G524" s="103">
        <f t="shared" si="31"/>
        <v>0</v>
      </c>
      <c r="H524" s="103">
        <f t="shared" si="32"/>
        <v>0</v>
      </c>
      <c r="I524" s="38"/>
      <c r="J524" s="100"/>
    </row>
    <row r="525" spans="1:10" ht="30.6" x14ac:dyDescent="0.25">
      <c r="A525" s="94" t="s">
        <v>523</v>
      </c>
      <c r="B525" s="95" t="s">
        <v>490</v>
      </c>
      <c r="C525" s="96"/>
      <c r="D525" s="97"/>
      <c r="E525" s="98"/>
      <c r="F525" s="103"/>
      <c r="G525" s="103"/>
      <c r="H525" s="103"/>
      <c r="I525" s="38"/>
      <c r="J525" s="100"/>
    </row>
    <row r="526" spans="1:10" ht="20.399999999999999" x14ac:dyDescent="0.25">
      <c r="A526" s="107">
        <v>1</v>
      </c>
      <c r="B526" s="108" t="s">
        <v>491</v>
      </c>
      <c r="C526" s="96">
        <v>1</v>
      </c>
      <c r="D526" s="109"/>
      <c r="E526" s="98">
        <v>0.08</v>
      </c>
      <c r="F526" s="103">
        <f t="shared" si="30"/>
        <v>0</v>
      </c>
      <c r="G526" s="103">
        <f t="shared" si="31"/>
        <v>0</v>
      </c>
      <c r="H526" s="103">
        <f t="shared" si="32"/>
        <v>0</v>
      </c>
      <c r="I526" s="38"/>
      <c r="J526" s="100"/>
    </row>
    <row r="527" spans="1:10" ht="20.399999999999999" x14ac:dyDescent="0.25">
      <c r="A527" s="107">
        <v>2</v>
      </c>
      <c r="B527" s="108" t="s">
        <v>492</v>
      </c>
      <c r="C527" s="96">
        <v>1</v>
      </c>
      <c r="D527" s="109"/>
      <c r="E527" s="98">
        <v>0.08</v>
      </c>
      <c r="F527" s="103">
        <f t="shared" si="30"/>
        <v>0</v>
      </c>
      <c r="G527" s="103">
        <f t="shared" si="31"/>
        <v>0</v>
      </c>
      <c r="H527" s="103">
        <f t="shared" si="32"/>
        <v>0</v>
      </c>
      <c r="I527" s="38"/>
      <c r="J527" s="100"/>
    </row>
    <row r="528" spans="1:10" ht="20.399999999999999" x14ac:dyDescent="0.25">
      <c r="A528" s="107">
        <v>3</v>
      </c>
      <c r="B528" s="108" t="s">
        <v>493</v>
      </c>
      <c r="C528" s="96">
        <v>1</v>
      </c>
      <c r="D528" s="109"/>
      <c r="E528" s="98">
        <v>0.08</v>
      </c>
      <c r="F528" s="103">
        <f t="shared" si="30"/>
        <v>0</v>
      </c>
      <c r="G528" s="103">
        <f t="shared" si="31"/>
        <v>0</v>
      </c>
      <c r="H528" s="103">
        <f t="shared" si="32"/>
        <v>0</v>
      </c>
      <c r="I528" s="38"/>
      <c r="J528" s="100"/>
    </row>
    <row r="529" spans="1:10" ht="20.399999999999999" x14ac:dyDescent="0.25">
      <c r="A529" s="107">
        <v>4</v>
      </c>
      <c r="B529" s="108" t="s">
        <v>494</v>
      </c>
      <c r="C529" s="96">
        <v>1</v>
      </c>
      <c r="D529" s="109"/>
      <c r="E529" s="98">
        <v>0.08</v>
      </c>
      <c r="F529" s="103">
        <f t="shared" si="30"/>
        <v>0</v>
      </c>
      <c r="G529" s="103">
        <f t="shared" si="31"/>
        <v>0</v>
      </c>
      <c r="H529" s="103">
        <f t="shared" si="32"/>
        <v>0</v>
      </c>
      <c r="I529" s="38"/>
      <c r="J529" s="100"/>
    </row>
    <row r="530" spans="1:10" ht="20.399999999999999" x14ac:dyDescent="0.25">
      <c r="A530" s="107">
        <v>5</v>
      </c>
      <c r="B530" s="108" t="s">
        <v>495</v>
      </c>
      <c r="C530" s="96">
        <v>1</v>
      </c>
      <c r="D530" s="109"/>
      <c r="E530" s="98">
        <v>0.08</v>
      </c>
      <c r="F530" s="103">
        <f t="shared" si="30"/>
        <v>0</v>
      </c>
      <c r="G530" s="103">
        <f t="shared" si="31"/>
        <v>0</v>
      </c>
      <c r="H530" s="103">
        <f t="shared" si="32"/>
        <v>0</v>
      </c>
      <c r="I530" s="38"/>
      <c r="J530" s="100"/>
    </row>
    <row r="531" spans="1:10" ht="20.399999999999999" x14ac:dyDescent="0.25">
      <c r="A531" s="107">
        <v>6</v>
      </c>
      <c r="B531" s="108" t="s">
        <v>496</v>
      </c>
      <c r="C531" s="96">
        <v>1</v>
      </c>
      <c r="D531" s="109"/>
      <c r="E531" s="98">
        <v>0.08</v>
      </c>
      <c r="F531" s="103">
        <f t="shared" si="30"/>
        <v>0</v>
      </c>
      <c r="G531" s="103">
        <f t="shared" si="31"/>
        <v>0</v>
      </c>
      <c r="H531" s="103">
        <f t="shared" si="32"/>
        <v>0</v>
      </c>
      <c r="I531" s="38"/>
      <c r="J531" s="100"/>
    </row>
    <row r="532" spans="1:10" ht="20.399999999999999" x14ac:dyDescent="0.25">
      <c r="A532" s="107">
        <v>7</v>
      </c>
      <c r="B532" s="108" t="s">
        <v>497</v>
      </c>
      <c r="C532" s="96">
        <v>1</v>
      </c>
      <c r="D532" s="109"/>
      <c r="E532" s="98">
        <v>0.08</v>
      </c>
      <c r="F532" s="103">
        <f t="shared" si="30"/>
        <v>0</v>
      </c>
      <c r="G532" s="103">
        <f t="shared" si="31"/>
        <v>0</v>
      </c>
      <c r="H532" s="103">
        <f t="shared" si="32"/>
        <v>0</v>
      </c>
      <c r="I532" s="38"/>
      <c r="J532" s="100"/>
    </row>
    <row r="533" spans="1:10" ht="20.399999999999999" x14ac:dyDescent="0.25">
      <c r="A533" s="107">
        <v>8</v>
      </c>
      <c r="B533" s="108" t="s">
        <v>498</v>
      </c>
      <c r="C533" s="96">
        <v>1</v>
      </c>
      <c r="D533" s="109"/>
      <c r="E533" s="98">
        <v>0.08</v>
      </c>
      <c r="F533" s="103">
        <f t="shared" si="30"/>
        <v>0</v>
      </c>
      <c r="G533" s="103">
        <f t="shared" si="31"/>
        <v>0</v>
      </c>
      <c r="H533" s="103">
        <f t="shared" si="32"/>
        <v>0</v>
      </c>
      <c r="I533" s="38"/>
      <c r="J533" s="100"/>
    </row>
    <row r="534" spans="1:10" ht="20.399999999999999" x14ac:dyDescent="0.25">
      <c r="A534" s="107">
        <v>9</v>
      </c>
      <c r="B534" s="108" t="s">
        <v>499</v>
      </c>
      <c r="C534" s="96">
        <v>1</v>
      </c>
      <c r="D534" s="109"/>
      <c r="E534" s="98">
        <v>0.08</v>
      </c>
      <c r="F534" s="103">
        <f t="shared" si="30"/>
        <v>0</v>
      </c>
      <c r="G534" s="103">
        <f t="shared" si="31"/>
        <v>0</v>
      </c>
      <c r="H534" s="103">
        <f t="shared" si="32"/>
        <v>0</v>
      </c>
      <c r="I534" s="38"/>
      <c r="J534" s="100"/>
    </row>
    <row r="535" spans="1:10" ht="30.6" x14ac:dyDescent="0.25">
      <c r="A535" s="107">
        <v>10</v>
      </c>
      <c r="B535" s="108" t="s">
        <v>500</v>
      </c>
      <c r="C535" s="96">
        <v>1</v>
      </c>
      <c r="D535" s="109"/>
      <c r="E535" s="98">
        <v>0.08</v>
      </c>
      <c r="F535" s="103">
        <f t="shared" si="30"/>
        <v>0</v>
      </c>
      <c r="G535" s="103">
        <f t="shared" si="31"/>
        <v>0</v>
      </c>
      <c r="H535" s="103">
        <f t="shared" si="32"/>
        <v>0</v>
      </c>
      <c r="I535" s="38"/>
      <c r="J535" s="100"/>
    </row>
    <row r="536" spans="1:10" ht="30.6" x14ac:dyDescent="0.25">
      <c r="A536" s="107">
        <v>11</v>
      </c>
      <c r="B536" s="108" t="s">
        <v>501</v>
      </c>
      <c r="C536" s="96">
        <v>1</v>
      </c>
      <c r="D536" s="109"/>
      <c r="E536" s="98">
        <v>0.08</v>
      </c>
      <c r="F536" s="103">
        <f t="shared" si="30"/>
        <v>0</v>
      </c>
      <c r="G536" s="103">
        <f t="shared" si="31"/>
        <v>0</v>
      </c>
      <c r="H536" s="103">
        <f t="shared" si="32"/>
        <v>0</v>
      </c>
      <c r="I536" s="38"/>
      <c r="J536" s="100"/>
    </row>
    <row r="537" spans="1:10" ht="20.399999999999999" x14ac:dyDescent="0.25">
      <c r="A537" s="107">
        <v>12</v>
      </c>
      <c r="B537" s="108" t="s">
        <v>516</v>
      </c>
      <c r="C537" s="96">
        <v>1</v>
      </c>
      <c r="D537" s="109"/>
      <c r="E537" s="98">
        <v>0.08</v>
      </c>
      <c r="F537" s="103">
        <f t="shared" si="30"/>
        <v>0</v>
      </c>
      <c r="G537" s="103">
        <f t="shared" si="31"/>
        <v>0</v>
      </c>
      <c r="H537" s="103">
        <f t="shared" si="32"/>
        <v>0</v>
      </c>
      <c r="I537" s="38"/>
      <c r="J537" s="100"/>
    </row>
    <row r="538" spans="1:10" ht="20.399999999999999" x14ac:dyDescent="0.25">
      <c r="A538" s="107">
        <v>13</v>
      </c>
      <c r="B538" s="108" t="s">
        <v>517</v>
      </c>
      <c r="C538" s="96">
        <v>1</v>
      </c>
      <c r="D538" s="109"/>
      <c r="E538" s="98">
        <v>0.08</v>
      </c>
      <c r="F538" s="103">
        <f t="shared" si="30"/>
        <v>0</v>
      </c>
      <c r="G538" s="103">
        <f t="shared" si="31"/>
        <v>0</v>
      </c>
      <c r="H538" s="103">
        <f t="shared" si="32"/>
        <v>0</v>
      </c>
      <c r="I538" s="38"/>
      <c r="J538" s="100"/>
    </row>
    <row r="539" spans="1:10" x14ac:dyDescent="0.25">
      <c r="A539" s="107">
        <v>14</v>
      </c>
      <c r="B539" s="93" t="s">
        <v>469</v>
      </c>
      <c r="C539" s="96">
        <v>5</v>
      </c>
      <c r="D539" s="105"/>
      <c r="E539" s="98">
        <v>0.08</v>
      </c>
      <c r="F539" s="103">
        <f t="shared" si="30"/>
        <v>0</v>
      </c>
      <c r="G539" s="103">
        <f t="shared" si="31"/>
        <v>0</v>
      </c>
      <c r="H539" s="103">
        <f t="shared" si="32"/>
        <v>0</v>
      </c>
      <c r="I539" s="38"/>
      <c r="J539" s="100"/>
    </row>
    <row r="540" spans="1:10" x14ac:dyDescent="0.25">
      <c r="A540" s="107">
        <v>15</v>
      </c>
      <c r="B540" s="93" t="s">
        <v>502</v>
      </c>
      <c r="C540" s="96">
        <v>5</v>
      </c>
      <c r="D540" s="105"/>
      <c r="E540" s="98">
        <v>0.08</v>
      </c>
      <c r="F540" s="103">
        <f t="shared" si="30"/>
        <v>0</v>
      </c>
      <c r="G540" s="103">
        <f t="shared" si="31"/>
        <v>0</v>
      </c>
      <c r="H540" s="103">
        <f t="shared" si="32"/>
        <v>0</v>
      </c>
      <c r="I540" s="38"/>
      <c r="J540" s="100"/>
    </row>
    <row r="541" spans="1:10" ht="20.399999999999999" x14ac:dyDescent="0.25">
      <c r="A541" s="107">
        <v>16</v>
      </c>
      <c r="B541" s="93" t="s">
        <v>470</v>
      </c>
      <c r="C541" s="96">
        <v>10</v>
      </c>
      <c r="D541" s="105"/>
      <c r="E541" s="98">
        <v>0.08</v>
      </c>
      <c r="F541" s="103">
        <f t="shared" si="30"/>
        <v>0</v>
      </c>
      <c r="G541" s="103">
        <f t="shared" si="31"/>
        <v>0</v>
      </c>
      <c r="H541" s="103">
        <f t="shared" si="32"/>
        <v>0</v>
      </c>
      <c r="I541" s="38"/>
      <c r="J541" s="100"/>
    </row>
    <row r="542" spans="1:10" ht="20.399999999999999" x14ac:dyDescent="0.25">
      <c r="A542" s="107">
        <v>17</v>
      </c>
      <c r="B542" s="93" t="s">
        <v>503</v>
      </c>
      <c r="C542" s="96">
        <v>10</v>
      </c>
      <c r="D542" s="105"/>
      <c r="E542" s="98">
        <v>0.08</v>
      </c>
      <c r="F542" s="103">
        <f t="shared" si="30"/>
        <v>0</v>
      </c>
      <c r="G542" s="103">
        <f t="shared" si="31"/>
        <v>0</v>
      </c>
      <c r="H542" s="103">
        <f t="shared" si="32"/>
        <v>0</v>
      </c>
      <c r="I542" s="38"/>
      <c r="J542" s="100"/>
    </row>
    <row r="543" spans="1:10" x14ac:dyDescent="0.25">
      <c r="A543" s="107">
        <v>18</v>
      </c>
      <c r="B543" s="93" t="s">
        <v>504</v>
      </c>
      <c r="C543" s="96">
        <v>50</v>
      </c>
      <c r="D543" s="105"/>
      <c r="E543" s="98">
        <v>0.08</v>
      </c>
      <c r="F543" s="103">
        <f t="shared" si="30"/>
        <v>0</v>
      </c>
      <c r="G543" s="103">
        <f t="shared" si="31"/>
        <v>0</v>
      </c>
      <c r="H543" s="103">
        <f t="shared" si="32"/>
        <v>0</v>
      </c>
      <c r="I543" s="38"/>
      <c r="J543" s="100"/>
    </row>
    <row r="544" spans="1:10" ht="20.399999999999999" x14ac:dyDescent="0.25">
      <c r="A544" s="107">
        <v>19</v>
      </c>
      <c r="B544" s="93" t="s">
        <v>505</v>
      </c>
      <c r="C544" s="96">
        <v>50</v>
      </c>
      <c r="D544" s="105"/>
      <c r="E544" s="98">
        <v>0.08</v>
      </c>
      <c r="F544" s="103">
        <f t="shared" si="30"/>
        <v>0</v>
      </c>
      <c r="G544" s="103">
        <f t="shared" si="31"/>
        <v>0</v>
      </c>
      <c r="H544" s="103">
        <f t="shared" si="32"/>
        <v>0</v>
      </c>
      <c r="I544" s="38"/>
      <c r="J544" s="100"/>
    </row>
    <row r="545" spans="1:10" x14ac:dyDescent="0.25">
      <c r="A545" s="107">
        <v>20</v>
      </c>
      <c r="B545" s="93" t="s">
        <v>506</v>
      </c>
      <c r="C545" s="96">
        <v>2</v>
      </c>
      <c r="D545" s="105"/>
      <c r="E545" s="98">
        <v>0.08</v>
      </c>
      <c r="F545" s="103">
        <f t="shared" si="30"/>
        <v>0</v>
      </c>
      <c r="G545" s="103">
        <f t="shared" si="31"/>
        <v>0</v>
      </c>
      <c r="H545" s="103">
        <f t="shared" si="32"/>
        <v>0</v>
      </c>
      <c r="I545" s="38"/>
      <c r="J545" s="100"/>
    </row>
    <row r="546" spans="1:10" x14ac:dyDescent="0.25">
      <c r="A546" s="107">
        <v>21</v>
      </c>
      <c r="B546" s="93" t="s">
        <v>507</v>
      </c>
      <c r="C546" s="96">
        <v>2</v>
      </c>
      <c r="D546" s="105"/>
      <c r="E546" s="98">
        <v>0.08</v>
      </c>
      <c r="F546" s="103">
        <f t="shared" si="30"/>
        <v>0</v>
      </c>
      <c r="G546" s="103">
        <f t="shared" si="31"/>
        <v>0</v>
      </c>
      <c r="H546" s="103">
        <f t="shared" si="32"/>
        <v>0</v>
      </c>
      <c r="I546" s="38"/>
      <c r="J546" s="100"/>
    </row>
    <row r="547" spans="1:10" ht="20.399999999999999" x14ac:dyDescent="0.25">
      <c r="A547" s="107">
        <v>22</v>
      </c>
      <c r="B547" s="93" t="s">
        <v>508</v>
      </c>
      <c r="C547" s="96">
        <v>2</v>
      </c>
      <c r="D547" s="105"/>
      <c r="E547" s="98">
        <v>0.08</v>
      </c>
      <c r="F547" s="103">
        <f t="shared" si="30"/>
        <v>0</v>
      </c>
      <c r="G547" s="103">
        <f t="shared" si="31"/>
        <v>0</v>
      </c>
      <c r="H547" s="103">
        <f t="shared" si="32"/>
        <v>0</v>
      </c>
      <c r="I547" s="38"/>
      <c r="J547" s="100"/>
    </row>
    <row r="548" spans="1:10" x14ac:dyDescent="0.25">
      <c r="A548" s="107">
        <v>23</v>
      </c>
      <c r="B548" s="102" t="s">
        <v>471</v>
      </c>
      <c r="C548" s="96">
        <v>2</v>
      </c>
      <c r="D548" s="105"/>
      <c r="E548" s="98">
        <v>0.08</v>
      </c>
      <c r="F548" s="103">
        <f t="shared" si="30"/>
        <v>0</v>
      </c>
      <c r="G548" s="103">
        <f t="shared" si="31"/>
        <v>0</v>
      </c>
      <c r="H548" s="103">
        <f t="shared" si="32"/>
        <v>0</v>
      </c>
      <c r="I548" s="38"/>
      <c r="J548" s="100"/>
    </row>
    <row r="549" spans="1:10" ht="30.6" x14ac:dyDescent="0.25">
      <c r="A549" s="110" t="s">
        <v>529</v>
      </c>
      <c r="B549" s="95" t="s">
        <v>509</v>
      </c>
      <c r="C549" s="96"/>
      <c r="D549" s="109"/>
      <c r="E549" s="98"/>
      <c r="F549" s="103"/>
      <c r="G549" s="103"/>
      <c r="H549" s="103"/>
      <c r="I549" s="38"/>
      <c r="J549" s="100"/>
    </row>
    <row r="550" spans="1:10" ht="30.6" x14ac:dyDescent="0.25">
      <c r="A550" s="107">
        <v>1</v>
      </c>
      <c r="B550" s="108" t="s">
        <v>510</v>
      </c>
      <c r="C550" s="96">
        <v>1</v>
      </c>
      <c r="D550" s="109"/>
      <c r="E550" s="98">
        <v>0.08</v>
      </c>
      <c r="F550" s="103">
        <f t="shared" si="30"/>
        <v>0</v>
      </c>
      <c r="G550" s="103">
        <f t="shared" si="31"/>
        <v>0</v>
      </c>
      <c r="H550" s="103">
        <f t="shared" si="32"/>
        <v>0</v>
      </c>
      <c r="I550" s="38"/>
      <c r="J550" s="100"/>
    </row>
    <row r="551" spans="1:10" ht="20.399999999999999" x14ac:dyDescent="0.25">
      <c r="A551" s="107">
        <v>2</v>
      </c>
      <c r="B551" s="102" t="s">
        <v>511</v>
      </c>
      <c r="C551" s="96">
        <v>1</v>
      </c>
      <c r="D551" s="109"/>
      <c r="E551" s="98">
        <v>0.08</v>
      </c>
      <c r="F551" s="103">
        <f t="shared" si="30"/>
        <v>0</v>
      </c>
      <c r="G551" s="103">
        <f t="shared" si="31"/>
        <v>0</v>
      </c>
      <c r="H551" s="103">
        <f t="shared" si="32"/>
        <v>0</v>
      </c>
      <c r="I551" s="38"/>
      <c r="J551" s="100"/>
    </row>
    <row r="552" spans="1:10" ht="20.399999999999999" x14ac:dyDescent="0.25">
      <c r="A552" s="107">
        <v>3</v>
      </c>
      <c r="B552" s="102" t="s">
        <v>512</v>
      </c>
      <c r="C552" s="96">
        <v>1</v>
      </c>
      <c r="D552" s="109"/>
      <c r="E552" s="98">
        <v>0.08</v>
      </c>
      <c r="F552" s="103">
        <f t="shared" si="30"/>
        <v>0</v>
      </c>
      <c r="G552" s="103">
        <f t="shared" si="31"/>
        <v>0</v>
      </c>
      <c r="H552" s="103">
        <f t="shared" si="32"/>
        <v>0</v>
      </c>
      <c r="I552" s="38"/>
      <c r="J552" s="100"/>
    </row>
    <row r="553" spans="1:10" ht="30.6" x14ac:dyDescent="0.25">
      <c r="A553" s="107">
        <v>4</v>
      </c>
      <c r="B553" s="102" t="s">
        <v>513</v>
      </c>
      <c r="C553" s="96">
        <v>1</v>
      </c>
      <c r="D553" s="109"/>
      <c r="E553" s="98">
        <v>0.08</v>
      </c>
      <c r="F553" s="103">
        <f t="shared" si="30"/>
        <v>0</v>
      </c>
      <c r="G553" s="103">
        <f t="shared" si="31"/>
        <v>0</v>
      </c>
      <c r="H553" s="103">
        <f t="shared" si="32"/>
        <v>0</v>
      </c>
      <c r="I553" s="38"/>
      <c r="J553" s="100"/>
    </row>
    <row r="554" spans="1:10" ht="30.6" x14ac:dyDescent="0.25">
      <c r="A554" s="107">
        <v>5</v>
      </c>
      <c r="B554" s="102" t="s">
        <v>514</v>
      </c>
      <c r="C554" s="96">
        <v>1</v>
      </c>
      <c r="D554" s="109"/>
      <c r="E554" s="98">
        <v>0.08</v>
      </c>
      <c r="F554" s="103">
        <f t="shared" si="30"/>
        <v>0</v>
      </c>
      <c r="G554" s="103">
        <f t="shared" si="31"/>
        <v>0</v>
      </c>
      <c r="H554" s="103">
        <f t="shared" si="32"/>
        <v>0</v>
      </c>
      <c r="I554" s="38"/>
      <c r="J554" s="100"/>
    </row>
    <row r="555" spans="1:10" ht="20.399999999999999" x14ac:dyDescent="0.25">
      <c r="A555" s="107">
        <v>6</v>
      </c>
      <c r="B555" s="102" t="s">
        <v>515</v>
      </c>
      <c r="C555" s="96">
        <v>1</v>
      </c>
      <c r="D555" s="109"/>
      <c r="E555" s="98">
        <v>0.08</v>
      </c>
      <c r="F555" s="103">
        <f t="shared" si="30"/>
        <v>0</v>
      </c>
      <c r="G555" s="103">
        <f t="shared" si="31"/>
        <v>0</v>
      </c>
      <c r="H555" s="103">
        <f t="shared" si="32"/>
        <v>0</v>
      </c>
      <c r="I555" s="38"/>
      <c r="J555" s="100"/>
    </row>
    <row r="556" spans="1:10" ht="20.399999999999999" x14ac:dyDescent="0.25">
      <c r="A556" s="107">
        <v>7</v>
      </c>
      <c r="B556" s="102" t="s">
        <v>518</v>
      </c>
      <c r="C556" s="96">
        <v>1</v>
      </c>
      <c r="D556" s="109"/>
      <c r="E556" s="98">
        <v>0.08</v>
      </c>
      <c r="F556" s="103">
        <f t="shared" si="30"/>
        <v>0</v>
      </c>
      <c r="G556" s="103">
        <f t="shared" si="31"/>
        <v>0</v>
      </c>
      <c r="H556" s="103">
        <f t="shared" si="32"/>
        <v>0</v>
      </c>
      <c r="I556" s="38"/>
      <c r="J556" s="100"/>
    </row>
    <row r="557" spans="1:10" ht="20.399999999999999" x14ac:dyDescent="0.25">
      <c r="A557" s="107">
        <v>8</v>
      </c>
      <c r="B557" s="102" t="s">
        <v>519</v>
      </c>
      <c r="C557" s="96">
        <v>1</v>
      </c>
      <c r="D557" s="109"/>
      <c r="E557" s="98">
        <v>0.08</v>
      </c>
      <c r="F557" s="103">
        <f t="shared" si="30"/>
        <v>0</v>
      </c>
      <c r="G557" s="103">
        <f t="shared" si="31"/>
        <v>0</v>
      </c>
      <c r="H557" s="103">
        <f t="shared" si="32"/>
        <v>0</v>
      </c>
      <c r="I557" s="38"/>
      <c r="J557" s="100"/>
    </row>
    <row r="558" spans="1:10" ht="30.6" x14ac:dyDescent="0.25">
      <c r="A558" s="107">
        <v>9</v>
      </c>
      <c r="B558" s="102" t="s">
        <v>520</v>
      </c>
      <c r="C558" s="96">
        <v>1</v>
      </c>
      <c r="D558" s="109"/>
      <c r="E558" s="98">
        <v>0.08</v>
      </c>
      <c r="F558" s="103">
        <f t="shared" si="30"/>
        <v>0</v>
      </c>
      <c r="G558" s="103">
        <f t="shared" si="31"/>
        <v>0</v>
      </c>
      <c r="H558" s="103">
        <f t="shared" si="32"/>
        <v>0</v>
      </c>
      <c r="I558" s="38"/>
      <c r="J558" s="100"/>
    </row>
    <row r="559" spans="1:10" ht="20.399999999999999" x14ac:dyDescent="0.25">
      <c r="A559" s="107">
        <v>10</v>
      </c>
      <c r="B559" s="102" t="s">
        <v>521</v>
      </c>
      <c r="C559" s="96">
        <v>1</v>
      </c>
      <c r="D559" s="109"/>
      <c r="E559" s="98">
        <v>0.08</v>
      </c>
      <c r="F559" s="103">
        <f t="shared" si="30"/>
        <v>0</v>
      </c>
      <c r="G559" s="103">
        <f t="shared" si="31"/>
        <v>0</v>
      </c>
      <c r="H559" s="103">
        <f t="shared" si="32"/>
        <v>0</v>
      </c>
      <c r="I559" s="38"/>
      <c r="J559" s="100"/>
    </row>
    <row r="560" spans="1:10" ht="20.399999999999999" x14ac:dyDescent="0.25">
      <c r="A560" s="107">
        <v>11</v>
      </c>
      <c r="B560" s="102" t="s">
        <v>522</v>
      </c>
      <c r="C560" s="96">
        <v>1</v>
      </c>
      <c r="D560" s="109"/>
      <c r="E560" s="98">
        <v>0.08</v>
      </c>
      <c r="F560" s="103">
        <f t="shared" si="30"/>
        <v>0</v>
      </c>
      <c r="G560" s="103">
        <f t="shared" si="31"/>
        <v>0</v>
      </c>
      <c r="H560" s="103">
        <f t="shared" si="32"/>
        <v>0</v>
      </c>
      <c r="I560" s="38"/>
      <c r="J560" s="100"/>
    </row>
    <row r="561" spans="1:10" x14ac:dyDescent="0.25">
      <c r="A561" s="107">
        <v>12</v>
      </c>
      <c r="B561" s="93" t="s">
        <v>469</v>
      </c>
      <c r="C561" s="96">
        <v>5</v>
      </c>
      <c r="D561" s="105"/>
      <c r="E561" s="98">
        <v>0.08</v>
      </c>
      <c r="F561" s="103">
        <f t="shared" si="30"/>
        <v>0</v>
      </c>
      <c r="G561" s="103">
        <f t="shared" si="31"/>
        <v>0</v>
      </c>
      <c r="H561" s="103">
        <f t="shared" si="32"/>
        <v>0</v>
      </c>
      <c r="I561" s="38"/>
      <c r="J561" s="100"/>
    </row>
    <row r="562" spans="1:10" x14ac:dyDescent="0.25">
      <c r="A562" s="107">
        <v>13</v>
      </c>
      <c r="B562" s="93" t="s">
        <v>502</v>
      </c>
      <c r="C562" s="96">
        <v>5</v>
      </c>
      <c r="D562" s="105"/>
      <c r="E562" s="98">
        <v>0.08</v>
      </c>
      <c r="F562" s="103">
        <f t="shared" si="30"/>
        <v>0</v>
      </c>
      <c r="G562" s="103">
        <f t="shared" si="31"/>
        <v>0</v>
      </c>
      <c r="H562" s="103">
        <f t="shared" si="32"/>
        <v>0</v>
      </c>
      <c r="I562" s="38"/>
      <c r="J562" s="100"/>
    </row>
    <row r="563" spans="1:10" ht="20.399999999999999" x14ac:dyDescent="0.25">
      <c r="A563" s="107">
        <v>14</v>
      </c>
      <c r="B563" s="93" t="s">
        <v>470</v>
      </c>
      <c r="C563" s="96">
        <v>10</v>
      </c>
      <c r="D563" s="105"/>
      <c r="E563" s="98">
        <v>0.08</v>
      </c>
      <c r="F563" s="103">
        <f t="shared" si="30"/>
        <v>0</v>
      </c>
      <c r="G563" s="103">
        <f t="shared" si="31"/>
        <v>0</v>
      </c>
      <c r="H563" s="103">
        <f t="shared" si="32"/>
        <v>0</v>
      </c>
      <c r="I563" s="38"/>
      <c r="J563" s="100"/>
    </row>
    <row r="564" spans="1:10" ht="20.399999999999999" x14ac:dyDescent="0.25">
      <c r="A564" s="107">
        <v>15</v>
      </c>
      <c r="B564" s="93" t="s">
        <v>503</v>
      </c>
      <c r="C564" s="96">
        <v>20</v>
      </c>
      <c r="D564" s="105"/>
      <c r="E564" s="98">
        <v>0.08</v>
      </c>
      <c r="F564" s="103">
        <f t="shared" ref="F564:F570" si="33">ROUND(D564*1.08,2)</f>
        <v>0</v>
      </c>
      <c r="G564" s="103">
        <f t="shared" ref="G564:G570" si="34">ROUND(C564*D564,2)</f>
        <v>0</v>
      </c>
      <c r="H564" s="103">
        <f t="shared" ref="H564:H570" si="35">ROUND(C564*F564,2)</f>
        <v>0</v>
      </c>
      <c r="I564" s="38"/>
      <c r="J564" s="100"/>
    </row>
    <row r="565" spans="1:10" x14ac:dyDescent="0.25">
      <c r="A565" s="107">
        <v>16</v>
      </c>
      <c r="B565" s="93" t="s">
        <v>504</v>
      </c>
      <c r="C565" s="96">
        <v>50</v>
      </c>
      <c r="D565" s="105"/>
      <c r="E565" s="98">
        <v>0.08</v>
      </c>
      <c r="F565" s="103">
        <f t="shared" si="33"/>
        <v>0</v>
      </c>
      <c r="G565" s="103">
        <f t="shared" si="34"/>
        <v>0</v>
      </c>
      <c r="H565" s="103">
        <f t="shared" si="35"/>
        <v>0</v>
      </c>
      <c r="I565" s="38"/>
      <c r="J565" s="100"/>
    </row>
    <row r="566" spans="1:10" ht="20.399999999999999" x14ac:dyDescent="0.25">
      <c r="A566" s="107">
        <v>17</v>
      </c>
      <c r="B566" s="93" t="s">
        <v>505</v>
      </c>
      <c r="C566" s="96">
        <v>50</v>
      </c>
      <c r="D566" s="105"/>
      <c r="E566" s="98">
        <v>0.08</v>
      </c>
      <c r="F566" s="103">
        <f t="shared" si="33"/>
        <v>0</v>
      </c>
      <c r="G566" s="103">
        <f t="shared" si="34"/>
        <v>0</v>
      </c>
      <c r="H566" s="103">
        <f t="shared" si="35"/>
        <v>0</v>
      </c>
      <c r="I566" s="38"/>
      <c r="J566" s="100"/>
    </row>
    <row r="567" spans="1:10" x14ac:dyDescent="0.25">
      <c r="A567" s="107">
        <v>18</v>
      </c>
      <c r="B567" s="93" t="s">
        <v>506</v>
      </c>
      <c r="C567" s="96">
        <v>2</v>
      </c>
      <c r="D567" s="105"/>
      <c r="E567" s="98">
        <v>0.08</v>
      </c>
      <c r="F567" s="103">
        <f t="shared" si="33"/>
        <v>0</v>
      </c>
      <c r="G567" s="103">
        <f t="shared" si="34"/>
        <v>0</v>
      </c>
      <c r="H567" s="103">
        <f t="shared" si="35"/>
        <v>0</v>
      </c>
      <c r="I567" s="38"/>
      <c r="J567" s="100"/>
    </row>
    <row r="568" spans="1:10" x14ac:dyDescent="0.25">
      <c r="A568" s="107">
        <v>19</v>
      </c>
      <c r="B568" s="93" t="s">
        <v>507</v>
      </c>
      <c r="C568" s="96">
        <v>2</v>
      </c>
      <c r="D568" s="105"/>
      <c r="E568" s="98">
        <v>0.08</v>
      </c>
      <c r="F568" s="103">
        <f t="shared" si="33"/>
        <v>0</v>
      </c>
      <c r="G568" s="103">
        <f t="shared" si="34"/>
        <v>0</v>
      </c>
      <c r="H568" s="103">
        <f t="shared" si="35"/>
        <v>0</v>
      </c>
      <c r="I568" s="38"/>
      <c r="J568" s="100"/>
    </row>
    <row r="569" spans="1:10" ht="20.399999999999999" x14ac:dyDescent="0.25">
      <c r="A569" s="107">
        <v>20</v>
      </c>
      <c r="B569" s="93" t="s">
        <v>508</v>
      </c>
      <c r="C569" s="96">
        <v>2</v>
      </c>
      <c r="D569" s="105"/>
      <c r="E569" s="98">
        <v>0.08</v>
      </c>
      <c r="F569" s="103">
        <f t="shared" si="33"/>
        <v>0</v>
      </c>
      <c r="G569" s="103">
        <f t="shared" si="34"/>
        <v>0</v>
      </c>
      <c r="H569" s="103">
        <f t="shared" si="35"/>
        <v>0</v>
      </c>
      <c r="I569" s="38"/>
      <c r="J569" s="100"/>
    </row>
    <row r="570" spans="1:10" x14ac:dyDescent="0.25">
      <c r="A570" s="107">
        <v>21</v>
      </c>
      <c r="B570" s="102" t="s">
        <v>471</v>
      </c>
      <c r="C570" s="96">
        <v>2</v>
      </c>
      <c r="D570" s="105"/>
      <c r="E570" s="98">
        <v>0.08</v>
      </c>
      <c r="F570" s="103">
        <f t="shared" si="33"/>
        <v>0</v>
      </c>
      <c r="G570" s="103">
        <f t="shared" si="34"/>
        <v>0</v>
      </c>
      <c r="H570" s="103">
        <f t="shared" si="35"/>
        <v>0</v>
      </c>
      <c r="I570" s="38"/>
      <c r="J570" s="100"/>
    </row>
    <row r="571" spans="1:10" x14ac:dyDescent="0.25">
      <c r="F571" s="111" t="s">
        <v>0</v>
      </c>
      <c r="G571" s="113">
        <f>SUM(G434:G570)</f>
        <v>0</v>
      </c>
      <c r="H571" s="113">
        <f>SUM(H434:H570)</f>
        <v>0</v>
      </c>
    </row>
    <row r="574" spans="1:10" x14ac:dyDescent="0.25">
      <c r="F574" s="125" t="s">
        <v>530</v>
      </c>
      <c r="G574" s="126">
        <f>SUM(G81,G120,G126,G130,G167,G319,G429,G571)</f>
        <v>0</v>
      </c>
      <c r="H574" s="126">
        <f>SUM(H81,H120,H126,H130,H167,H319,H429,H571)</f>
        <v>0</v>
      </c>
    </row>
  </sheetData>
  <mergeCells count="13">
    <mergeCell ref="B431:J431"/>
    <mergeCell ref="A1:I1"/>
    <mergeCell ref="A2:I2"/>
    <mergeCell ref="B170:J170"/>
    <mergeCell ref="B321:J321"/>
    <mergeCell ref="A322:J322"/>
    <mergeCell ref="B127:J127"/>
    <mergeCell ref="B132:J132"/>
    <mergeCell ref="A133:J133"/>
    <mergeCell ref="B122:J122"/>
    <mergeCell ref="A3:J3"/>
    <mergeCell ref="A84:J84"/>
    <mergeCell ref="A83:I83"/>
  </mergeCells>
  <pageMargins left="0.7" right="0.7" top="0.75" bottom="0.75" header="0.3" footer="0.3"/>
  <pageSetup paperSize="9" scale="88" fitToHeight="0" orientation="landscape" verticalDpi="0" r:id="rId1"/>
  <headerFooter>
    <oddHeader>&amp;CZałącznik nr 1 EK-ZZ/ZP.261.20.D.2025
Dostawa implantów wszczepialnych ortopedycznych</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załącznik nr 1 ceny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 Godlewska</dc:creator>
  <cp:lastModifiedBy>Nawłatyna Joanna</cp:lastModifiedBy>
  <cp:lastPrinted>2025-04-09T07:22:52Z</cp:lastPrinted>
  <dcterms:created xsi:type="dcterms:W3CDTF">2025-03-05T18:35:26Z</dcterms:created>
  <dcterms:modified xsi:type="dcterms:W3CDTF">2025-04-29T12:47:55Z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2025-02-18T00:00:00Z</vt:filetime>
  </property>
  <property fmtid="{D5CDD505-2E9C-101B-9397-08002B2CF9AE}" pid="3" name="Creator">
    <vt:lpwstr>Microsoft® Excel® dla Microsoft 365</vt:lpwstr>
  </property>
  <property fmtid="{D5CDD505-2E9C-101B-9397-08002B2CF9AE}" pid="4" name="LastSaved">
    <vt:filetime>2025-03-05T00:00:00Z</vt:filetime>
  </property>
  <property fmtid="{D5CDD505-2E9C-101B-9397-08002B2CF9AE}" pid="5" name="Producer">
    <vt:lpwstr>3-Heights(TM) PDF Security Shell 4.8.25.2 (http://www.pdf-tools.com)</vt:lpwstr>
  </property>
</Properties>
</file>