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440" windowHeight="12540" activeTab="2"/>
  </bookViews>
  <sheets>
    <sheet name="Arkusz1" sheetId="1" r:id="rId1"/>
    <sheet name="+5%" sheetId="2" r:id="rId2"/>
    <sheet name="-5%" sheetId="4" r:id="rId3"/>
    <sheet name="Arkusz4" sheetId="7" r:id="rId4"/>
    <sheet name="Arkusz3" sheetId="6" r:id="rId5"/>
  </sheets>
  <definedNames>
    <definedName name="_GoBack" localSheetId="0">Arkusz1!$B$5</definedName>
    <definedName name="_xlnm.Print_Area" localSheetId="1">'+5%'!$A$1:$I$79</definedName>
    <definedName name="_xlnm.Print_Area" localSheetId="2">'-5%'!$A$1:$G$70</definedName>
    <definedName name="_xlnm.Print_Area" localSheetId="0">Arkusz1!$A$1:$I$79</definedName>
  </definedNames>
  <calcPr calcId="145621"/>
</workbook>
</file>

<file path=xl/calcChain.xml><?xml version="1.0" encoding="utf-8"?>
<calcChain xmlns="http://schemas.openxmlformats.org/spreadsheetml/2006/main">
  <c r="F70" i="7" l="1"/>
  <c r="H70" i="7" s="1"/>
  <c r="I70" i="7" s="1"/>
  <c r="H68" i="7"/>
  <c r="I68" i="7" s="1"/>
  <c r="F68" i="7"/>
  <c r="G68" i="7" s="1"/>
  <c r="H66" i="7"/>
  <c r="I66" i="7" s="1"/>
  <c r="G66" i="7"/>
  <c r="F66" i="7"/>
  <c r="G64" i="7"/>
  <c r="F64" i="7"/>
  <c r="H64" i="7" s="1"/>
  <c r="I64" i="7" s="1"/>
  <c r="F62" i="7"/>
  <c r="H62" i="7" s="1"/>
  <c r="I62" i="7" s="1"/>
  <c r="H61" i="7"/>
  <c r="I61" i="7" s="1"/>
  <c r="F61" i="7"/>
  <c r="G61" i="7" s="1"/>
  <c r="H60" i="7"/>
  <c r="I60" i="7" s="1"/>
  <c r="G60" i="7"/>
  <c r="F60" i="7"/>
  <c r="G59" i="7"/>
  <c r="F59" i="7"/>
  <c r="H59" i="7" s="1"/>
  <c r="I59" i="7" s="1"/>
  <c r="F58" i="7"/>
  <c r="H58" i="7" s="1"/>
  <c r="I58" i="7" s="1"/>
  <c r="H57" i="7"/>
  <c r="I57" i="7" s="1"/>
  <c r="F57" i="7"/>
  <c r="G57" i="7" s="1"/>
  <c r="H55" i="7"/>
  <c r="I55" i="7" s="1"/>
  <c r="G55" i="7"/>
  <c r="F55" i="7"/>
  <c r="G53" i="7"/>
  <c r="F53" i="7"/>
  <c r="H53" i="7" s="1"/>
  <c r="I53" i="7" s="1"/>
  <c r="F51" i="7"/>
  <c r="H51" i="7" s="1"/>
  <c r="I51" i="7" s="1"/>
  <c r="H50" i="7"/>
  <c r="I50" i="7" s="1"/>
  <c r="F50" i="7"/>
  <c r="G50" i="7" s="1"/>
  <c r="H49" i="7"/>
  <c r="I49" i="7" s="1"/>
  <c r="G49" i="7"/>
  <c r="F49" i="7"/>
  <c r="G47" i="7"/>
  <c r="F47" i="7"/>
  <c r="H47" i="7" s="1"/>
  <c r="I47" i="7" s="1"/>
  <c r="F45" i="7"/>
  <c r="H45" i="7" s="1"/>
  <c r="I45" i="7" s="1"/>
  <c r="H43" i="7"/>
  <c r="I43" i="7" s="1"/>
  <c r="F43" i="7"/>
  <c r="G43" i="7" s="1"/>
  <c r="H41" i="7"/>
  <c r="I41" i="7" s="1"/>
  <c r="G41" i="7"/>
  <c r="F41" i="7"/>
  <c r="G39" i="7"/>
  <c r="F39" i="7"/>
  <c r="H39" i="7" s="1"/>
  <c r="I39" i="7" s="1"/>
  <c r="F37" i="7"/>
  <c r="H37" i="7" s="1"/>
  <c r="I37" i="7" s="1"/>
  <c r="H36" i="7"/>
  <c r="I36" i="7" s="1"/>
  <c r="F36" i="7"/>
  <c r="G36" i="7" s="1"/>
  <c r="H35" i="7"/>
  <c r="I35" i="7" s="1"/>
  <c r="G35" i="7"/>
  <c r="F35" i="7"/>
  <c r="G33" i="7"/>
  <c r="F33" i="7"/>
  <c r="H33" i="7" s="1"/>
  <c r="I33" i="7" s="1"/>
  <c r="F31" i="7"/>
  <c r="H31" i="7" s="1"/>
  <c r="I31" i="7" s="1"/>
  <c r="H29" i="7"/>
  <c r="I29" i="7" s="1"/>
  <c r="F29" i="7"/>
  <c r="G29" i="7" s="1"/>
  <c r="H27" i="7"/>
  <c r="I27" i="7" s="1"/>
  <c r="G27" i="7"/>
  <c r="F27" i="7"/>
  <c r="G26" i="7"/>
  <c r="F26" i="7"/>
  <c r="H26" i="7" s="1"/>
  <c r="I26" i="7" s="1"/>
  <c r="F25" i="7"/>
  <c r="H25" i="7" s="1"/>
  <c r="I25" i="7" s="1"/>
  <c r="H24" i="7"/>
  <c r="I24" i="7" s="1"/>
  <c r="F24" i="7"/>
  <c r="G24" i="7" s="1"/>
  <c r="H22" i="7"/>
  <c r="I22" i="7" s="1"/>
  <c r="G22" i="7"/>
  <c r="F22" i="7"/>
  <c r="G20" i="7"/>
  <c r="F20" i="7"/>
  <c r="H20" i="7" s="1"/>
  <c r="I20" i="7" s="1"/>
  <c r="F18" i="7"/>
  <c r="H18" i="7" s="1"/>
  <c r="I18" i="7" s="1"/>
  <c r="H16" i="7"/>
  <c r="I16" i="7" s="1"/>
  <c r="F16" i="7"/>
  <c r="G16" i="7" s="1"/>
  <c r="H14" i="7"/>
  <c r="G14" i="7"/>
  <c r="F14" i="7"/>
  <c r="H71" i="7" l="1"/>
  <c r="G18" i="7"/>
  <c r="G25" i="7"/>
  <c r="G31" i="7"/>
  <c r="G37" i="7"/>
  <c r="G45" i="7"/>
  <c r="G51" i="7"/>
  <c r="G58" i="7"/>
  <c r="G62" i="7"/>
  <c r="G70" i="7"/>
  <c r="I14" i="7"/>
  <c r="I71" i="7" s="1"/>
  <c r="F27" i="2" l="1"/>
  <c r="G27" i="2" s="1"/>
  <c r="F70" i="2"/>
  <c r="G70" i="2" s="1"/>
  <c r="F61" i="2"/>
  <c r="H61" i="2" s="1"/>
  <c r="I61" i="2" s="1"/>
  <c r="F60" i="2"/>
  <c r="F59" i="2"/>
  <c r="G59" i="2" s="1"/>
  <c r="F58" i="2"/>
  <c r="H58" i="2" s="1"/>
  <c r="I58" i="2" s="1"/>
  <c r="F57" i="2"/>
  <c r="F36" i="2"/>
  <c r="F49" i="2"/>
  <c r="G49" i="2" s="1"/>
  <c r="F50" i="2"/>
  <c r="G50" i="2" s="1"/>
  <c r="F68" i="2"/>
  <c r="H68" i="2" s="1"/>
  <c r="I68" i="2" s="1"/>
  <c r="F66" i="2"/>
  <c r="H66" i="2" s="1"/>
  <c r="I66" i="2" s="1"/>
  <c r="F64" i="2"/>
  <c r="H64" i="2" s="1"/>
  <c r="I64" i="2" s="1"/>
  <c r="F62" i="2"/>
  <c r="G62" i="2" s="1"/>
  <c r="F55" i="2"/>
  <c r="F53" i="2"/>
  <c r="F51" i="2"/>
  <c r="G51" i="2" s="1"/>
  <c r="F47" i="2"/>
  <c r="F45" i="2"/>
  <c r="H45" i="2" s="1"/>
  <c r="I45" i="2" s="1"/>
  <c r="F43" i="2"/>
  <c r="F41" i="2"/>
  <c r="G41" i="2" s="1"/>
  <c r="F39" i="2"/>
  <c r="G39" i="2" s="1"/>
  <c r="F37" i="2"/>
  <c r="F33" i="2"/>
  <c r="G33" i="2" s="1"/>
  <c r="F31" i="2"/>
  <c r="H31" i="2" s="1"/>
  <c r="I31" i="2" s="1"/>
  <c r="F29" i="2"/>
  <c r="G29" i="2" s="1"/>
  <c r="H36" i="2"/>
  <c r="I36" i="2" s="1"/>
  <c r="F35" i="2"/>
  <c r="H35" i="2" s="1"/>
  <c r="I35" i="2" s="1"/>
  <c r="F26" i="2"/>
  <c r="H26" i="2" s="1"/>
  <c r="I26" i="2" s="1"/>
  <c r="F25" i="2"/>
  <c r="H25" i="2" s="1"/>
  <c r="I25" i="2" s="1"/>
  <c r="F24" i="2"/>
  <c r="H24" i="2" s="1"/>
  <c r="I24" i="2" s="1"/>
  <c r="F22" i="2"/>
  <c r="G22" i="2" s="1"/>
  <c r="F20" i="2"/>
  <c r="H20" i="2" s="1"/>
  <c r="I20" i="2" s="1"/>
  <c r="F18" i="2"/>
  <c r="H18" i="2" s="1"/>
  <c r="I18" i="2" s="1"/>
  <c r="F16" i="2"/>
  <c r="G16" i="2" s="1"/>
  <c r="F14" i="2"/>
  <c r="H14" i="2" s="1"/>
  <c r="I14" i="2" s="1"/>
  <c r="H70" i="2"/>
  <c r="I70" i="2" s="1"/>
  <c r="G68" i="2"/>
  <c r="H60" i="2"/>
  <c r="I60" i="2" s="1"/>
  <c r="G60" i="2"/>
  <c r="H57" i="2"/>
  <c r="I57" i="2" s="1"/>
  <c r="G57" i="2"/>
  <c r="H55" i="2"/>
  <c r="I55" i="2" s="1"/>
  <c r="G55" i="2"/>
  <c r="H53" i="2"/>
  <c r="I53" i="2" s="1"/>
  <c r="G53" i="2"/>
  <c r="H47" i="2"/>
  <c r="I47" i="2" s="1"/>
  <c r="G47" i="2"/>
  <c r="G45" i="2"/>
  <c r="H43" i="2"/>
  <c r="I43" i="2" s="1"/>
  <c r="G43" i="2"/>
  <c r="H41" i="2"/>
  <c r="I41" i="2" s="1"/>
  <c r="H37" i="2"/>
  <c r="I37" i="2" s="1"/>
  <c r="G37" i="2"/>
  <c r="H33" i="2"/>
  <c r="I33" i="2" s="1"/>
  <c r="G31" i="2"/>
  <c r="H29" i="2"/>
  <c r="I29" i="2" s="1"/>
  <c r="G26" i="2"/>
  <c r="H16" i="2"/>
  <c r="I16" i="2" s="1"/>
  <c r="I35" i="1"/>
  <c r="I50" i="1"/>
  <c r="I61" i="1"/>
  <c r="I60" i="1"/>
  <c r="I64" i="1"/>
  <c r="I51" i="1"/>
  <c r="I41" i="1"/>
  <c r="I31" i="1"/>
  <c r="I22" i="1"/>
  <c r="I20" i="1"/>
  <c r="H68" i="1"/>
  <c r="I68" i="1" s="1"/>
  <c r="H66" i="1"/>
  <c r="I66" i="1" s="1"/>
  <c r="H64" i="1"/>
  <c r="H62" i="1"/>
  <c r="I62" i="1" s="1"/>
  <c r="H55" i="1"/>
  <c r="I55" i="1" s="1"/>
  <c r="H53" i="1"/>
  <c r="I53" i="1" s="1"/>
  <c r="H51" i="1"/>
  <c r="H47" i="1"/>
  <c r="I47" i="1" s="1"/>
  <c r="H45" i="1"/>
  <c r="I45" i="1" s="1"/>
  <c r="H43" i="1"/>
  <c r="I43" i="1" s="1"/>
  <c r="H41" i="1"/>
  <c r="H39" i="1"/>
  <c r="I39" i="1" s="1"/>
  <c r="H37" i="1"/>
  <c r="I37" i="1" s="1"/>
  <c r="H33" i="1"/>
  <c r="I33" i="1" s="1"/>
  <c r="H31" i="1"/>
  <c r="H29" i="1"/>
  <c r="I29" i="1" s="1"/>
  <c r="H27" i="1"/>
  <c r="I27" i="1" s="1"/>
  <c r="H70" i="1"/>
  <c r="I70" i="1" s="1"/>
  <c r="H61" i="1"/>
  <c r="H60" i="1"/>
  <c r="H59" i="1"/>
  <c r="I59" i="1" s="1"/>
  <c r="H58" i="1"/>
  <c r="I58" i="1" s="1"/>
  <c r="H57" i="1"/>
  <c r="I57" i="1" s="1"/>
  <c r="H50" i="1"/>
  <c r="H49" i="1"/>
  <c r="I49" i="1" s="1"/>
  <c r="H36" i="1"/>
  <c r="I36" i="1" s="1"/>
  <c r="H35" i="1"/>
  <c r="H26" i="1"/>
  <c r="I26" i="1" s="1"/>
  <c r="H25" i="1"/>
  <c r="H24" i="1"/>
  <c r="I24" i="1" s="1"/>
  <c r="H22" i="1"/>
  <c r="H20" i="1"/>
  <c r="H18" i="1"/>
  <c r="I18" i="1" s="1"/>
  <c r="H16" i="1"/>
  <c r="I16" i="1" s="1"/>
  <c r="H14" i="1"/>
  <c r="I14" i="1" s="1"/>
  <c r="G70" i="1"/>
  <c r="G68" i="1"/>
  <c r="G66" i="1"/>
  <c r="G64" i="1"/>
  <c r="G62" i="1"/>
  <c r="G61" i="1"/>
  <c r="G60" i="1"/>
  <c r="G59" i="1"/>
  <c r="G58" i="1"/>
  <c r="G57" i="1"/>
  <c r="G55" i="1"/>
  <c r="G53" i="1"/>
  <c r="G51" i="1"/>
  <c r="G50" i="1"/>
  <c r="G49" i="1"/>
  <c r="G47" i="1"/>
  <c r="G45" i="1"/>
  <c r="G43" i="1"/>
  <c r="G41" i="1"/>
  <c r="G39" i="1"/>
  <c r="G37" i="1"/>
  <c r="G36" i="1"/>
  <c r="G35" i="1"/>
  <c r="G33" i="1"/>
  <c r="G31" i="1"/>
  <c r="G29" i="1"/>
  <c r="G27" i="1"/>
  <c r="G26" i="1"/>
  <c r="G25" i="1"/>
  <c r="G24" i="1"/>
  <c r="G22" i="1"/>
  <c r="G20" i="1"/>
  <c r="G18" i="1"/>
  <c r="G16" i="1"/>
  <c r="G14" i="1"/>
  <c r="H39" i="2" l="1"/>
  <c r="I39" i="2" s="1"/>
  <c r="H50" i="2"/>
  <c r="I50" i="2" s="1"/>
  <c r="G61" i="2"/>
  <c r="G35" i="2"/>
  <c r="H51" i="2"/>
  <c r="I51" i="2" s="1"/>
  <c r="H59" i="2"/>
  <c r="I59" i="2" s="1"/>
  <c r="G58" i="2"/>
  <c r="H27" i="2"/>
  <c r="I27" i="2" s="1"/>
  <c r="H49" i="2"/>
  <c r="I49" i="2" s="1"/>
  <c r="G66" i="2"/>
  <c r="G64" i="2"/>
  <c r="H62" i="2"/>
  <c r="I62" i="2" s="1"/>
  <c r="G36" i="2"/>
  <c r="G25" i="2"/>
  <c r="G24" i="2"/>
  <c r="G18" i="2"/>
  <c r="H22" i="2"/>
  <c r="I22" i="2" s="1"/>
  <c r="G20" i="2"/>
  <c r="G14" i="2"/>
  <c r="H71" i="1"/>
  <c r="I25" i="1"/>
  <c r="I71" i="1" s="1"/>
  <c r="I71" i="2" l="1"/>
  <c r="H71" i="2"/>
</calcChain>
</file>

<file path=xl/sharedStrings.xml><?xml version="1.0" encoding="utf-8"?>
<sst xmlns="http://schemas.openxmlformats.org/spreadsheetml/2006/main" count="725" uniqueCount="125">
  <si>
    <t>(pieczęć wykonawcy/pełnomocnika)</t>
  </si>
  <si>
    <t>FORMULARZ CENOWY</t>
  </si>
  <si>
    <t>Lp.</t>
  </si>
  <si>
    <t>Numer specyfikacji technicznych</t>
  </si>
  <si>
    <t>Opis robót i usług</t>
  </si>
  <si>
    <t>Jednostka</t>
  </si>
  <si>
    <t>Ilość jednostek</t>
  </si>
  <si>
    <t>Cena jednostkowa -NETTO</t>
  </si>
  <si>
    <t>(zł]</t>
  </si>
  <si>
    <t>Cena jednostkowa - BRUTTO</t>
  </si>
  <si>
    <t>Wartość</t>
  </si>
  <si>
    <t>NETTO</t>
  </si>
  <si>
    <t>(zł)</t>
  </si>
  <si>
    <t>BRUTTO</t>
  </si>
  <si>
    <t>[zł]</t>
  </si>
  <si>
    <t>05.03.17.10</t>
  </si>
  <si>
    <t>Remont cząstkowy nawierzchni bitumicznej przy użyciu betonu asfaltowego gr. 4 cm wraz z frezowaniem</t>
  </si>
  <si>
    <t>- z materiału Wykonawcy</t>
  </si>
  <si>
    <t>Dodatek do poz. 1 za każdy następny 1 cm grubości nawierzchni</t>
  </si>
  <si>
    <t>Remont cząstkowy nawierzchni bitumicznej przy użyciu betonu asfaltowego bez wycinania</t>
  </si>
  <si>
    <t xml:space="preserve">Mg </t>
  </si>
  <si>
    <t>Remont cząstkowy nawierzchni bitumicznej przy użyciu masy na zimno bez wycinania</t>
  </si>
  <si>
    <t>Remont cząstkowy nawierzchni bitumicznej emulsją i grysami</t>
  </si>
  <si>
    <t>Mg</t>
  </si>
  <si>
    <t>05.03.11.30</t>
  </si>
  <si>
    <t>Frezowanie nawierzchni o grubości do 4cm</t>
  </si>
  <si>
    <t>Frezowanie nawierzchni o grubości ponad 4cm</t>
  </si>
  <si>
    <t>05.03.05.40</t>
  </si>
  <si>
    <t>Wykonanie warstwy wyrównawczej z betonu asfaltowego, za każdy 1 cm średniej grubości warstwy- z materiału Wykonawcy</t>
  </si>
  <si>
    <t>Wykonanie warstwy wiążącej z betonu asfaltowego, grubość warstwy 5 cm</t>
  </si>
  <si>
    <t>05.03.05.50</t>
  </si>
  <si>
    <t>Wykonanie warstwy ścieralnej z betonu asfaltowego, grubość warstwy 4 cm</t>
  </si>
  <si>
    <t>Wykonanie warstwy ścieralnej z betonu asfaltowego, grubość warstwy 5 cm</t>
  </si>
  <si>
    <t>05.03.13.10</t>
  </si>
  <si>
    <t>Wykonanie warstwy ścieralnej z SMA, grubość warstwy 5 cm</t>
  </si>
  <si>
    <t>01.02.04.10</t>
  </si>
  <si>
    <t>Rozebranie podbudowy z kruszywa</t>
  </si>
  <si>
    <t>04.02.01.10</t>
  </si>
  <si>
    <t>Wykonanie koryta wraz z profilowaniem i zagęszczeniem podłoża</t>
  </si>
  <si>
    <t>Wykonanie warstwy odcinającej z piasku, grubość warstwy do 10 cm</t>
  </si>
  <si>
    <t>Wykonanie warstwy odcinającej z piasku, grubość warstwy 11-15 cm</t>
  </si>
  <si>
    <t>04.04.02.10</t>
  </si>
  <si>
    <t>Wykonanie podbudowy z kruszywa łamanego stabilizowanego mech., gr. warstwy do 15 cm</t>
  </si>
  <si>
    <t>Wykonanie podbudowy z kruszywa łamanego stabilizowanego mech., gr. warstwy 16-20 cm</t>
  </si>
  <si>
    <t>04.07.01.10</t>
  </si>
  <si>
    <t>Wykonanie podbudowy zasadniczej z betonu asfaltowego, grubość warstwy 7 cm</t>
  </si>
  <si>
    <t>Wykonanie podbudowy zasadniczej z betonu asfaltowego, grubość warstwy 10 cm</t>
  </si>
  <si>
    <t>Rozebranie krawężników betonowych z ławami betonowymi</t>
  </si>
  <si>
    <t>m</t>
  </si>
  <si>
    <t xml:space="preserve">Rozebranie krawężników kamiennych </t>
  </si>
  <si>
    <t>08.01.01.10</t>
  </si>
  <si>
    <t>Ustawienie krawężników betonowych 15x30 na ławie betonowej z oporem</t>
  </si>
  <si>
    <t>Ustawienie krawężników betonowych 20x30 na ławie betonowej z oporem</t>
  </si>
  <si>
    <t>08.01.01.20</t>
  </si>
  <si>
    <t>Przestawienie (regulacja) krawężników betonowych lub kamiennych</t>
  </si>
  <si>
    <t>06.03.01.10</t>
  </si>
  <si>
    <t>Kompleksowe, mechaniczne i ręczne ścięcie poboczy gruntowych o grubości do 10 cm</t>
  </si>
  <si>
    <t>Dodatek do poz. 35za każde następne 5 cm grubości ścinania poboczy</t>
  </si>
  <si>
    <t>03.02.01.10</t>
  </si>
  <si>
    <t>Regulacja pionowa wpustów studzienek ściekowych</t>
  </si>
  <si>
    <t>szt.</t>
  </si>
  <si>
    <t>Regulacja pionowa włazów studni rewizyjnych</t>
  </si>
  <si>
    <t>Regulacja pionowa skrzynek zaworów wodociągowych i gazowych</t>
  </si>
  <si>
    <t>03.02.01.20</t>
  </si>
  <si>
    <t>Wymiana żeliwnych kratek wpustów ulicznych na żeliwne kratki typu ciężkiego</t>
  </si>
  <si>
    <t>Wymiana żeliwnych pokryw studni rewizyjnych kanalizacyjnych na żeliwne pokrywy typu ciężkiego</t>
  </si>
  <si>
    <t>Wymiana żeliwnych wpustów ulicznych na wpusty uliczne typu ciężkiego</t>
  </si>
  <si>
    <t>Wymiana włazów żeliwnych studni rewizyjnych kanalizacyjnych na włazy żeliwne typu ciężkiego</t>
  </si>
  <si>
    <t>05.02.01 a</t>
  </si>
  <si>
    <t xml:space="preserve">Wyrównanie nawierzchni tłuczniowej bądź gruntowej </t>
  </si>
  <si>
    <t>m²</t>
  </si>
  <si>
    <t>Razem(zł)</t>
  </si>
  <si>
    <t>Ogółem wartość (zł)</t>
  </si>
  <si>
    <t>……………………………………</t>
  </si>
  <si>
    <t xml:space="preserve">Data                                                  </t>
  </si>
  <si>
    <t xml:space="preserve">                                                                                   ................................................................................................</t>
  </si>
  <si>
    <t>podpis i pieczęć osoby upoważnionej do reprezentowania firmy</t>
  </si>
  <si>
    <r>
      <t>Remonty cząstkowe nawierzchni bitumicznych i gruntowych ulepszonych na drogach  gminnych i  wewnętrznych na terenie miasta Świdnicy</t>
    </r>
    <r>
      <rPr>
        <b/>
        <i/>
        <u/>
        <sz val="12"/>
        <color rgb="FF4F81BD"/>
        <rFont val="Arimo"/>
        <family val="2"/>
        <charset val="238"/>
      </rPr>
      <t>”</t>
    </r>
  </si>
  <si>
    <r>
      <t>m</t>
    </r>
    <r>
      <rPr>
        <i/>
        <vertAlign val="superscript"/>
        <sz val="12"/>
        <color theme="1"/>
        <rFont val="Arimo"/>
        <family val="2"/>
        <charset val="238"/>
      </rPr>
      <t>2</t>
    </r>
  </si>
  <si>
    <t>FORMULARZ CENOWY                                                                  Załącznik nr 1</t>
  </si>
  <si>
    <t xml:space="preserve">                                                                              </t>
  </si>
  <si>
    <t xml:space="preserve">                                               </t>
  </si>
  <si>
    <t>z materiału Wykonawcy</t>
  </si>
  <si>
    <r>
      <t>m</t>
    </r>
    <r>
      <rPr>
        <i/>
        <vertAlign val="superscript"/>
        <sz val="9"/>
        <color theme="1"/>
        <rFont val="Arimo"/>
        <family val="2"/>
        <charset val="238"/>
      </rPr>
      <t>2</t>
    </r>
  </si>
  <si>
    <r>
      <t>m</t>
    </r>
    <r>
      <rPr>
        <sz val="9"/>
        <color theme="1"/>
        <rFont val="Calibri"/>
        <family val="2"/>
        <charset val="238"/>
      </rPr>
      <t>²</t>
    </r>
  </si>
  <si>
    <t>W. Tetkowska-Pieczonka</t>
  </si>
  <si>
    <t>05.02.01.21</t>
  </si>
  <si>
    <t xml:space="preserve">FORMULARZ CENOWY   -  załacznik nr 1 do umowy                                              </t>
  </si>
  <si>
    <t>wykonanie warstwy ścieralnej  z betonu asfaltowego średnioziarnistego, za każdy 1 cm grubosci</t>
  </si>
  <si>
    <t xml:space="preserve">05.02.01 a </t>
  </si>
  <si>
    <t>wyrównanie  nawierzchni  tłuczniowej bądź gruntowej   z materiału  z pasa drogowego</t>
  </si>
  <si>
    <t xml:space="preserve">05.02.01a </t>
  </si>
  <si>
    <t xml:space="preserve">wyrównanie  nawierzchni  tłuczniowej bądź gruntowej   z uzupełnieniem  klińcem  - materiał Wykonawcy </t>
  </si>
  <si>
    <t>06.01.01.10</t>
  </si>
  <si>
    <t>wymiana żeliwnych pokryw studni rewizyjnych kanalizacyjnych na żeliwne pokrywy typu ciężkiego</t>
  </si>
  <si>
    <t>wymiana włazów żeliwnych studni rewizyjnych kanalizacyjnych na włazy żeliwne typu ciężkiego</t>
  </si>
  <si>
    <t>regulacja pionowa skrzynek zaworów wodociągowych i gazowych</t>
  </si>
  <si>
    <t>regulacja pionowa włazów studni rewizyjnych</t>
  </si>
  <si>
    <t>regulacja pionowa wpustów studzienek ściekowych</t>
  </si>
  <si>
    <t>dodatek do poz.18 za każde następne 5 cm grubości ścinania poboczy</t>
  </si>
  <si>
    <t>kompleksowe, mechaniczne i ręczne ścięcie poboczy gruntowych o grubości do 10 cm</t>
  </si>
  <si>
    <t>demontaż i ustawienie krawężników betonowych 15x30 na ławie betonowej z oporem</t>
  </si>
  <si>
    <t>wykonanie podbudowy ze stabilizacj betonowej gr 20 cm</t>
  </si>
  <si>
    <t>wykonanie podbudowy z kruszywa łamanego stabilizowanego mech., gr. warstwy 16-20 cm</t>
  </si>
  <si>
    <t>wykonanie warstwy odcinającej z piasku, grubość warstwy do 10 cm</t>
  </si>
  <si>
    <t>wykonanie nawierzchni z destruktu asfaltowego gr 7 cm.</t>
  </si>
  <si>
    <t>wykonanie warstwy odcinającej z piasku, grubość warstwy 11-15 cm</t>
  </si>
  <si>
    <t>wykonanie podbudowy z kruszywa łamanego stabilizowanego mech., gr. warstwy do 15 cm</t>
  </si>
  <si>
    <t>wymiana żeliwnych kratek wpustów ulicznych na żeliwne kratki typu ciężkiego</t>
  </si>
  <si>
    <t>humusowanie   poboczy ziemią urodzajna  o gr 10 cm wraz z obsianiem trawą  - materiał Wykonawcy</t>
  </si>
  <si>
    <t>wykonanie warstwy ( wiążącej) wyrównawczej z betonu asfaltowego, za każdy 1 cm średniej grubości warstwy- z materiału Wykonawcy</t>
  </si>
  <si>
    <t>frezowanie nawierzchni o grubości do 4cm</t>
  </si>
  <si>
    <t>remont cząstkowy nawierzchni bitumicznej przy użyciu masy na zimno bez wycinania</t>
  </si>
  <si>
    <t>remont cząstkowy nawierzchni bitumicznej przy użyciu betonu asfaltowego bez wycinania</t>
  </si>
  <si>
    <t xml:space="preserve">dodatek do poz. 1 za każdy nastepny 1 cm grubości nawierzchni </t>
  </si>
  <si>
    <t xml:space="preserve">remont cząstkowy nawierzchni bitumicznej przy użyciu betonu asfaltowego gr. 4 cm wraz z frezowaniem </t>
  </si>
  <si>
    <t>frezowanie nawierzchni o grubości po wyżej 4 cm.</t>
  </si>
  <si>
    <r>
      <t>wykonanie warstwy ścieralnej z betonu asfaltowego srednioziarnistego, grubość warstwy 5 cm,  wraz  z skropieniem  podbudowy  pod nową nawierzchnie emulsja asfaltową w ilosci 0,5 kg/ m</t>
    </r>
    <r>
      <rPr>
        <sz val="9"/>
        <color theme="1"/>
        <rFont val="Calibri"/>
        <family val="2"/>
        <charset val="238"/>
      </rPr>
      <t>²</t>
    </r>
  </si>
  <si>
    <t>wykonanie koryta z wywozem na  wysypisko wraz z profilowaniem i zagęszczeniem podłoża gr. 20 cm</t>
  </si>
  <si>
    <t>dnia 15.05.2024</t>
  </si>
  <si>
    <t>Remonty cząstkowe nawierzchni bitumicznych i gruntowych ulepszonych na drogach  gminnych i  wewnętrznych na terenie miasta Świdnicy "</t>
  </si>
  <si>
    <t>Razem netto (zł)</t>
  </si>
  <si>
    <t>remont cząstkowy nawierzchni bitumicznej emulsją i grysami( utrwalenie powierzchniowe)</t>
  </si>
  <si>
    <t>Podatek VAT  23 %  (zł)</t>
  </si>
  <si>
    <t xml:space="preserve">przedmiar sporzadził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</si>
</sst>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entury"/>
      <family val="1"/>
      <charset val="238"/>
    </font>
    <font>
      <sz val="12"/>
      <color theme="1"/>
      <name val="Century"/>
      <family val="1"/>
      <charset val="238"/>
    </font>
    <font>
      <i/>
      <sz val="8"/>
      <color theme="1"/>
      <name val="Arimo"/>
      <family val="2"/>
      <charset val="238"/>
    </font>
    <font>
      <i/>
      <sz val="12"/>
      <color theme="1"/>
      <name val="Arial Black"/>
      <family val="2"/>
      <charset val="238"/>
    </font>
    <font>
      <sz val="12"/>
      <color theme="1"/>
      <name val="Czcionka tekstu podstawowego"/>
      <family val="2"/>
      <charset val="238"/>
    </font>
    <font>
      <i/>
      <sz val="12"/>
      <color theme="1"/>
      <name val="Century"/>
      <family val="1"/>
      <charset val="238"/>
    </font>
    <font>
      <b/>
      <i/>
      <u/>
      <sz val="12"/>
      <color theme="1"/>
      <name val="Arimo"/>
      <family val="2"/>
      <charset val="238"/>
    </font>
    <font>
      <b/>
      <i/>
      <u/>
      <sz val="12"/>
      <color rgb="FF4F81BD"/>
      <name val="Arimo"/>
      <family val="2"/>
      <charset val="238"/>
    </font>
    <font>
      <b/>
      <i/>
      <sz val="12"/>
      <color theme="1"/>
      <name val="Arimo"/>
      <family val="2"/>
      <charset val="238"/>
    </font>
    <font>
      <i/>
      <sz val="12"/>
      <color theme="1"/>
      <name val="Arimo"/>
      <family val="2"/>
      <charset val="238"/>
    </font>
    <font>
      <i/>
      <vertAlign val="superscript"/>
      <sz val="12"/>
      <color theme="1"/>
      <name val="Arimo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mo"/>
      <family val="2"/>
      <charset val="238"/>
    </font>
    <font>
      <sz val="12"/>
      <color theme="1"/>
      <name val="Britannic Bold"/>
      <family val="2"/>
    </font>
    <font>
      <i/>
      <sz val="12"/>
      <color theme="1"/>
      <name val="Britannic Bold"/>
      <family val="2"/>
    </font>
    <font>
      <sz val="11"/>
      <color theme="1"/>
      <name val="Britannic Bold"/>
      <family val="2"/>
    </font>
    <font>
      <sz val="10"/>
      <color theme="1"/>
      <name val="Czcionka tekstu podstawowego"/>
      <family val="2"/>
      <charset val="238"/>
    </font>
    <font>
      <sz val="10"/>
      <color theme="1"/>
      <name val="Arimo"/>
      <family val="2"/>
      <charset val="238"/>
    </font>
    <font>
      <i/>
      <sz val="9"/>
      <color theme="1"/>
      <name val="Century"/>
      <family val="1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Britannic Bold"/>
      <family val="2"/>
    </font>
    <font>
      <u/>
      <sz val="9"/>
      <color theme="1"/>
      <name val="Britannic Bold"/>
      <family val="2"/>
    </font>
    <font>
      <i/>
      <sz val="9"/>
      <color theme="1"/>
      <name val="Britannic Bold"/>
      <family val="2"/>
    </font>
    <font>
      <sz val="9"/>
      <color theme="1"/>
      <name val="Century"/>
      <family val="1"/>
      <charset val="238"/>
    </font>
    <font>
      <i/>
      <sz val="9"/>
      <color theme="1"/>
      <name val="Arimo"/>
      <family val="2"/>
      <charset val="238"/>
    </font>
    <font>
      <sz val="9"/>
      <color theme="1"/>
      <name val="Calibri"/>
      <family val="2"/>
      <charset val="238"/>
    </font>
    <font>
      <i/>
      <vertAlign val="superscript"/>
      <sz val="9"/>
      <color theme="1"/>
      <name val="Arimo"/>
      <family val="2"/>
      <charset val="238"/>
    </font>
    <font>
      <b/>
      <i/>
      <sz val="9"/>
      <color theme="1"/>
      <name val="Arimo"/>
      <family val="2"/>
      <charset val="238"/>
    </font>
    <font>
      <i/>
      <sz val="9"/>
      <name val="Arimo"/>
      <family val="2"/>
      <charset val="238"/>
    </font>
    <font>
      <b/>
      <i/>
      <sz val="9"/>
      <name val="Arimo"/>
      <family val="2"/>
      <charset val="238"/>
    </font>
    <font>
      <b/>
      <sz val="12"/>
      <color theme="1"/>
      <name val="Calibri"/>
      <family val="2"/>
      <charset val="238"/>
    </font>
    <font>
      <b/>
      <sz val="8"/>
      <color theme="1"/>
      <name val="Arimo"/>
      <family val="2"/>
      <charset val="238"/>
    </font>
    <font>
      <sz val="8"/>
      <color theme="1"/>
      <name val="Arimo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/>
    <xf numFmtId="0" fontId="14" fillId="0" borderId="0" xfId="0" applyFont="1" applyAlignment="1">
      <alignment horizontal="left" indent="15"/>
    </xf>
    <xf numFmtId="0" fontId="11" fillId="0" borderId="0" xfId="0" applyFont="1" applyAlignment="1">
      <alignment horizontal="left" indent="15"/>
    </xf>
    <xf numFmtId="0" fontId="11" fillId="0" borderId="6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9" fontId="0" fillId="0" borderId="0" xfId="0" applyNumberFormat="1"/>
    <xf numFmtId="0" fontId="11" fillId="0" borderId="6" xfId="0" applyFont="1" applyBorder="1" applyAlignment="1">
      <alignment vertical="top" wrapText="1"/>
    </xf>
    <xf numFmtId="4" fontId="11" fillId="0" borderId="4" xfId="0" applyNumberFormat="1" applyFont="1" applyBorder="1" applyAlignment="1">
      <alignment vertical="top" wrapText="1"/>
    </xf>
    <xf numFmtId="0" fontId="14" fillId="0" borderId="0" xfId="0" applyFont="1" applyAlignment="1">
      <alignment horizontal="left" vertical="top" indent="15"/>
    </xf>
    <xf numFmtId="0" fontId="17" fillId="0" borderId="0" xfId="0" applyFont="1"/>
    <xf numFmtId="0" fontId="15" fillId="0" borderId="0" xfId="0" applyFont="1"/>
    <xf numFmtId="0" fontId="16" fillId="0" borderId="0" xfId="0" applyFont="1" applyAlignment="1">
      <alignment horizontal="left" indent="15"/>
    </xf>
    <xf numFmtId="0" fontId="18" fillId="0" borderId="0" xfId="0" applyFont="1"/>
    <xf numFmtId="0" fontId="19" fillId="0" borderId="0" xfId="0" applyFont="1" applyAlignment="1">
      <alignment horizontal="left" indent="15"/>
    </xf>
    <xf numFmtId="0" fontId="20" fillId="0" borderId="0" xfId="0" applyFont="1"/>
    <xf numFmtId="0" fontId="21" fillId="0" borderId="0" xfId="0" applyFont="1"/>
    <xf numFmtId="0" fontId="26" fillId="0" borderId="0" xfId="0" applyFont="1"/>
    <xf numFmtId="0" fontId="27" fillId="0" borderId="8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4" fontId="30" fillId="0" borderId="5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4" fontId="30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8" fillId="0" borderId="6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7" fillId="0" borderId="0" xfId="0" applyFont="1"/>
    <xf numFmtId="0" fontId="27" fillId="0" borderId="6" xfId="0" applyFont="1" applyBorder="1" applyAlignment="1">
      <alignment vertical="top" wrapText="1"/>
    </xf>
    <xf numFmtId="4" fontId="27" fillId="0" borderId="10" xfId="0" applyNumberFormat="1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1" fillId="0" borderId="18" xfId="0" applyFont="1" applyBorder="1"/>
    <xf numFmtId="0" fontId="31" fillId="0" borderId="4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4" fontId="30" fillId="0" borderId="19" xfId="0" applyNumberFormat="1" applyFont="1" applyBorder="1" applyAlignment="1">
      <alignment horizontal="center" vertical="top" wrapText="1"/>
    </xf>
    <xf numFmtId="4" fontId="27" fillId="0" borderId="19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4" fillId="0" borderId="0" xfId="0" applyFont="1"/>
    <xf numFmtId="0" fontId="35" fillId="0" borderId="0" xfId="0" applyFont="1"/>
    <xf numFmtId="0" fontId="28" fillId="3" borderId="11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vertical="top" wrapText="1"/>
    </xf>
    <xf numFmtId="0" fontId="36" fillId="0" borderId="0" xfId="0" applyFont="1"/>
    <xf numFmtId="4" fontId="30" fillId="0" borderId="20" xfId="0" applyNumberFormat="1" applyFont="1" applyBorder="1" applyAlignment="1">
      <alignment horizontal="center" vertical="top" wrapText="1"/>
    </xf>
    <xf numFmtId="0" fontId="13" fillId="3" borderId="11" xfId="0" applyFont="1" applyFill="1" applyBorder="1" applyAlignment="1">
      <alignment vertical="top" wrapText="1"/>
    </xf>
    <xf numFmtId="0" fontId="13" fillId="3" borderId="12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4" fontId="10" fillId="0" borderId="4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right" vertical="top" wrapText="1"/>
    </xf>
    <xf numFmtId="4" fontId="11" fillId="0" borderId="6" xfId="0" applyNumberFormat="1" applyFont="1" applyBorder="1" applyAlignment="1">
      <alignment horizontal="right" vertical="top" wrapText="1"/>
    </xf>
    <xf numFmtId="4" fontId="11" fillId="0" borderId="4" xfId="0" applyNumberFormat="1" applyFont="1" applyBorder="1" applyAlignment="1">
      <alignment vertical="top" wrapText="1"/>
    </xf>
    <xf numFmtId="4" fontId="11" fillId="0" borderId="6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1" fillId="0" borderId="5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4" fontId="27" fillId="0" borderId="4" xfId="0" applyNumberFormat="1" applyFont="1" applyBorder="1" applyAlignment="1">
      <alignment horizontal="center" vertical="top" wrapText="1"/>
    </xf>
    <xf numFmtId="4" fontId="27" fillId="0" borderId="6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 wrapText="1"/>
    </xf>
    <xf numFmtId="0" fontId="24" fillId="2" borderId="13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5" fillId="2" borderId="13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7" fillId="0" borderId="5" xfId="0" applyFont="1" applyBorder="1" applyAlignment="1">
      <alignment vertical="top" wrapText="1"/>
    </xf>
    <xf numFmtId="4" fontId="30" fillId="0" borderId="4" xfId="0" applyNumberFormat="1" applyFont="1" applyBorder="1" applyAlignment="1">
      <alignment horizontal="center" vertical="top" wrapText="1"/>
    </xf>
    <xf numFmtId="4" fontId="30" fillId="0" borderId="6" xfId="0" applyNumberFormat="1" applyFont="1" applyBorder="1" applyAlignment="1">
      <alignment horizontal="center" vertical="top" wrapText="1"/>
    </xf>
    <xf numFmtId="0" fontId="31" fillId="0" borderId="4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4" fontId="32" fillId="0" borderId="4" xfId="0" applyNumberFormat="1" applyFont="1" applyBorder="1" applyAlignment="1">
      <alignment horizontal="center" vertical="top" wrapText="1"/>
    </xf>
    <xf numFmtId="4" fontId="32" fillId="0" borderId="6" xfId="0" applyNumberFormat="1" applyFont="1" applyBorder="1" applyAlignment="1">
      <alignment horizontal="center" vertical="top" wrapText="1"/>
    </xf>
    <xf numFmtId="0" fontId="28" fillId="3" borderId="11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vertical="top" wrapText="1"/>
    </xf>
    <xf numFmtId="4" fontId="33" fillId="0" borderId="11" xfId="0" applyNumberFormat="1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view="pageBreakPreview" topLeftCell="A37" zoomScale="60" workbookViewId="0">
      <selection sqref="A1:I79"/>
    </sheetView>
  </sheetViews>
  <sheetFormatPr defaultRowHeight="14.25"/>
  <cols>
    <col min="1" max="1" width="21.125" customWidth="1"/>
    <col min="2" max="2" width="13.375" customWidth="1"/>
    <col min="3" max="3" width="30.375" customWidth="1"/>
    <col min="5" max="5" width="11.5" customWidth="1"/>
    <col min="6" max="6" width="12.75" customWidth="1"/>
    <col min="7" max="7" width="11.5" customWidth="1"/>
    <col min="8" max="8" width="14.625" customWidth="1"/>
    <col min="9" max="9" width="26.125" customWidth="1"/>
  </cols>
  <sheetData>
    <row r="2" spans="1:9" ht="19.5">
      <c r="A2" s="4"/>
      <c r="B2" s="5"/>
      <c r="C2" s="5"/>
      <c r="D2" s="5"/>
      <c r="E2" s="5"/>
      <c r="F2" s="5"/>
      <c r="G2" s="5"/>
      <c r="H2" s="5"/>
      <c r="I2" s="5"/>
    </row>
    <row r="3" spans="1:9" ht="16.5" thickBot="1">
      <c r="A3" s="6"/>
      <c r="B3" s="5"/>
      <c r="C3" s="5"/>
      <c r="D3" s="5"/>
      <c r="E3" s="5"/>
      <c r="F3" s="5"/>
      <c r="G3" s="5"/>
      <c r="H3" s="5"/>
      <c r="I3" s="5"/>
    </row>
    <row r="4" spans="1:9" ht="15.75">
      <c r="A4" s="89" t="s">
        <v>0</v>
      </c>
      <c r="B4" s="75"/>
      <c r="C4" s="76"/>
      <c r="D4" s="76"/>
      <c r="E4" s="76"/>
      <c r="F4" s="76"/>
      <c r="G4" s="76"/>
      <c r="H4" s="76"/>
      <c r="I4" s="76"/>
    </row>
    <row r="5" spans="1:9" ht="22.5" customHeight="1">
      <c r="A5" s="90"/>
      <c r="B5" s="75" t="s">
        <v>1</v>
      </c>
      <c r="C5" s="76"/>
      <c r="D5" s="76"/>
      <c r="E5" s="76"/>
      <c r="F5" s="76"/>
      <c r="G5" s="76"/>
      <c r="H5" s="76"/>
      <c r="I5" s="76"/>
    </row>
    <row r="6" spans="1:9" ht="15.75">
      <c r="A6" s="90"/>
      <c r="B6" s="75"/>
      <c r="C6" s="76"/>
      <c r="D6" s="76"/>
      <c r="E6" s="76"/>
      <c r="F6" s="76"/>
      <c r="G6" s="76"/>
      <c r="H6" s="76"/>
      <c r="I6" s="76"/>
    </row>
    <row r="7" spans="1:9" ht="35.25" customHeight="1">
      <c r="A7" s="90"/>
      <c r="B7" s="73" t="s">
        <v>77</v>
      </c>
      <c r="C7" s="74"/>
      <c r="D7" s="74"/>
      <c r="E7" s="74"/>
      <c r="F7" s="74"/>
      <c r="G7" s="74"/>
      <c r="H7" s="74"/>
      <c r="I7" s="74"/>
    </row>
    <row r="8" spans="1:9">
      <c r="A8" s="90"/>
      <c r="B8" s="77"/>
      <c r="C8" s="78"/>
      <c r="D8" s="78"/>
      <c r="E8" s="78"/>
      <c r="F8" s="78"/>
      <c r="G8" s="78"/>
      <c r="H8" s="78"/>
      <c r="I8" s="78"/>
    </row>
    <row r="9" spans="1:9" ht="15" thickBot="1">
      <c r="A9" s="91"/>
      <c r="B9" s="77"/>
      <c r="C9" s="78"/>
      <c r="D9" s="78"/>
      <c r="E9" s="78"/>
      <c r="F9" s="78"/>
      <c r="G9" s="78"/>
      <c r="H9" s="78"/>
      <c r="I9" s="78"/>
    </row>
    <row r="10" spans="1:9" ht="16.5" thickBot="1">
      <c r="A10" s="2"/>
      <c r="B10" s="5"/>
      <c r="C10" s="5"/>
      <c r="D10" s="5"/>
      <c r="E10" s="5"/>
      <c r="F10" s="5"/>
      <c r="G10" s="5"/>
      <c r="H10" s="5"/>
      <c r="I10" s="5"/>
    </row>
    <row r="11" spans="1:9" ht="60">
      <c r="A11" s="81" t="s">
        <v>2</v>
      </c>
      <c r="B11" s="81" t="s">
        <v>3</v>
      </c>
      <c r="C11" s="81" t="s">
        <v>4</v>
      </c>
      <c r="D11" s="81" t="s">
        <v>5</v>
      </c>
      <c r="E11" s="81" t="s">
        <v>6</v>
      </c>
      <c r="F11" s="7" t="s">
        <v>7</v>
      </c>
      <c r="G11" s="7" t="s">
        <v>9</v>
      </c>
      <c r="H11" s="7" t="s">
        <v>10</v>
      </c>
      <c r="I11" s="7" t="s">
        <v>10</v>
      </c>
    </row>
    <row r="12" spans="1:9" ht="15">
      <c r="A12" s="92"/>
      <c r="B12" s="92"/>
      <c r="C12" s="92"/>
      <c r="D12" s="92"/>
      <c r="E12" s="92"/>
      <c r="F12" s="8" t="s">
        <v>8</v>
      </c>
      <c r="G12" s="8" t="s">
        <v>8</v>
      </c>
      <c r="H12" s="8" t="s">
        <v>11</v>
      </c>
      <c r="I12" s="8" t="s">
        <v>13</v>
      </c>
    </row>
    <row r="13" spans="1:9" ht="15.75" thickBot="1">
      <c r="A13" s="82"/>
      <c r="B13" s="82"/>
      <c r="C13" s="82"/>
      <c r="D13" s="82"/>
      <c r="E13" s="82"/>
      <c r="F13" s="9"/>
      <c r="G13" s="9"/>
      <c r="H13" s="10" t="s">
        <v>12</v>
      </c>
      <c r="I13" s="10" t="s">
        <v>14</v>
      </c>
    </row>
    <row r="14" spans="1:9" ht="66.75" customHeight="1">
      <c r="A14" s="81">
        <v>1</v>
      </c>
      <c r="B14" s="81" t="s">
        <v>15</v>
      </c>
      <c r="C14" s="8" t="s">
        <v>16</v>
      </c>
      <c r="D14" s="81" t="s">
        <v>78</v>
      </c>
      <c r="E14" s="83">
        <v>1110</v>
      </c>
      <c r="F14" s="83">
        <v>80</v>
      </c>
      <c r="G14" s="87">
        <f>SUM(F14*1.23)</f>
        <v>98.4</v>
      </c>
      <c r="H14" s="79">
        <f>SUM(E14*F14)</f>
        <v>88800</v>
      </c>
      <c r="I14" s="79">
        <f>SUM(H14*1.23)</f>
        <v>109224</v>
      </c>
    </row>
    <row r="15" spans="1:9" ht="24" customHeight="1" thickBot="1">
      <c r="A15" s="82"/>
      <c r="B15" s="82"/>
      <c r="C15" s="10" t="s">
        <v>17</v>
      </c>
      <c r="D15" s="82"/>
      <c r="E15" s="84"/>
      <c r="F15" s="84"/>
      <c r="G15" s="88"/>
      <c r="H15" s="80"/>
      <c r="I15" s="80"/>
    </row>
    <row r="16" spans="1:9" ht="54" customHeight="1">
      <c r="A16" s="81">
        <v>2</v>
      </c>
      <c r="B16" s="81" t="s">
        <v>15</v>
      </c>
      <c r="C16" s="8" t="s">
        <v>18</v>
      </c>
      <c r="D16" s="81" t="s">
        <v>78</v>
      </c>
      <c r="E16" s="83">
        <v>1000</v>
      </c>
      <c r="F16" s="83">
        <v>10</v>
      </c>
      <c r="G16" s="87">
        <f>SUM(F16*1.23)</f>
        <v>12.3</v>
      </c>
      <c r="H16" s="79">
        <f t="shared" ref="H16" si="0">SUM(E16*F16)</f>
        <v>10000</v>
      </c>
      <c r="I16" s="79">
        <f t="shared" ref="I16" si="1">SUM(H16*1.23)</f>
        <v>12300</v>
      </c>
    </row>
    <row r="17" spans="1:9" ht="33.75" customHeight="1" thickBot="1">
      <c r="A17" s="82"/>
      <c r="B17" s="82"/>
      <c r="C17" s="10" t="s">
        <v>17</v>
      </c>
      <c r="D17" s="82"/>
      <c r="E17" s="84"/>
      <c r="F17" s="84"/>
      <c r="G17" s="88"/>
      <c r="H17" s="80"/>
      <c r="I17" s="80"/>
    </row>
    <row r="18" spans="1:9" ht="69" customHeight="1">
      <c r="A18" s="81">
        <v>3</v>
      </c>
      <c r="B18" s="81" t="s">
        <v>15</v>
      </c>
      <c r="C18" s="8" t="s">
        <v>19</v>
      </c>
      <c r="D18" s="81" t="s">
        <v>20</v>
      </c>
      <c r="E18" s="83">
        <v>25</v>
      </c>
      <c r="F18" s="83">
        <v>600</v>
      </c>
      <c r="G18" s="87">
        <f>SUM(F18*1.23)</f>
        <v>738</v>
      </c>
      <c r="H18" s="79">
        <f t="shared" ref="H18" si="2">SUM(E18*F18)</f>
        <v>15000</v>
      </c>
      <c r="I18" s="79">
        <f t="shared" ref="I18" si="3">SUM(H18*1.23)</f>
        <v>18450</v>
      </c>
    </row>
    <row r="19" spans="1:9" ht="23.25" customHeight="1" thickBot="1">
      <c r="A19" s="82"/>
      <c r="B19" s="82"/>
      <c r="C19" s="10" t="s">
        <v>17</v>
      </c>
      <c r="D19" s="82"/>
      <c r="E19" s="84"/>
      <c r="F19" s="84"/>
      <c r="G19" s="88"/>
      <c r="H19" s="80"/>
      <c r="I19" s="80"/>
    </row>
    <row r="20" spans="1:9" ht="71.25" customHeight="1">
      <c r="A20" s="81">
        <v>4</v>
      </c>
      <c r="B20" s="81" t="s">
        <v>15</v>
      </c>
      <c r="C20" s="8" t="s">
        <v>21</v>
      </c>
      <c r="D20" s="81" t="s">
        <v>20</v>
      </c>
      <c r="E20" s="83">
        <v>10</v>
      </c>
      <c r="F20" s="83">
        <v>1000</v>
      </c>
      <c r="G20" s="87">
        <f>SUM(F20*1.23)</f>
        <v>1230</v>
      </c>
      <c r="H20" s="79">
        <f t="shared" ref="H20" si="4">SUM(E20*F20)</f>
        <v>10000</v>
      </c>
      <c r="I20" s="79">
        <f t="shared" ref="I20" si="5">SUM(H20*1.23)</f>
        <v>12300</v>
      </c>
    </row>
    <row r="21" spans="1:9" ht="37.5" customHeight="1" thickBot="1">
      <c r="A21" s="82"/>
      <c r="B21" s="82"/>
      <c r="C21" s="10" t="s">
        <v>17</v>
      </c>
      <c r="D21" s="82"/>
      <c r="E21" s="84"/>
      <c r="F21" s="84"/>
      <c r="G21" s="88"/>
      <c r="H21" s="80"/>
      <c r="I21" s="80"/>
    </row>
    <row r="22" spans="1:9" ht="60" customHeight="1">
      <c r="A22" s="81">
        <v>5</v>
      </c>
      <c r="B22" s="81" t="s">
        <v>15</v>
      </c>
      <c r="C22" s="8" t="s">
        <v>22</v>
      </c>
      <c r="D22" s="81" t="s">
        <v>23</v>
      </c>
      <c r="E22" s="83">
        <v>20</v>
      </c>
      <c r="F22" s="83">
        <v>500</v>
      </c>
      <c r="G22" s="87">
        <f>SUM(F22*1.23)</f>
        <v>615</v>
      </c>
      <c r="H22" s="79">
        <f t="shared" ref="H22" si="6">SUM(E22*F22)</f>
        <v>10000</v>
      </c>
      <c r="I22" s="79">
        <f t="shared" ref="I22" si="7">SUM(H22*1.23)</f>
        <v>12300</v>
      </c>
    </row>
    <row r="23" spans="1:9" ht="40.5" customHeight="1" thickBot="1">
      <c r="A23" s="82"/>
      <c r="B23" s="82"/>
      <c r="C23" s="10" t="s">
        <v>17</v>
      </c>
      <c r="D23" s="82"/>
      <c r="E23" s="84"/>
      <c r="F23" s="84"/>
      <c r="G23" s="88"/>
      <c r="H23" s="80"/>
      <c r="I23" s="80"/>
    </row>
    <row r="24" spans="1:9" ht="40.5" customHeight="1" thickBot="1">
      <c r="A24" s="11">
        <v>6</v>
      </c>
      <c r="B24" s="10" t="s">
        <v>24</v>
      </c>
      <c r="C24" s="10" t="s">
        <v>25</v>
      </c>
      <c r="D24" s="10" t="s">
        <v>78</v>
      </c>
      <c r="E24" s="19">
        <v>2000</v>
      </c>
      <c r="F24" s="19">
        <v>10</v>
      </c>
      <c r="G24" s="20">
        <f>SUM(F24*1.23)</f>
        <v>12.3</v>
      </c>
      <c r="H24" s="21">
        <f>SUM(E24*F24)</f>
        <v>20000</v>
      </c>
      <c r="I24" s="21">
        <f t="shared" ref="I24:I26" si="8">SUM(H24*1.23)</f>
        <v>24600</v>
      </c>
    </row>
    <row r="25" spans="1:9" ht="42.75" customHeight="1" thickBot="1">
      <c r="A25" s="11">
        <v>7</v>
      </c>
      <c r="B25" s="10" t="s">
        <v>24</v>
      </c>
      <c r="C25" s="10" t="s">
        <v>26</v>
      </c>
      <c r="D25" s="10" t="s">
        <v>78</v>
      </c>
      <c r="E25" s="19">
        <v>2000</v>
      </c>
      <c r="F25" s="19">
        <v>12</v>
      </c>
      <c r="G25" s="20">
        <f>SUM(F25*1.23)</f>
        <v>14.76</v>
      </c>
      <c r="H25" s="21">
        <f t="shared" ref="H25:H26" si="9">SUM(E25*F25)</f>
        <v>24000</v>
      </c>
      <c r="I25" s="21">
        <f t="shared" si="8"/>
        <v>29520</v>
      </c>
    </row>
    <row r="26" spans="1:9" ht="80.25" customHeight="1" thickBot="1">
      <c r="A26" s="11">
        <v>8</v>
      </c>
      <c r="B26" s="10" t="s">
        <v>27</v>
      </c>
      <c r="C26" s="10" t="s">
        <v>28</v>
      </c>
      <c r="D26" s="10" t="s">
        <v>78</v>
      </c>
      <c r="E26" s="19">
        <v>2000</v>
      </c>
      <c r="F26" s="19">
        <v>7.5</v>
      </c>
      <c r="G26" s="20">
        <f>SUM(F26*1.23)</f>
        <v>9.2249999999999996</v>
      </c>
      <c r="H26" s="21">
        <f t="shared" si="9"/>
        <v>15000</v>
      </c>
      <c r="I26" s="21">
        <f t="shared" si="8"/>
        <v>18450</v>
      </c>
    </row>
    <row r="27" spans="1:9" ht="55.5" customHeight="1">
      <c r="A27" s="81">
        <v>9</v>
      </c>
      <c r="B27" s="81" t="s">
        <v>27</v>
      </c>
      <c r="C27" s="8" t="s">
        <v>29</v>
      </c>
      <c r="D27" s="81" t="s">
        <v>78</v>
      </c>
      <c r="E27" s="83">
        <v>50</v>
      </c>
      <c r="F27" s="83">
        <v>40</v>
      </c>
      <c r="G27" s="85">
        <f>SUM(F27*1.23)</f>
        <v>49.2</v>
      </c>
      <c r="H27" s="79">
        <f t="shared" ref="H27:H33" si="10">SUM(E27*F27)</f>
        <v>2000</v>
      </c>
      <c r="I27" s="79">
        <f t="shared" ref="I27" si="11">SUM(H27*1.23)</f>
        <v>2460</v>
      </c>
    </row>
    <row r="28" spans="1:9" ht="26.25" customHeight="1" thickBot="1">
      <c r="A28" s="82"/>
      <c r="B28" s="82"/>
      <c r="C28" s="10" t="s">
        <v>17</v>
      </c>
      <c r="D28" s="82"/>
      <c r="E28" s="84"/>
      <c r="F28" s="84"/>
      <c r="G28" s="86"/>
      <c r="H28" s="80"/>
      <c r="I28" s="80"/>
    </row>
    <row r="29" spans="1:9" ht="62.25" customHeight="1">
      <c r="A29" s="81">
        <v>10</v>
      </c>
      <c r="B29" s="81" t="s">
        <v>30</v>
      </c>
      <c r="C29" s="8" t="s">
        <v>31</v>
      </c>
      <c r="D29" s="81" t="s">
        <v>78</v>
      </c>
      <c r="E29" s="83">
        <v>1000</v>
      </c>
      <c r="F29" s="83">
        <v>36</v>
      </c>
      <c r="G29" s="85">
        <f>SUM(F29*1.23)</f>
        <v>44.28</v>
      </c>
      <c r="H29" s="79">
        <f t="shared" si="10"/>
        <v>36000</v>
      </c>
      <c r="I29" s="79">
        <f t="shared" ref="I29" si="12">SUM(H29*1.23)</f>
        <v>44280</v>
      </c>
    </row>
    <row r="30" spans="1:9" ht="27" customHeight="1" thickBot="1">
      <c r="A30" s="82"/>
      <c r="B30" s="82"/>
      <c r="C30" s="10" t="s">
        <v>17</v>
      </c>
      <c r="D30" s="82"/>
      <c r="E30" s="84"/>
      <c r="F30" s="84"/>
      <c r="G30" s="86"/>
      <c r="H30" s="80"/>
      <c r="I30" s="80"/>
    </row>
    <row r="31" spans="1:9" ht="67.5" customHeight="1">
      <c r="A31" s="81">
        <v>11</v>
      </c>
      <c r="B31" s="81" t="s">
        <v>30</v>
      </c>
      <c r="C31" s="8" t="s">
        <v>32</v>
      </c>
      <c r="D31" s="81" t="s">
        <v>78</v>
      </c>
      <c r="E31" s="83">
        <v>3500</v>
      </c>
      <c r="F31" s="83">
        <v>43</v>
      </c>
      <c r="G31" s="85">
        <f>SUM(F31*1.23)</f>
        <v>52.89</v>
      </c>
      <c r="H31" s="79">
        <f t="shared" si="10"/>
        <v>150500</v>
      </c>
      <c r="I31" s="79">
        <f t="shared" ref="I31" si="13">SUM(H31*1.23)</f>
        <v>185115</v>
      </c>
    </row>
    <row r="32" spans="1:9" ht="33.75" customHeight="1" thickBot="1">
      <c r="A32" s="82"/>
      <c r="B32" s="82"/>
      <c r="C32" s="10" t="s">
        <v>17</v>
      </c>
      <c r="D32" s="82"/>
      <c r="E32" s="84"/>
      <c r="F32" s="84"/>
      <c r="G32" s="86"/>
      <c r="H32" s="80"/>
      <c r="I32" s="80"/>
    </row>
    <row r="33" spans="1:9" ht="55.5" customHeight="1">
      <c r="A33" s="81">
        <v>12</v>
      </c>
      <c r="B33" s="81" t="s">
        <v>33</v>
      </c>
      <c r="C33" s="8" t="s">
        <v>34</v>
      </c>
      <c r="D33" s="81" t="s">
        <v>78</v>
      </c>
      <c r="E33" s="83">
        <v>100</v>
      </c>
      <c r="F33" s="83">
        <v>55</v>
      </c>
      <c r="G33" s="85">
        <f>SUM(F33*1.23)</f>
        <v>67.650000000000006</v>
      </c>
      <c r="H33" s="79">
        <f t="shared" si="10"/>
        <v>5500</v>
      </c>
      <c r="I33" s="79">
        <f t="shared" ref="I33" si="14">SUM(H33*1.23)</f>
        <v>6765</v>
      </c>
    </row>
    <row r="34" spans="1:9" ht="32.25" customHeight="1" thickBot="1">
      <c r="A34" s="82"/>
      <c r="B34" s="82"/>
      <c r="C34" s="10" t="s">
        <v>17</v>
      </c>
      <c r="D34" s="82"/>
      <c r="E34" s="84"/>
      <c r="F34" s="84"/>
      <c r="G34" s="86"/>
      <c r="H34" s="80"/>
      <c r="I34" s="80"/>
    </row>
    <row r="35" spans="1:9" ht="51" customHeight="1" thickBot="1">
      <c r="A35" s="11">
        <v>13</v>
      </c>
      <c r="B35" s="10" t="s">
        <v>35</v>
      </c>
      <c r="C35" s="10" t="s">
        <v>36</v>
      </c>
      <c r="D35" s="10" t="s">
        <v>78</v>
      </c>
      <c r="E35" s="19">
        <v>100</v>
      </c>
      <c r="F35" s="19">
        <v>20</v>
      </c>
      <c r="G35" s="20">
        <f>SUM(F35*1.23)</f>
        <v>24.6</v>
      </c>
      <c r="H35" s="21">
        <f t="shared" ref="H35:H36" si="15">SUM(E35*F35)</f>
        <v>2000</v>
      </c>
      <c r="I35" s="21">
        <f t="shared" ref="I35:I36" si="16">SUM(H35*1.23)</f>
        <v>2460</v>
      </c>
    </row>
    <row r="36" spans="1:9" ht="70.5" customHeight="1" thickBot="1">
      <c r="A36" s="11">
        <v>14</v>
      </c>
      <c r="B36" s="10" t="s">
        <v>37</v>
      </c>
      <c r="C36" s="10" t="s">
        <v>38</v>
      </c>
      <c r="D36" s="10" t="s">
        <v>78</v>
      </c>
      <c r="E36" s="19">
        <v>100</v>
      </c>
      <c r="F36" s="19">
        <v>20</v>
      </c>
      <c r="G36" s="20">
        <f>SUM(F36*1.23)</f>
        <v>24.6</v>
      </c>
      <c r="H36" s="21">
        <f t="shared" si="15"/>
        <v>2000</v>
      </c>
      <c r="I36" s="21">
        <f t="shared" si="16"/>
        <v>2460</v>
      </c>
    </row>
    <row r="37" spans="1:9" ht="58.5" customHeight="1">
      <c r="A37" s="81">
        <v>15</v>
      </c>
      <c r="B37" s="81" t="s">
        <v>37</v>
      </c>
      <c r="C37" s="8" t="s">
        <v>39</v>
      </c>
      <c r="D37" s="81" t="s">
        <v>78</v>
      </c>
      <c r="E37" s="83">
        <v>150</v>
      </c>
      <c r="F37" s="83">
        <v>12</v>
      </c>
      <c r="G37" s="85">
        <f>SUM(F37*1.23)</f>
        <v>14.76</v>
      </c>
      <c r="H37" s="79">
        <f t="shared" ref="H37:H47" si="17">SUM(E37*F37)</f>
        <v>1800</v>
      </c>
      <c r="I37" s="79">
        <f t="shared" ref="I37" si="18">SUM(H37*1.23)</f>
        <v>2214</v>
      </c>
    </row>
    <row r="38" spans="1:9" ht="33.75" customHeight="1" thickBot="1">
      <c r="A38" s="82"/>
      <c r="B38" s="82"/>
      <c r="C38" s="10" t="s">
        <v>17</v>
      </c>
      <c r="D38" s="82"/>
      <c r="E38" s="84"/>
      <c r="F38" s="84"/>
      <c r="G38" s="86"/>
      <c r="H38" s="80"/>
      <c r="I38" s="80"/>
    </row>
    <row r="39" spans="1:9" ht="56.25" customHeight="1">
      <c r="A39" s="81">
        <v>16</v>
      </c>
      <c r="B39" s="81" t="s">
        <v>37</v>
      </c>
      <c r="C39" s="8" t="s">
        <v>40</v>
      </c>
      <c r="D39" s="81" t="s">
        <v>78</v>
      </c>
      <c r="E39" s="83">
        <v>150</v>
      </c>
      <c r="F39" s="83">
        <v>15</v>
      </c>
      <c r="G39" s="85">
        <f>SUM(F39*1.23)</f>
        <v>18.45</v>
      </c>
      <c r="H39" s="79">
        <f t="shared" si="17"/>
        <v>2250</v>
      </c>
      <c r="I39" s="79">
        <f t="shared" ref="I39" si="19">SUM(H39*1.23)</f>
        <v>2767.5</v>
      </c>
    </row>
    <row r="40" spans="1:9" ht="42.75" customHeight="1" thickBot="1">
      <c r="A40" s="82"/>
      <c r="B40" s="82"/>
      <c r="C40" s="10" t="s">
        <v>17</v>
      </c>
      <c r="D40" s="82"/>
      <c r="E40" s="84"/>
      <c r="F40" s="84"/>
      <c r="G40" s="86"/>
      <c r="H40" s="80"/>
      <c r="I40" s="80"/>
    </row>
    <row r="41" spans="1:9" ht="60.75" customHeight="1">
      <c r="A41" s="81">
        <v>17</v>
      </c>
      <c r="B41" s="81" t="s">
        <v>41</v>
      </c>
      <c r="C41" s="8" t="s">
        <v>42</v>
      </c>
      <c r="D41" s="81" t="s">
        <v>78</v>
      </c>
      <c r="E41" s="83">
        <v>200</v>
      </c>
      <c r="F41" s="83">
        <v>25</v>
      </c>
      <c r="G41" s="85">
        <f>SUM(F41*1.23)</f>
        <v>30.75</v>
      </c>
      <c r="H41" s="79">
        <f t="shared" si="17"/>
        <v>5000</v>
      </c>
      <c r="I41" s="79">
        <f t="shared" ref="I41" si="20">SUM(H41*1.23)</f>
        <v>6150</v>
      </c>
    </row>
    <row r="42" spans="1:9" ht="36.75" customHeight="1" thickBot="1">
      <c r="A42" s="82"/>
      <c r="B42" s="82"/>
      <c r="C42" s="10" t="s">
        <v>17</v>
      </c>
      <c r="D42" s="82"/>
      <c r="E42" s="84"/>
      <c r="F42" s="84"/>
      <c r="G42" s="86"/>
      <c r="H42" s="80"/>
      <c r="I42" s="80"/>
    </row>
    <row r="43" spans="1:9" ht="66" customHeight="1">
      <c r="A43" s="81">
        <v>18</v>
      </c>
      <c r="B43" s="81" t="s">
        <v>41</v>
      </c>
      <c r="C43" s="8" t="s">
        <v>43</v>
      </c>
      <c r="D43" s="81" t="s">
        <v>78</v>
      </c>
      <c r="E43" s="83">
        <v>150</v>
      </c>
      <c r="F43" s="83">
        <v>35</v>
      </c>
      <c r="G43" s="85">
        <f>SUM(F43*1.23)</f>
        <v>43.05</v>
      </c>
      <c r="H43" s="79">
        <f t="shared" si="17"/>
        <v>5250</v>
      </c>
      <c r="I43" s="79">
        <f t="shared" ref="I43" si="21">SUM(H43*1.23)</f>
        <v>6457.5</v>
      </c>
    </row>
    <row r="44" spans="1:9" ht="42" customHeight="1" thickBot="1">
      <c r="A44" s="82"/>
      <c r="B44" s="82"/>
      <c r="C44" s="10" t="s">
        <v>17</v>
      </c>
      <c r="D44" s="82"/>
      <c r="E44" s="84"/>
      <c r="F44" s="84"/>
      <c r="G44" s="86"/>
      <c r="H44" s="80"/>
      <c r="I44" s="80"/>
    </row>
    <row r="45" spans="1:9" ht="69.75" customHeight="1">
      <c r="A45" s="81">
        <v>19</v>
      </c>
      <c r="B45" s="81" t="s">
        <v>44</v>
      </c>
      <c r="C45" s="8" t="s">
        <v>45</v>
      </c>
      <c r="D45" s="81" t="s">
        <v>78</v>
      </c>
      <c r="E45" s="83">
        <v>100</v>
      </c>
      <c r="F45" s="83">
        <v>56</v>
      </c>
      <c r="G45" s="85">
        <f>SUM(F45*1.23)</f>
        <v>68.88</v>
      </c>
      <c r="H45" s="79">
        <f t="shared" si="17"/>
        <v>5600</v>
      </c>
      <c r="I45" s="79">
        <f t="shared" ref="I45" si="22">SUM(H45*1.23)</f>
        <v>6888</v>
      </c>
    </row>
    <row r="46" spans="1:9" ht="36" customHeight="1" thickBot="1">
      <c r="A46" s="82"/>
      <c r="B46" s="82"/>
      <c r="C46" s="10" t="s">
        <v>17</v>
      </c>
      <c r="D46" s="82"/>
      <c r="E46" s="84"/>
      <c r="F46" s="84"/>
      <c r="G46" s="86"/>
      <c r="H46" s="80"/>
      <c r="I46" s="80"/>
    </row>
    <row r="47" spans="1:9" ht="65.25" customHeight="1">
      <c r="A47" s="81">
        <v>20</v>
      </c>
      <c r="B47" s="81" t="s">
        <v>44</v>
      </c>
      <c r="C47" s="8" t="s">
        <v>46</v>
      </c>
      <c r="D47" s="81" t="s">
        <v>78</v>
      </c>
      <c r="E47" s="83">
        <v>200</v>
      </c>
      <c r="F47" s="83">
        <v>80</v>
      </c>
      <c r="G47" s="85">
        <f>SUM(F47*1.23)</f>
        <v>98.4</v>
      </c>
      <c r="H47" s="79">
        <f t="shared" si="17"/>
        <v>16000</v>
      </c>
      <c r="I47" s="79">
        <f t="shared" ref="I47" si="23">SUM(H47*1.23)</f>
        <v>19680</v>
      </c>
    </row>
    <row r="48" spans="1:9" ht="24" customHeight="1" thickBot="1">
      <c r="A48" s="82"/>
      <c r="B48" s="82"/>
      <c r="C48" s="10" t="s">
        <v>17</v>
      </c>
      <c r="D48" s="82"/>
      <c r="E48" s="84"/>
      <c r="F48" s="84"/>
      <c r="G48" s="86"/>
      <c r="H48" s="80"/>
      <c r="I48" s="80"/>
    </row>
    <row r="49" spans="1:9" ht="48.75" customHeight="1" thickBot="1">
      <c r="A49" s="11">
        <v>21</v>
      </c>
      <c r="B49" s="10" t="s">
        <v>35</v>
      </c>
      <c r="C49" s="10" t="s">
        <v>47</v>
      </c>
      <c r="D49" s="10" t="s">
        <v>48</v>
      </c>
      <c r="E49" s="19">
        <v>50</v>
      </c>
      <c r="F49" s="19">
        <v>20</v>
      </c>
      <c r="G49" s="20">
        <f>SUM(F49*1.23)</f>
        <v>24.6</v>
      </c>
      <c r="H49" s="21">
        <f t="shared" ref="H49:H50" si="24">SUM(E49*F49)</f>
        <v>1000</v>
      </c>
      <c r="I49" s="21">
        <f t="shared" ref="I49:I50" si="25">SUM(H49*1.23)</f>
        <v>1230</v>
      </c>
    </row>
    <row r="50" spans="1:9" ht="42.75" customHeight="1" thickBot="1">
      <c r="A50" s="11">
        <v>22</v>
      </c>
      <c r="B50" s="10" t="s">
        <v>35</v>
      </c>
      <c r="C50" s="10" t="s">
        <v>49</v>
      </c>
      <c r="D50" s="10" t="s">
        <v>48</v>
      </c>
      <c r="E50" s="19">
        <v>50</v>
      </c>
      <c r="F50" s="19">
        <v>20</v>
      </c>
      <c r="G50" s="20">
        <f>SUM(F50*1.23)</f>
        <v>24.6</v>
      </c>
      <c r="H50" s="21">
        <f t="shared" si="24"/>
        <v>1000</v>
      </c>
      <c r="I50" s="21">
        <f t="shared" si="25"/>
        <v>1230</v>
      </c>
    </row>
    <row r="51" spans="1:9" ht="34.5" customHeight="1">
      <c r="A51" s="81">
        <v>23</v>
      </c>
      <c r="B51" s="81" t="s">
        <v>50</v>
      </c>
      <c r="C51" s="8" t="s">
        <v>51</v>
      </c>
      <c r="D51" s="81" t="s">
        <v>48</v>
      </c>
      <c r="E51" s="83">
        <v>50</v>
      </c>
      <c r="F51" s="83">
        <v>90</v>
      </c>
      <c r="G51" s="85">
        <f>SUM(F51*1.23)</f>
        <v>110.7</v>
      </c>
      <c r="H51" s="79">
        <f t="shared" ref="H51:H55" si="26">SUM(E51*F51)</f>
        <v>4500</v>
      </c>
      <c r="I51" s="79">
        <f t="shared" ref="I51" si="27">SUM(H51*1.23)</f>
        <v>5535</v>
      </c>
    </row>
    <row r="52" spans="1:9" ht="26.25" customHeight="1" thickBot="1">
      <c r="A52" s="82"/>
      <c r="B52" s="82"/>
      <c r="C52" s="10" t="s">
        <v>17</v>
      </c>
      <c r="D52" s="82"/>
      <c r="E52" s="84"/>
      <c r="F52" s="84"/>
      <c r="G52" s="86"/>
      <c r="H52" s="80"/>
      <c r="I52" s="80"/>
    </row>
    <row r="53" spans="1:9" ht="52.5" customHeight="1">
      <c r="A53" s="81">
        <v>24</v>
      </c>
      <c r="B53" s="81" t="s">
        <v>50</v>
      </c>
      <c r="C53" s="8" t="s">
        <v>52</v>
      </c>
      <c r="D53" s="81" t="s">
        <v>48</v>
      </c>
      <c r="E53" s="83">
        <v>50</v>
      </c>
      <c r="F53" s="83">
        <v>100</v>
      </c>
      <c r="G53" s="85">
        <f>SUM(F53*1.23)</f>
        <v>123</v>
      </c>
      <c r="H53" s="79">
        <f t="shared" si="26"/>
        <v>5000</v>
      </c>
      <c r="I53" s="79">
        <f t="shared" ref="I53" si="28">SUM(H53*1.23)</f>
        <v>6150</v>
      </c>
    </row>
    <row r="54" spans="1:9" ht="35.25" customHeight="1" thickBot="1">
      <c r="A54" s="82"/>
      <c r="B54" s="82"/>
      <c r="C54" s="10" t="s">
        <v>17</v>
      </c>
      <c r="D54" s="82"/>
      <c r="E54" s="84"/>
      <c r="F54" s="84"/>
      <c r="G54" s="86"/>
      <c r="H54" s="80"/>
      <c r="I54" s="80"/>
    </row>
    <row r="55" spans="1:9" ht="48.75" customHeight="1">
      <c r="A55" s="81">
        <v>25</v>
      </c>
      <c r="B55" s="81" t="s">
        <v>53</v>
      </c>
      <c r="C55" s="8" t="s">
        <v>54</v>
      </c>
      <c r="D55" s="81" t="s">
        <v>48</v>
      </c>
      <c r="E55" s="83">
        <v>50</v>
      </c>
      <c r="F55" s="83">
        <v>100</v>
      </c>
      <c r="G55" s="85">
        <f>SUM(F55*1.23)</f>
        <v>123</v>
      </c>
      <c r="H55" s="79">
        <f t="shared" si="26"/>
        <v>5000</v>
      </c>
      <c r="I55" s="79">
        <f t="shared" ref="I55" si="29">SUM(H55*1.23)</f>
        <v>6150</v>
      </c>
    </row>
    <row r="56" spans="1:9" ht="39" customHeight="1" thickBot="1">
      <c r="A56" s="82"/>
      <c r="B56" s="82"/>
      <c r="C56" s="10" t="s">
        <v>17</v>
      </c>
      <c r="D56" s="82"/>
      <c r="E56" s="84"/>
      <c r="F56" s="84"/>
      <c r="G56" s="86"/>
      <c r="H56" s="80"/>
      <c r="I56" s="80"/>
    </row>
    <row r="57" spans="1:9" ht="72.75" customHeight="1" thickBot="1">
      <c r="A57" s="11">
        <v>26</v>
      </c>
      <c r="B57" s="10" t="s">
        <v>55</v>
      </c>
      <c r="C57" s="10" t="s">
        <v>56</v>
      </c>
      <c r="D57" s="10" t="s">
        <v>78</v>
      </c>
      <c r="E57" s="19">
        <v>1000</v>
      </c>
      <c r="F57" s="19">
        <v>8</v>
      </c>
      <c r="G57" s="20">
        <f t="shared" ref="G57:G62" si="30">SUM(F57*1.23)</f>
        <v>9.84</v>
      </c>
      <c r="H57" s="21">
        <f t="shared" ref="H57:H61" si="31">SUM(E57*F57)</f>
        <v>8000</v>
      </c>
      <c r="I57" s="21">
        <f t="shared" ref="I57:I61" si="32">SUM(H57*1.23)</f>
        <v>9840</v>
      </c>
    </row>
    <row r="58" spans="1:9" ht="65.25" customHeight="1" thickBot="1">
      <c r="A58" s="11">
        <v>27</v>
      </c>
      <c r="B58" s="10" t="s">
        <v>55</v>
      </c>
      <c r="C58" s="10" t="s">
        <v>57</v>
      </c>
      <c r="D58" s="10" t="s">
        <v>78</v>
      </c>
      <c r="E58" s="19">
        <v>1000</v>
      </c>
      <c r="F58" s="19">
        <v>4</v>
      </c>
      <c r="G58" s="20">
        <f t="shared" si="30"/>
        <v>4.92</v>
      </c>
      <c r="H58" s="21">
        <f t="shared" si="31"/>
        <v>4000</v>
      </c>
      <c r="I58" s="21">
        <f t="shared" si="32"/>
        <v>4920</v>
      </c>
    </row>
    <row r="59" spans="1:9" ht="45" customHeight="1" thickBot="1">
      <c r="A59" s="11">
        <v>32</v>
      </c>
      <c r="B59" s="10" t="s">
        <v>58</v>
      </c>
      <c r="C59" s="10" t="s">
        <v>59</v>
      </c>
      <c r="D59" s="10" t="s">
        <v>60</v>
      </c>
      <c r="E59" s="19">
        <v>15</v>
      </c>
      <c r="F59" s="19">
        <v>300</v>
      </c>
      <c r="G59" s="20">
        <f t="shared" si="30"/>
        <v>369</v>
      </c>
      <c r="H59" s="21">
        <f t="shared" si="31"/>
        <v>4500</v>
      </c>
      <c r="I59" s="21">
        <f t="shared" si="32"/>
        <v>5535</v>
      </c>
    </row>
    <row r="60" spans="1:9" ht="52.5" customHeight="1" thickBot="1">
      <c r="A60" s="11">
        <v>33</v>
      </c>
      <c r="B60" s="10" t="s">
        <v>58</v>
      </c>
      <c r="C60" s="10" t="s">
        <v>61</v>
      </c>
      <c r="D60" s="10" t="s">
        <v>60</v>
      </c>
      <c r="E60" s="19">
        <v>10</v>
      </c>
      <c r="F60" s="19">
        <v>400</v>
      </c>
      <c r="G60" s="20">
        <f t="shared" si="30"/>
        <v>492</v>
      </c>
      <c r="H60" s="21">
        <f t="shared" si="31"/>
        <v>4000</v>
      </c>
      <c r="I60" s="21">
        <f t="shared" si="32"/>
        <v>4920</v>
      </c>
    </row>
    <row r="61" spans="1:9" ht="53.25" customHeight="1" thickBot="1">
      <c r="A61" s="11">
        <v>34</v>
      </c>
      <c r="B61" s="10" t="s">
        <v>58</v>
      </c>
      <c r="C61" s="10" t="s">
        <v>62</v>
      </c>
      <c r="D61" s="10" t="s">
        <v>60</v>
      </c>
      <c r="E61" s="19">
        <v>10</v>
      </c>
      <c r="F61" s="19">
        <v>200</v>
      </c>
      <c r="G61" s="20">
        <f t="shared" si="30"/>
        <v>246</v>
      </c>
      <c r="H61" s="21">
        <f t="shared" si="31"/>
        <v>2000</v>
      </c>
      <c r="I61" s="21">
        <f t="shared" si="32"/>
        <v>2460</v>
      </c>
    </row>
    <row r="62" spans="1:9" ht="54.75" customHeight="1">
      <c r="A62" s="81">
        <v>35</v>
      </c>
      <c r="B62" s="81" t="s">
        <v>63</v>
      </c>
      <c r="C62" s="8" t="s">
        <v>64</v>
      </c>
      <c r="D62" s="81" t="s">
        <v>60</v>
      </c>
      <c r="E62" s="83">
        <v>10</v>
      </c>
      <c r="F62" s="83">
        <v>1000</v>
      </c>
      <c r="G62" s="85">
        <f t="shared" si="30"/>
        <v>1230</v>
      </c>
      <c r="H62" s="79">
        <f t="shared" ref="H62:H68" si="33">SUM(E62*F62)</f>
        <v>10000</v>
      </c>
      <c r="I62" s="79">
        <f t="shared" ref="I62" si="34">SUM(H62*1.23)</f>
        <v>12300</v>
      </c>
    </row>
    <row r="63" spans="1:9" ht="24.75" customHeight="1" thickBot="1">
      <c r="A63" s="82"/>
      <c r="B63" s="82"/>
      <c r="C63" s="10" t="s">
        <v>17</v>
      </c>
      <c r="D63" s="82"/>
      <c r="E63" s="84"/>
      <c r="F63" s="84"/>
      <c r="G63" s="86"/>
      <c r="H63" s="80"/>
      <c r="I63" s="80"/>
    </row>
    <row r="64" spans="1:9" ht="74.25" customHeight="1">
      <c r="A64" s="81">
        <v>36</v>
      </c>
      <c r="B64" s="81" t="s">
        <v>63</v>
      </c>
      <c r="C64" s="8" t="s">
        <v>65</v>
      </c>
      <c r="D64" s="81" t="s">
        <v>60</v>
      </c>
      <c r="E64" s="83">
        <v>10</v>
      </c>
      <c r="F64" s="83">
        <v>1200</v>
      </c>
      <c r="G64" s="85">
        <f>SUM(F64*1.23)</f>
        <v>1476</v>
      </c>
      <c r="H64" s="79">
        <f t="shared" si="33"/>
        <v>12000</v>
      </c>
      <c r="I64" s="79">
        <f t="shared" ref="I64" si="35">SUM(H64*1.23)</f>
        <v>14760</v>
      </c>
    </row>
    <row r="65" spans="1:9" ht="24.75" customHeight="1" thickBot="1">
      <c r="A65" s="82"/>
      <c r="B65" s="82"/>
      <c r="C65" s="10" t="s">
        <v>17</v>
      </c>
      <c r="D65" s="82"/>
      <c r="E65" s="84"/>
      <c r="F65" s="84"/>
      <c r="G65" s="86"/>
      <c r="H65" s="80"/>
      <c r="I65" s="80"/>
    </row>
    <row r="66" spans="1:9" ht="54.75" customHeight="1">
      <c r="A66" s="81">
        <v>37</v>
      </c>
      <c r="B66" s="81" t="s">
        <v>63</v>
      </c>
      <c r="C66" s="8" t="s">
        <v>66</v>
      </c>
      <c r="D66" s="81" t="s">
        <v>60</v>
      </c>
      <c r="E66" s="83">
        <v>5</v>
      </c>
      <c r="F66" s="83">
        <v>1000</v>
      </c>
      <c r="G66" s="85">
        <f>SUM(F66*1.23)</f>
        <v>1230</v>
      </c>
      <c r="H66" s="79">
        <f t="shared" si="33"/>
        <v>5000</v>
      </c>
      <c r="I66" s="79">
        <f t="shared" ref="I66" si="36">SUM(H66*1.23)</f>
        <v>6150</v>
      </c>
    </row>
    <row r="67" spans="1:9" ht="23.25" customHeight="1" thickBot="1">
      <c r="A67" s="82"/>
      <c r="B67" s="82"/>
      <c r="C67" s="10" t="s">
        <v>17</v>
      </c>
      <c r="D67" s="82"/>
      <c r="E67" s="84"/>
      <c r="F67" s="84"/>
      <c r="G67" s="86"/>
      <c r="H67" s="80"/>
      <c r="I67" s="80"/>
    </row>
    <row r="68" spans="1:9" ht="43.5" customHeight="1">
      <c r="A68" s="81">
        <v>38</v>
      </c>
      <c r="B68" s="81" t="s">
        <v>63</v>
      </c>
      <c r="C68" s="8" t="s">
        <v>67</v>
      </c>
      <c r="D68" s="81" t="s">
        <v>60</v>
      </c>
      <c r="E68" s="83">
        <v>5</v>
      </c>
      <c r="F68" s="83">
        <v>1200</v>
      </c>
      <c r="G68" s="85">
        <f>SUM(F68*1.23)</f>
        <v>1476</v>
      </c>
      <c r="H68" s="79">
        <f t="shared" si="33"/>
        <v>6000</v>
      </c>
      <c r="I68" s="79">
        <f t="shared" ref="I68" si="37">SUM(H68*1.23)</f>
        <v>7380</v>
      </c>
    </row>
    <row r="69" spans="1:9" ht="26.25" customHeight="1" thickBot="1">
      <c r="A69" s="82"/>
      <c r="B69" s="82"/>
      <c r="C69" s="10" t="s">
        <v>17</v>
      </c>
      <c r="D69" s="82"/>
      <c r="E69" s="84"/>
      <c r="F69" s="84"/>
      <c r="G69" s="86"/>
      <c r="H69" s="80"/>
      <c r="I69" s="80"/>
    </row>
    <row r="70" spans="1:9" ht="49.5" customHeight="1" thickBot="1">
      <c r="A70" s="11">
        <v>39</v>
      </c>
      <c r="B70" s="10" t="s">
        <v>68</v>
      </c>
      <c r="C70" s="10" t="s">
        <v>69</v>
      </c>
      <c r="D70" s="10" t="s">
        <v>70</v>
      </c>
      <c r="E70" s="19">
        <v>16</v>
      </c>
      <c r="F70" s="19">
        <v>20</v>
      </c>
      <c r="G70" s="20">
        <f>SUM(F70*1.23)</f>
        <v>24.6</v>
      </c>
      <c r="H70" s="21">
        <f>SUM(E70*F70)</f>
        <v>320</v>
      </c>
      <c r="I70" s="21">
        <f>SUM(H70*1.23)</f>
        <v>393.6</v>
      </c>
    </row>
    <row r="71" spans="1:9" ht="16.5" thickBot="1">
      <c r="A71" s="12"/>
      <c r="B71" s="13"/>
      <c r="C71" s="14" t="s">
        <v>71</v>
      </c>
      <c r="D71" s="67"/>
      <c r="E71" s="68"/>
      <c r="F71" s="68"/>
      <c r="G71" s="69"/>
      <c r="H71" s="19">
        <f>SUM(H14:H70)</f>
        <v>499020</v>
      </c>
      <c r="I71" s="19">
        <f>SUM(I14:I70)</f>
        <v>613794.6</v>
      </c>
    </row>
    <row r="72" spans="1:9" ht="16.5" thickBot="1">
      <c r="A72" s="12"/>
      <c r="B72" s="13"/>
      <c r="C72" s="14" t="s">
        <v>72</v>
      </c>
      <c r="D72" s="70"/>
      <c r="E72" s="71"/>
      <c r="F72" s="71"/>
      <c r="G72" s="71"/>
      <c r="H72" s="71"/>
      <c r="I72" s="72"/>
    </row>
    <row r="73" spans="1:9" ht="15">
      <c r="A73" s="15"/>
      <c r="B73" s="5"/>
      <c r="C73" s="5"/>
      <c r="D73" s="5"/>
      <c r="E73" s="5"/>
      <c r="F73" s="5"/>
      <c r="G73" s="5"/>
      <c r="H73" s="5"/>
      <c r="I73" s="5"/>
    </row>
    <row r="74" spans="1:9" ht="15">
      <c r="A74" s="15"/>
      <c r="B74" s="5"/>
      <c r="C74" s="5"/>
      <c r="D74" s="5"/>
      <c r="E74" s="5"/>
      <c r="F74" s="5"/>
      <c r="G74" s="5"/>
      <c r="H74" s="5"/>
      <c r="I74" s="5"/>
    </row>
    <row r="75" spans="1:9" ht="15">
      <c r="A75" s="16" t="s">
        <v>73</v>
      </c>
      <c r="B75" s="5"/>
      <c r="C75" s="5"/>
      <c r="D75" s="5"/>
      <c r="E75" s="5"/>
      <c r="F75" s="5"/>
      <c r="G75" s="5"/>
      <c r="H75" s="5"/>
      <c r="I75" s="5"/>
    </row>
    <row r="76" spans="1:9" ht="15">
      <c r="A76" s="16" t="s">
        <v>74</v>
      </c>
      <c r="B76" s="5"/>
      <c r="C76" s="5"/>
      <c r="D76" s="5"/>
      <c r="E76" s="5"/>
      <c r="F76" s="5"/>
      <c r="G76" s="5"/>
      <c r="H76" s="5"/>
      <c r="I76" s="5"/>
    </row>
    <row r="77" spans="1:9" ht="15">
      <c r="A77" s="16" t="s">
        <v>75</v>
      </c>
      <c r="B77" s="5"/>
      <c r="C77" s="5"/>
      <c r="D77" s="5"/>
      <c r="E77" s="5"/>
      <c r="F77" s="5"/>
      <c r="G77" s="5"/>
      <c r="H77" s="5"/>
      <c r="I77" s="5"/>
    </row>
    <row r="78" spans="1:9" ht="15">
      <c r="A78" s="16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17" t="s">
        <v>76</v>
      </c>
      <c r="C79" s="5"/>
      <c r="D79" s="5"/>
      <c r="E79" s="5"/>
      <c r="F79" s="5"/>
      <c r="G79" s="5"/>
      <c r="H79" s="5"/>
      <c r="I79" s="5"/>
    </row>
    <row r="80" spans="1:9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 ht="15">
      <c r="A91" s="1"/>
    </row>
  </sheetData>
  <mergeCells count="189">
    <mergeCell ref="A4:A9"/>
    <mergeCell ref="A11:A13"/>
    <mergeCell ref="B11:B13"/>
    <mergeCell ref="C11:C13"/>
    <mergeCell ref="D11:D13"/>
    <mergeCell ref="E11:E13"/>
    <mergeCell ref="B4:I4"/>
    <mergeCell ref="H14:H15"/>
    <mergeCell ref="I14:I15"/>
    <mergeCell ref="A16:A17"/>
    <mergeCell ref="B16:B17"/>
    <mergeCell ref="D16:D17"/>
    <mergeCell ref="E16:E17"/>
    <mergeCell ref="F16:F17"/>
    <mergeCell ref="G16:G17"/>
    <mergeCell ref="H16:H17"/>
    <mergeCell ref="I16:I17"/>
    <mergeCell ref="A14:A15"/>
    <mergeCell ref="B14:B15"/>
    <mergeCell ref="D14:D15"/>
    <mergeCell ref="E14:E15"/>
    <mergeCell ref="F14:F15"/>
    <mergeCell ref="G14:G15"/>
    <mergeCell ref="H18:H19"/>
    <mergeCell ref="I18:I19"/>
    <mergeCell ref="A20:A21"/>
    <mergeCell ref="B20:B21"/>
    <mergeCell ref="D20:D21"/>
    <mergeCell ref="E20:E21"/>
    <mergeCell ref="F20:F21"/>
    <mergeCell ref="G20:G21"/>
    <mergeCell ref="H20:H21"/>
    <mergeCell ref="I20:I21"/>
    <mergeCell ref="A18:A19"/>
    <mergeCell ref="B18:B19"/>
    <mergeCell ref="D18:D19"/>
    <mergeCell ref="E18:E19"/>
    <mergeCell ref="F18:F19"/>
    <mergeCell ref="G18:G19"/>
    <mergeCell ref="H22:H23"/>
    <mergeCell ref="I22:I23"/>
    <mergeCell ref="A27:A28"/>
    <mergeCell ref="B27:B28"/>
    <mergeCell ref="D27:D28"/>
    <mergeCell ref="E27:E28"/>
    <mergeCell ref="F27:F28"/>
    <mergeCell ref="G27:G28"/>
    <mergeCell ref="H27:H28"/>
    <mergeCell ref="I27:I28"/>
    <mergeCell ref="A22:A23"/>
    <mergeCell ref="B22:B23"/>
    <mergeCell ref="D22:D23"/>
    <mergeCell ref="E22:E23"/>
    <mergeCell ref="F22:F23"/>
    <mergeCell ref="G22:G23"/>
    <mergeCell ref="H29:H30"/>
    <mergeCell ref="I29:I30"/>
    <mergeCell ref="A31:A32"/>
    <mergeCell ref="B31:B32"/>
    <mergeCell ref="D31:D32"/>
    <mergeCell ref="E31:E32"/>
    <mergeCell ref="F31:F32"/>
    <mergeCell ref="G31:G32"/>
    <mergeCell ref="H31:H32"/>
    <mergeCell ref="I31:I32"/>
    <mergeCell ref="A29:A30"/>
    <mergeCell ref="B29:B30"/>
    <mergeCell ref="D29:D30"/>
    <mergeCell ref="E29:E30"/>
    <mergeCell ref="F29:F30"/>
    <mergeCell ref="G29:G30"/>
    <mergeCell ref="H33:H34"/>
    <mergeCell ref="I33:I34"/>
    <mergeCell ref="A37:A38"/>
    <mergeCell ref="B37:B38"/>
    <mergeCell ref="D37:D38"/>
    <mergeCell ref="E37:E38"/>
    <mergeCell ref="F37:F38"/>
    <mergeCell ref="G37:G38"/>
    <mergeCell ref="H37:H38"/>
    <mergeCell ref="I37:I38"/>
    <mergeCell ref="A33:A34"/>
    <mergeCell ref="B33:B34"/>
    <mergeCell ref="D33:D34"/>
    <mergeCell ref="E33:E34"/>
    <mergeCell ref="F33:F34"/>
    <mergeCell ref="G33:G34"/>
    <mergeCell ref="H39:H40"/>
    <mergeCell ref="I39:I40"/>
    <mergeCell ref="A41:A42"/>
    <mergeCell ref="B41:B42"/>
    <mergeCell ref="D41:D42"/>
    <mergeCell ref="E41:E42"/>
    <mergeCell ref="F41:F42"/>
    <mergeCell ref="G41:G42"/>
    <mergeCell ref="H41:H42"/>
    <mergeCell ref="I41:I42"/>
    <mergeCell ref="A39:A40"/>
    <mergeCell ref="B39:B40"/>
    <mergeCell ref="D39:D40"/>
    <mergeCell ref="E39:E40"/>
    <mergeCell ref="F39:F40"/>
    <mergeCell ref="G39:G40"/>
    <mergeCell ref="H43:H44"/>
    <mergeCell ref="I43:I44"/>
    <mergeCell ref="A45:A46"/>
    <mergeCell ref="B45:B46"/>
    <mergeCell ref="D45:D46"/>
    <mergeCell ref="E45:E46"/>
    <mergeCell ref="F45:F46"/>
    <mergeCell ref="G45:G46"/>
    <mergeCell ref="H45:H46"/>
    <mergeCell ref="I45:I46"/>
    <mergeCell ref="A43:A44"/>
    <mergeCell ref="B43:B44"/>
    <mergeCell ref="D43:D44"/>
    <mergeCell ref="E43:E44"/>
    <mergeCell ref="F43:F44"/>
    <mergeCell ref="G43:G44"/>
    <mergeCell ref="H47:H48"/>
    <mergeCell ref="I47:I48"/>
    <mergeCell ref="A51:A52"/>
    <mergeCell ref="B51:B52"/>
    <mergeCell ref="D51:D52"/>
    <mergeCell ref="E51:E52"/>
    <mergeCell ref="F51:F52"/>
    <mergeCell ref="G51:G52"/>
    <mergeCell ref="H51:H52"/>
    <mergeCell ref="I51:I52"/>
    <mergeCell ref="A47:A48"/>
    <mergeCell ref="B47:B48"/>
    <mergeCell ref="D47:D48"/>
    <mergeCell ref="E47:E48"/>
    <mergeCell ref="F47:F48"/>
    <mergeCell ref="G47:G48"/>
    <mergeCell ref="H53:H54"/>
    <mergeCell ref="I53:I54"/>
    <mergeCell ref="A55:A56"/>
    <mergeCell ref="B55:B56"/>
    <mergeCell ref="D55:D56"/>
    <mergeCell ref="E55:E56"/>
    <mergeCell ref="F55:F56"/>
    <mergeCell ref="G55:G56"/>
    <mergeCell ref="H55:H56"/>
    <mergeCell ref="I55:I56"/>
    <mergeCell ref="A53:A54"/>
    <mergeCell ref="B53:B54"/>
    <mergeCell ref="D53:D54"/>
    <mergeCell ref="E53:E54"/>
    <mergeCell ref="F53:F54"/>
    <mergeCell ref="G53:G54"/>
    <mergeCell ref="A64:A65"/>
    <mergeCell ref="B64:B65"/>
    <mergeCell ref="D64:D65"/>
    <mergeCell ref="E64:E65"/>
    <mergeCell ref="F64:F65"/>
    <mergeCell ref="G64:G65"/>
    <mergeCell ref="H64:H65"/>
    <mergeCell ref="I64:I65"/>
    <mergeCell ref="A62:A63"/>
    <mergeCell ref="B62:B63"/>
    <mergeCell ref="D62:D63"/>
    <mergeCell ref="E62:E63"/>
    <mergeCell ref="F62:F63"/>
    <mergeCell ref="G62:G63"/>
    <mergeCell ref="D71:G71"/>
    <mergeCell ref="D72:I72"/>
    <mergeCell ref="B7:I7"/>
    <mergeCell ref="B5:I5"/>
    <mergeCell ref="B6:I6"/>
    <mergeCell ref="B8:I9"/>
    <mergeCell ref="H66:H67"/>
    <mergeCell ref="I66:I67"/>
    <mergeCell ref="A68:A69"/>
    <mergeCell ref="B68:B69"/>
    <mergeCell ref="D68:D69"/>
    <mergeCell ref="E68:E69"/>
    <mergeCell ref="F68:F69"/>
    <mergeCell ref="G68:G69"/>
    <mergeCell ref="H68:H69"/>
    <mergeCell ref="I68:I69"/>
    <mergeCell ref="A66:A67"/>
    <mergeCell ref="B66:B67"/>
    <mergeCell ref="D66:D67"/>
    <mergeCell ref="E66:E67"/>
    <mergeCell ref="F66:F67"/>
    <mergeCell ref="G66:G67"/>
    <mergeCell ref="H62:H63"/>
    <mergeCell ref="I62:I63"/>
  </mergeCells>
  <pageMargins left="0.7" right="0.7" top="0.75" bottom="0.75" header="0.3" footer="0.3"/>
  <pageSetup paperSize="9" scale="45" orientation="portrait" r:id="rId1"/>
  <rowBreaks count="2" manualBreakCount="2">
    <brk id="38" max="8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view="pageBreakPreview" topLeftCell="A28" zoomScale="60" workbookViewId="0">
      <selection activeCell="F14" sqref="F14:F15"/>
    </sheetView>
  </sheetViews>
  <sheetFormatPr defaultRowHeight="14.25"/>
  <cols>
    <col min="1" max="1" width="9.125" bestFit="1" customWidth="1"/>
    <col min="2" max="2" width="12.75" customWidth="1"/>
    <col min="3" max="3" width="25.625" customWidth="1"/>
    <col min="5" max="5" width="11.875" customWidth="1"/>
    <col min="6" max="6" width="10.5" bestFit="1" customWidth="1"/>
    <col min="7" max="7" width="11" bestFit="1" customWidth="1"/>
    <col min="8" max="8" width="13.75" customWidth="1"/>
    <col min="9" max="9" width="12.75" customWidth="1"/>
    <col min="10" max="10" width="10.5" bestFit="1" customWidth="1"/>
    <col min="11" max="11" width="9.125" bestFit="1" customWidth="1"/>
  </cols>
  <sheetData>
    <row r="2" spans="1:11" ht="19.5">
      <c r="A2" s="4"/>
      <c r="B2" s="5"/>
      <c r="C2" s="5"/>
      <c r="D2" s="5"/>
      <c r="E2" s="5"/>
      <c r="F2" s="5"/>
      <c r="G2" s="5"/>
      <c r="H2" s="5"/>
      <c r="I2" s="5"/>
    </row>
    <row r="3" spans="1:11" ht="16.5" thickBot="1">
      <c r="A3" s="6"/>
      <c r="B3" s="5"/>
      <c r="C3" s="5"/>
      <c r="D3" s="5"/>
      <c r="E3" s="5"/>
      <c r="F3" s="5"/>
      <c r="G3" s="5"/>
      <c r="H3" s="5"/>
      <c r="I3" s="5"/>
    </row>
    <row r="4" spans="1:11" ht="15.75">
      <c r="A4" s="89" t="s">
        <v>0</v>
      </c>
      <c r="B4" s="75"/>
      <c r="C4" s="76"/>
      <c r="D4" s="76"/>
      <c r="E4" s="76"/>
      <c r="F4" s="76"/>
      <c r="G4" s="76"/>
      <c r="H4" s="76"/>
      <c r="I4" s="76"/>
    </row>
    <row r="5" spans="1:11" ht="15.75">
      <c r="A5" s="90"/>
      <c r="B5" s="75" t="s">
        <v>1</v>
      </c>
      <c r="C5" s="76"/>
      <c r="D5" s="76"/>
      <c r="E5" s="76"/>
      <c r="F5" s="76"/>
      <c r="G5" s="76"/>
      <c r="H5" s="76"/>
      <c r="I5" s="76"/>
    </row>
    <row r="6" spans="1:11" ht="15.75">
      <c r="A6" s="90"/>
      <c r="B6" s="75"/>
      <c r="C6" s="76"/>
      <c r="D6" s="76"/>
      <c r="E6" s="76"/>
      <c r="F6" s="76"/>
      <c r="G6" s="76"/>
      <c r="H6" s="76"/>
      <c r="I6" s="76"/>
    </row>
    <row r="7" spans="1:11" ht="15">
      <c r="A7" s="90"/>
      <c r="B7" s="73" t="s">
        <v>77</v>
      </c>
      <c r="C7" s="74"/>
      <c r="D7" s="74"/>
      <c r="E7" s="74"/>
      <c r="F7" s="74"/>
      <c r="G7" s="74"/>
      <c r="H7" s="74"/>
      <c r="I7" s="74"/>
      <c r="J7" s="22">
        <v>0.05</v>
      </c>
    </row>
    <row r="8" spans="1:11">
      <c r="A8" s="90"/>
      <c r="B8" s="77"/>
      <c r="C8" s="78"/>
      <c r="D8" s="78"/>
      <c r="E8" s="78"/>
      <c r="F8" s="78"/>
      <c r="G8" s="78"/>
      <c r="H8" s="78"/>
      <c r="I8" s="78"/>
    </row>
    <row r="9" spans="1:11" ht="15" thickBot="1">
      <c r="A9" s="91"/>
      <c r="B9" s="77"/>
      <c r="C9" s="78"/>
      <c r="D9" s="78"/>
      <c r="E9" s="78"/>
      <c r="F9" s="78"/>
      <c r="G9" s="78"/>
      <c r="H9" s="78"/>
      <c r="I9" s="78"/>
    </row>
    <row r="10" spans="1:11" ht="16.5" thickBot="1">
      <c r="A10" s="2"/>
      <c r="B10" s="5"/>
      <c r="C10" s="5"/>
      <c r="D10" s="5"/>
      <c r="E10" s="5"/>
      <c r="F10" s="5"/>
      <c r="G10" s="5"/>
      <c r="H10" s="5"/>
      <c r="I10" s="5"/>
    </row>
    <row r="11" spans="1:11" ht="60">
      <c r="A11" s="81" t="s">
        <v>2</v>
      </c>
      <c r="B11" s="81" t="s">
        <v>3</v>
      </c>
      <c r="C11" s="81" t="s">
        <v>4</v>
      </c>
      <c r="D11" s="81" t="s">
        <v>5</v>
      </c>
      <c r="E11" s="81" t="s">
        <v>6</v>
      </c>
      <c r="F11" s="7" t="s">
        <v>7</v>
      </c>
      <c r="G11" s="7" t="s">
        <v>9</v>
      </c>
      <c r="H11" s="7" t="s">
        <v>10</v>
      </c>
      <c r="I11" s="7" t="s">
        <v>10</v>
      </c>
    </row>
    <row r="12" spans="1:11" ht="15">
      <c r="A12" s="92"/>
      <c r="B12" s="92"/>
      <c r="C12" s="92"/>
      <c r="D12" s="92"/>
      <c r="E12" s="92"/>
      <c r="F12" s="8" t="s">
        <v>8</v>
      </c>
      <c r="G12" s="8" t="s">
        <v>8</v>
      </c>
      <c r="H12" s="8" t="s">
        <v>11</v>
      </c>
      <c r="I12" s="8" t="s">
        <v>13</v>
      </c>
    </row>
    <row r="13" spans="1:11" ht="15.75" thickBot="1">
      <c r="A13" s="82"/>
      <c r="B13" s="82"/>
      <c r="C13" s="82"/>
      <c r="D13" s="82"/>
      <c r="E13" s="82"/>
      <c r="F13" s="9"/>
      <c r="G13" s="9"/>
      <c r="H13" s="10" t="s">
        <v>12</v>
      </c>
      <c r="I13" s="10" t="s">
        <v>14</v>
      </c>
    </row>
    <row r="14" spans="1:11" ht="87" customHeight="1">
      <c r="A14" s="81">
        <v>1</v>
      </c>
      <c r="B14" s="81" t="s">
        <v>15</v>
      </c>
      <c r="C14" s="8" t="s">
        <v>16</v>
      </c>
      <c r="D14" s="81" t="s">
        <v>78</v>
      </c>
      <c r="E14" s="83">
        <v>900</v>
      </c>
      <c r="F14" s="83">
        <f>SUM(J14*K14)</f>
        <v>84</v>
      </c>
      <c r="G14" s="87">
        <f>SUM(F14*1.23)</f>
        <v>103.32</v>
      </c>
      <c r="H14" s="79">
        <f>SUM(E14*F14)</f>
        <v>75600</v>
      </c>
      <c r="I14" s="79">
        <f>SUM(H14*1.23)</f>
        <v>92988</v>
      </c>
      <c r="J14" s="83">
        <v>80</v>
      </c>
      <c r="K14">
        <v>1.05</v>
      </c>
    </row>
    <row r="15" spans="1:11" ht="15.75" thickBot="1">
      <c r="A15" s="82"/>
      <c r="B15" s="82"/>
      <c r="C15" s="10" t="s">
        <v>17</v>
      </c>
      <c r="D15" s="82"/>
      <c r="E15" s="84"/>
      <c r="F15" s="84"/>
      <c r="G15" s="88"/>
      <c r="H15" s="80"/>
      <c r="I15" s="80"/>
      <c r="J15" s="84"/>
    </row>
    <row r="16" spans="1:11" ht="54" customHeight="1">
      <c r="A16" s="81">
        <v>2</v>
      </c>
      <c r="B16" s="81" t="s">
        <v>15</v>
      </c>
      <c r="C16" s="8" t="s">
        <v>18</v>
      </c>
      <c r="D16" s="81" t="s">
        <v>78</v>
      </c>
      <c r="E16" s="83">
        <v>900</v>
      </c>
      <c r="F16" s="83">
        <f>SUM(J16*K16)</f>
        <v>10.5</v>
      </c>
      <c r="G16" s="87">
        <f>SUM(F16*1.23)</f>
        <v>12.914999999999999</v>
      </c>
      <c r="H16" s="79">
        <f t="shared" ref="H16" si="0">SUM(E16*F16)</f>
        <v>9450</v>
      </c>
      <c r="I16" s="79">
        <f t="shared" ref="I16" si="1">SUM(H16*1.23)</f>
        <v>11623.5</v>
      </c>
      <c r="J16" s="83">
        <v>10</v>
      </c>
      <c r="K16">
        <v>1.05</v>
      </c>
    </row>
    <row r="17" spans="1:11" ht="24.75" customHeight="1" thickBot="1">
      <c r="A17" s="82"/>
      <c r="B17" s="82"/>
      <c r="C17" s="10" t="s">
        <v>17</v>
      </c>
      <c r="D17" s="82"/>
      <c r="E17" s="84"/>
      <c r="F17" s="84"/>
      <c r="G17" s="88"/>
      <c r="H17" s="80"/>
      <c r="I17" s="80"/>
      <c r="J17" s="84"/>
    </row>
    <row r="18" spans="1:11" ht="66" customHeight="1">
      <c r="A18" s="81">
        <v>3</v>
      </c>
      <c r="B18" s="81" t="s">
        <v>15</v>
      </c>
      <c r="C18" s="8" t="s">
        <v>19</v>
      </c>
      <c r="D18" s="81" t="s">
        <v>20</v>
      </c>
      <c r="E18" s="83">
        <v>25</v>
      </c>
      <c r="F18" s="83">
        <f>SUM(J18*K18)</f>
        <v>630</v>
      </c>
      <c r="G18" s="87">
        <f>SUM(F18*1.23)</f>
        <v>774.9</v>
      </c>
      <c r="H18" s="79">
        <f t="shared" ref="H18" si="2">SUM(E18*F18)</f>
        <v>15750</v>
      </c>
      <c r="I18" s="79">
        <f t="shared" ref="I18" si="3">SUM(H18*1.23)</f>
        <v>19372.5</v>
      </c>
      <c r="J18" s="83">
        <v>600</v>
      </c>
      <c r="K18">
        <v>1.05</v>
      </c>
    </row>
    <row r="19" spans="1:11" ht="15.75" thickBot="1">
      <c r="A19" s="82"/>
      <c r="B19" s="82"/>
      <c r="C19" s="10" t="s">
        <v>17</v>
      </c>
      <c r="D19" s="82"/>
      <c r="E19" s="84"/>
      <c r="F19" s="84"/>
      <c r="G19" s="88"/>
      <c r="H19" s="80"/>
      <c r="I19" s="80"/>
      <c r="J19" s="84"/>
    </row>
    <row r="20" spans="1:11" ht="70.5" customHeight="1">
      <c r="A20" s="81">
        <v>4</v>
      </c>
      <c r="B20" s="81" t="s">
        <v>15</v>
      </c>
      <c r="C20" s="8" t="s">
        <v>21</v>
      </c>
      <c r="D20" s="81" t="s">
        <v>20</v>
      </c>
      <c r="E20" s="83">
        <v>10</v>
      </c>
      <c r="F20" s="83">
        <f>SUM(J20*K20)</f>
        <v>1050</v>
      </c>
      <c r="G20" s="87">
        <f>SUM(F20*1.23)</f>
        <v>1291.5</v>
      </c>
      <c r="H20" s="79">
        <f t="shared" ref="H20" si="4">SUM(E20*F20)</f>
        <v>10500</v>
      </c>
      <c r="I20" s="79">
        <f t="shared" ref="I20" si="5">SUM(H20*1.23)</f>
        <v>12915</v>
      </c>
      <c r="J20" s="83">
        <v>1000</v>
      </c>
      <c r="K20">
        <v>1.05</v>
      </c>
    </row>
    <row r="21" spans="1:11" ht="15.75" thickBot="1">
      <c r="A21" s="82"/>
      <c r="B21" s="82"/>
      <c r="C21" s="10" t="s">
        <v>17</v>
      </c>
      <c r="D21" s="82"/>
      <c r="E21" s="84"/>
      <c r="F21" s="84"/>
      <c r="G21" s="88"/>
      <c r="H21" s="80"/>
      <c r="I21" s="80"/>
      <c r="J21" s="84"/>
    </row>
    <row r="22" spans="1:11" ht="57.75" customHeight="1">
      <c r="A22" s="81">
        <v>5</v>
      </c>
      <c r="B22" s="81" t="s">
        <v>15</v>
      </c>
      <c r="C22" s="8" t="s">
        <v>22</v>
      </c>
      <c r="D22" s="81" t="s">
        <v>23</v>
      </c>
      <c r="E22" s="83">
        <v>20</v>
      </c>
      <c r="F22" s="83">
        <f>SUM(J22*K22)</f>
        <v>525</v>
      </c>
      <c r="G22" s="87">
        <f>SUM(F22*1.23)</f>
        <v>645.75</v>
      </c>
      <c r="H22" s="79">
        <f t="shared" ref="H22" si="6">SUM(E22*F22)</f>
        <v>10500</v>
      </c>
      <c r="I22" s="79">
        <f t="shared" ref="I22" si="7">SUM(H22*1.23)</f>
        <v>12915</v>
      </c>
      <c r="J22" s="83">
        <v>500</v>
      </c>
      <c r="K22">
        <v>1.05</v>
      </c>
    </row>
    <row r="23" spans="1:11" ht="15.75" thickBot="1">
      <c r="A23" s="82"/>
      <c r="B23" s="82"/>
      <c r="C23" s="10" t="s">
        <v>17</v>
      </c>
      <c r="D23" s="82"/>
      <c r="E23" s="84"/>
      <c r="F23" s="84"/>
      <c r="G23" s="88"/>
      <c r="H23" s="80"/>
      <c r="I23" s="80"/>
      <c r="J23" s="84"/>
    </row>
    <row r="24" spans="1:11" ht="44.25" customHeight="1" thickBot="1">
      <c r="A24" s="18">
        <v>6</v>
      </c>
      <c r="B24" s="10" t="s">
        <v>24</v>
      </c>
      <c r="C24" s="10" t="s">
        <v>25</v>
      </c>
      <c r="D24" s="10" t="s">
        <v>78</v>
      </c>
      <c r="E24" s="19">
        <v>1900</v>
      </c>
      <c r="F24" s="19">
        <f>SUM(J24*K24)</f>
        <v>10.5</v>
      </c>
      <c r="G24" s="20">
        <f>SUM(F24*1.23)</f>
        <v>12.914999999999999</v>
      </c>
      <c r="H24" s="21">
        <f>SUM(E24*F24)</f>
        <v>19950</v>
      </c>
      <c r="I24" s="21">
        <f t="shared" ref="I24:I27" si="8">SUM(H24*1.23)</f>
        <v>24538.5</v>
      </c>
      <c r="J24" s="19">
        <v>10</v>
      </c>
      <c r="K24">
        <v>1.05</v>
      </c>
    </row>
    <row r="25" spans="1:11" ht="50.25" customHeight="1" thickBot="1">
      <c r="A25" s="18">
        <v>7</v>
      </c>
      <c r="B25" s="10" t="s">
        <v>24</v>
      </c>
      <c r="C25" s="10" t="s">
        <v>26</v>
      </c>
      <c r="D25" s="10" t="s">
        <v>78</v>
      </c>
      <c r="E25" s="19">
        <v>1900</v>
      </c>
      <c r="F25" s="19">
        <f>SUM(J25*K25)</f>
        <v>12.600000000000001</v>
      </c>
      <c r="G25" s="20">
        <f>SUM(F25*1.23)</f>
        <v>15.498000000000001</v>
      </c>
      <c r="H25" s="21">
        <f t="shared" ref="H25:H26" si="9">SUM(E25*F25)</f>
        <v>23940.000000000004</v>
      </c>
      <c r="I25" s="21">
        <f t="shared" si="8"/>
        <v>29446.200000000004</v>
      </c>
      <c r="J25" s="19">
        <v>12</v>
      </c>
      <c r="K25">
        <v>1.05</v>
      </c>
    </row>
    <row r="26" spans="1:11" ht="86.25" customHeight="1" thickBot="1">
      <c r="A26" s="18">
        <v>8</v>
      </c>
      <c r="B26" s="10" t="s">
        <v>27</v>
      </c>
      <c r="C26" s="10" t="s">
        <v>28</v>
      </c>
      <c r="D26" s="10" t="s">
        <v>78</v>
      </c>
      <c r="E26" s="19">
        <v>1500</v>
      </c>
      <c r="F26" s="19">
        <f>SUM(J26*K26)</f>
        <v>7.875</v>
      </c>
      <c r="G26" s="20">
        <f>SUM(F26*1.23)</f>
        <v>9.6862499999999994</v>
      </c>
      <c r="H26" s="21">
        <f t="shared" si="9"/>
        <v>11812.5</v>
      </c>
      <c r="I26" s="21">
        <f t="shared" si="8"/>
        <v>14529.375</v>
      </c>
      <c r="J26" s="19">
        <v>7.5</v>
      </c>
      <c r="K26">
        <v>1.05</v>
      </c>
    </row>
    <row r="27" spans="1:11" ht="71.25" customHeight="1">
      <c r="A27" s="81">
        <v>9</v>
      </c>
      <c r="B27" s="81" t="s">
        <v>27</v>
      </c>
      <c r="C27" s="8" t="s">
        <v>29</v>
      </c>
      <c r="D27" s="81" t="s">
        <v>78</v>
      </c>
      <c r="E27" s="83">
        <v>50</v>
      </c>
      <c r="F27" s="83">
        <f>SUM(J27*K27)</f>
        <v>42</v>
      </c>
      <c r="G27" s="85">
        <f>SUM(F27*1.23)</f>
        <v>51.66</v>
      </c>
      <c r="H27" s="79">
        <f t="shared" ref="H27:H33" si="10">SUM(E27*F27)</f>
        <v>2100</v>
      </c>
      <c r="I27" s="79">
        <f t="shared" si="8"/>
        <v>2583</v>
      </c>
      <c r="J27" s="83">
        <v>40</v>
      </c>
      <c r="K27">
        <v>1.05</v>
      </c>
    </row>
    <row r="28" spans="1:11" ht="33" customHeight="1" thickBot="1">
      <c r="A28" s="82"/>
      <c r="B28" s="82"/>
      <c r="C28" s="10" t="s">
        <v>17</v>
      </c>
      <c r="D28" s="82"/>
      <c r="E28" s="84"/>
      <c r="F28" s="84"/>
      <c r="G28" s="86"/>
      <c r="H28" s="80"/>
      <c r="I28" s="80"/>
      <c r="J28" s="84"/>
    </row>
    <row r="29" spans="1:11" ht="69" customHeight="1">
      <c r="A29" s="81">
        <v>10</v>
      </c>
      <c r="B29" s="81" t="s">
        <v>30</v>
      </c>
      <c r="C29" s="8" t="s">
        <v>31</v>
      </c>
      <c r="D29" s="81" t="s">
        <v>78</v>
      </c>
      <c r="E29" s="83">
        <v>1000</v>
      </c>
      <c r="F29" s="83">
        <f>SUM(J29*K29)</f>
        <v>37.800000000000004</v>
      </c>
      <c r="G29" s="85">
        <f>SUM(F29*1.23)</f>
        <v>46.494000000000007</v>
      </c>
      <c r="H29" s="79">
        <f t="shared" si="10"/>
        <v>37800.000000000007</v>
      </c>
      <c r="I29" s="79">
        <f t="shared" ref="I29" si="11">SUM(H29*1.23)</f>
        <v>46494.000000000007</v>
      </c>
      <c r="J29" s="83">
        <v>36</v>
      </c>
      <c r="K29">
        <v>1.05</v>
      </c>
    </row>
    <row r="30" spans="1:11" ht="27.75" customHeight="1" thickBot="1">
      <c r="A30" s="82"/>
      <c r="B30" s="82"/>
      <c r="C30" s="10" t="s">
        <v>17</v>
      </c>
      <c r="D30" s="82"/>
      <c r="E30" s="84"/>
      <c r="F30" s="84"/>
      <c r="G30" s="86"/>
      <c r="H30" s="80"/>
      <c r="I30" s="80"/>
      <c r="J30" s="84"/>
    </row>
    <row r="31" spans="1:11" ht="68.25" customHeight="1">
      <c r="A31" s="81">
        <v>11</v>
      </c>
      <c r="B31" s="81" t="s">
        <v>30</v>
      </c>
      <c r="C31" s="8" t="s">
        <v>32</v>
      </c>
      <c r="D31" s="81" t="s">
        <v>78</v>
      </c>
      <c r="E31" s="83">
        <v>3500</v>
      </c>
      <c r="F31" s="83">
        <f>SUM(J31*K31)</f>
        <v>45.15</v>
      </c>
      <c r="G31" s="85">
        <f>SUM(F31*1.23)</f>
        <v>55.534499999999994</v>
      </c>
      <c r="H31" s="79">
        <f t="shared" si="10"/>
        <v>158025</v>
      </c>
      <c r="I31" s="79">
        <f t="shared" ref="I31" si="12">SUM(H31*1.23)</f>
        <v>194370.75</v>
      </c>
      <c r="J31" s="83">
        <v>43</v>
      </c>
      <c r="K31">
        <v>1.05</v>
      </c>
    </row>
    <row r="32" spans="1:11" ht="31.5" customHeight="1" thickBot="1">
      <c r="A32" s="82"/>
      <c r="B32" s="82"/>
      <c r="C32" s="10" t="s">
        <v>17</v>
      </c>
      <c r="D32" s="82"/>
      <c r="E32" s="84"/>
      <c r="F32" s="84"/>
      <c r="G32" s="86"/>
      <c r="H32" s="80"/>
      <c r="I32" s="80"/>
      <c r="J32" s="84"/>
    </row>
    <row r="33" spans="1:11" ht="57" customHeight="1">
      <c r="A33" s="81">
        <v>12</v>
      </c>
      <c r="B33" s="81" t="s">
        <v>33</v>
      </c>
      <c r="C33" s="8" t="s">
        <v>34</v>
      </c>
      <c r="D33" s="81" t="s">
        <v>78</v>
      </c>
      <c r="E33" s="83">
        <v>100</v>
      </c>
      <c r="F33" s="83">
        <f>SUM(J33*K33)</f>
        <v>57.75</v>
      </c>
      <c r="G33" s="85">
        <f>SUM(F33*1.23)</f>
        <v>71.032499999999999</v>
      </c>
      <c r="H33" s="79">
        <f t="shared" si="10"/>
        <v>5775</v>
      </c>
      <c r="I33" s="79">
        <f t="shared" ref="I33" si="13">SUM(H33*1.23)</f>
        <v>7103.25</v>
      </c>
      <c r="J33" s="83">
        <v>55</v>
      </c>
      <c r="K33">
        <v>1.05</v>
      </c>
    </row>
    <row r="34" spans="1:11" ht="15.75" thickBot="1">
      <c r="A34" s="82"/>
      <c r="B34" s="82"/>
      <c r="C34" s="10" t="s">
        <v>17</v>
      </c>
      <c r="D34" s="82"/>
      <c r="E34" s="84"/>
      <c r="F34" s="84"/>
      <c r="G34" s="86"/>
      <c r="H34" s="80"/>
      <c r="I34" s="80"/>
      <c r="J34" s="84"/>
    </row>
    <row r="35" spans="1:11" ht="41.25" customHeight="1" thickBot="1">
      <c r="A35" s="18">
        <v>13</v>
      </c>
      <c r="B35" s="10" t="s">
        <v>35</v>
      </c>
      <c r="C35" s="10" t="s">
        <v>36</v>
      </c>
      <c r="D35" s="10" t="s">
        <v>78</v>
      </c>
      <c r="E35" s="19">
        <v>100</v>
      </c>
      <c r="F35" s="19">
        <f t="shared" ref="F35:F36" si="14">SUM(J35*K35)</f>
        <v>21</v>
      </c>
      <c r="G35" s="20">
        <f>SUM(F35*1.23)</f>
        <v>25.83</v>
      </c>
      <c r="H35" s="21">
        <f t="shared" ref="H35:H36" si="15">SUM(E35*F35)</f>
        <v>2100</v>
      </c>
      <c r="I35" s="21">
        <f t="shared" ref="I35:I37" si="16">SUM(H35*1.23)</f>
        <v>2583</v>
      </c>
      <c r="J35" s="19">
        <v>20</v>
      </c>
      <c r="K35">
        <v>1.05</v>
      </c>
    </row>
    <row r="36" spans="1:11" ht="60.75" customHeight="1" thickBot="1">
      <c r="A36" s="18">
        <v>14</v>
      </c>
      <c r="B36" s="10" t="s">
        <v>37</v>
      </c>
      <c r="C36" s="10" t="s">
        <v>38</v>
      </c>
      <c r="D36" s="10" t="s">
        <v>78</v>
      </c>
      <c r="E36" s="19">
        <v>100</v>
      </c>
      <c r="F36" s="19">
        <f t="shared" si="14"/>
        <v>21</v>
      </c>
      <c r="G36" s="20">
        <f>SUM(F36*1.23)</f>
        <v>25.83</v>
      </c>
      <c r="H36" s="21">
        <f t="shared" si="15"/>
        <v>2100</v>
      </c>
      <c r="I36" s="21">
        <f t="shared" si="16"/>
        <v>2583</v>
      </c>
      <c r="J36" s="19">
        <v>20</v>
      </c>
      <c r="K36">
        <v>1.05</v>
      </c>
    </row>
    <row r="37" spans="1:11" ht="63.75" customHeight="1">
      <c r="A37" s="81">
        <v>15</v>
      </c>
      <c r="B37" s="81" t="s">
        <v>37</v>
      </c>
      <c r="C37" s="8" t="s">
        <v>39</v>
      </c>
      <c r="D37" s="81" t="s">
        <v>78</v>
      </c>
      <c r="E37" s="83">
        <v>150</v>
      </c>
      <c r="F37" s="83">
        <f>SUM(J37*K37)</f>
        <v>12.600000000000001</v>
      </c>
      <c r="G37" s="85">
        <f>SUM(F37*1.23)</f>
        <v>15.498000000000001</v>
      </c>
      <c r="H37" s="79">
        <f t="shared" ref="H37:H47" si="17">SUM(E37*F37)</f>
        <v>1890.0000000000002</v>
      </c>
      <c r="I37" s="79">
        <f t="shared" si="16"/>
        <v>2324.7000000000003</v>
      </c>
      <c r="J37" s="83">
        <v>12</v>
      </c>
      <c r="K37">
        <v>1.05</v>
      </c>
    </row>
    <row r="38" spans="1:11" ht="25.5" customHeight="1" thickBot="1">
      <c r="A38" s="82"/>
      <c r="B38" s="82"/>
      <c r="C38" s="10" t="s">
        <v>17</v>
      </c>
      <c r="D38" s="82"/>
      <c r="E38" s="84"/>
      <c r="F38" s="84"/>
      <c r="G38" s="86"/>
      <c r="H38" s="80"/>
      <c r="I38" s="80"/>
      <c r="J38" s="84"/>
    </row>
    <row r="39" spans="1:11" ht="54" customHeight="1">
      <c r="A39" s="81">
        <v>16</v>
      </c>
      <c r="B39" s="81" t="s">
        <v>37</v>
      </c>
      <c r="C39" s="8" t="s">
        <v>40</v>
      </c>
      <c r="D39" s="81" t="s">
        <v>78</v>
      </c>
      <c r="E39" s="83">
        <v>150</v>
      </c>
      <c r="F39" s="83">
        <f>SUM(J39*K39)</f>
        <v>15.75</v>
      </c>
      <c r="G39" s="85">
        <f>SUM(F39*1.23)</f>
        <v>19.372499999999999</v>
      </c>
      <c r="H39" s="79">
        <f t="shared" si="17"/>
        <v>2362.5</v>
      </c>
      <c r="I39" s="79">
        <f t="shared" ref="I39" si="18">SUM(H39*1.23)</f>
        <v>2905.875</v>
      </c>
      <c r="J39" s="83">
        <v>15</v>
      </c>
      <c r="K39">
        <v>1.05</v>
      </c>
    </row>
    <row r="40" spans="1:11" ht="28.5" customHeight="1" thickBot="1">
      <c r="A40" s="82"/>
      <c r="B40" s="82"/>
      <c r="C40" s="10" t="s">
        <v>17</v>
      </c>
      <c r="D40" s="82"/>
      <c r="E40" s="84"/>
      <c r="F40" s="84"/>
      <c r="G40" s="86"/>
      <c r="H40" s="80"/>
      <c r="I40" s="80"/>
      <c r="J40" s="84"/>
    </row>
    <row r="41" spans="1:11" ht="69.75" customHeight="1">
      <c r="A41" s="81">
        <v>17</v>
      </c>
      <c r="B41" s="81" t="s">
        <v>41</v>
      </c>
      <c r="C41" s="8" t="s">
        <v>42</v>
      </c>
      <c r="D41" s="81" t="s">
        <v>78</v>
      </c>
      <c r="E41" s="83">
        <v>200</v>
      </c>
      <c r="F41" s="83">
        <f>SUM(J41*K41)</f>
        <v>26.25</v>
      </c>
      <c r="G41" s="85">
        <f>SUM(F41*1.23)</f>
        <v>32.287500000000001</v>
      </c>
      <c r="H41" s="79">
        <f t="shared" si="17"/>
        <v>5250</v>
      </c>
      <c r="I41" s="79">
        <f t="shared" ref="I41" si="19">SUM(H41*1.23)</f>
        <v>6457.5</v>
      </c>
      <c r="J41" s="83">
        <v>25</v>
      </c>
      <c r="K41">
        <v>1.05</v>
      </c>
    </row>
    <row r="42" spans="1:11" ht="27.75" customHeight="1" thickBot="1">
      <c r="A42" s="82"/>
      <c r="B42" s="82"/>
      <c r="C42" s="10" t="s">
        <v>17</v>
      </c>
      <c r="D42" s="82"/>
      <c r="E42" s="84"/>
      <c r="F42" s="84"/>
      <c r="G42" s="86"/>
      <c r="H42" s="80"/>
      <c r="I42" s="80"/>
      <c r="J42" s="84"/>
    </row>
    <row r="43" spans="1:11" ht="72" customHeight="1">
      <c r="A43" s="81">
        <v>18</v>
      </c>
      <c r="B43" s="81" t="s">
        <v>41</v>
      </c>
      <c r="C43" s="8" t="s">
        <v>43</v>
      </c>
      <c r="D43" s="81" t="s">
        <v>78</v>
      </c>
      <c r="E43" s="83">
        <v>150</v>
      </c>
      <c r="F43" s="83">
        <f>SUM(J43*K43)</f>
        <v>36.75</v>
      </c>
      <c r="G43" s="85">
        <f>SUM(F43*1.23)</f>
        <v>45.202500000000001</v>
      </c>
      <c r="H43" s="79">
        <f t="shared" si="17"/>
        <v>5512.5</v>
      </c>
      <c r="I43" s="79">
        <f t="shared" ref="I43" si="20">SUM(H43*1.23)</f>
        <v>6780.375</v>
      </c>
      <c r="J43" s="83">
        <v>35</v>
      </c>
      <c r="K43">
        <v>1.05</v>
      </c>
    </row>
    <row r="44" spans="1:11" ht="33.75" customHeight="1" thickBot="1">
      <c r="A44" s="82"/>
      <c r="B44" s="82"/>
      <c r="C44" s="10" t="s">
        <v>17</v>
      </c>
      <c r="D44" s="82"/>
      <c r="E44" s="84"/>
      <c r="F44" s="84"/>
      <c r="G44" s="86"/>
      <c r="H44" s="80"/>
      <c r="I44" s="80"/>
      <c r="J44" s="84"/>
    </row>
    <row r="45" spans="1:11" ht="74.25" customHeight="1">
      <c r="A45" s="81">
        <v>19</v>
      </c>
      <c r="B45" s="81" t="s">
        <v>44</v>
      </c>
      <c r="C45" s="8" t="s">
        <v>45</v>
      </c>
      <c r="D45" s="81" t="s">
        <v>78</v>
      </c>
      <c r="E45" s="83">
        <v>100</v>
      </c>
      <c r="F45" s="83">
        <f>SUM(J45*K45)</f>
        <v>58.800000000000004</v>
      </c>
      <c r="G45" s="85">
        <f>SUM(F45*1.23)</f>
        <v>72.323999999999998</v>
      </c>
      <c r="H45" s="79">
        <f t="shared" si="17"/>
        <v>5880</v>
      </c>
      <c r="I45" s="79">
        <f t="shared" ref="I45" si="21">SUM(H45*1.23)</f>
        <v>7232.4</v>
      </c>
      <c r="J45" s="83">
        <v>56</v>
      </c>
      <c r="K45">
        <v>1.05</v>
      </c>
    </row>
    <row r="46" spans="1:11" ht="30" customHeight="1" thickBot="1">
      <c r="A46" s="82"/>
      <c r="B46" s="82"/>
      <c r="C46" s="10" t="s">
        <v>17</v>
      </c>
      <c r="D46" s="82"/>
      <c r="E46" s="84"/>
      <c r="F46" s="84"/>
      <c r="G46" s="86"/>
      <c r="H46" s="80"/>
      <c r="I46" s="80"/>
      <c r="J46" s="84"/>
    </row>
    <row r="47" spans="1:11" ht="69" customHeight="1">
      <c r="A47" s="81">
        <v>20</v>
      </c>
      <c r="B47" s="81" t="s">
        <v>44</v>
      </c>
      <c r="C47" s="8" t="s">
        <v>46</v>
      </c>
      <c r="D47" s="81" t="s">
        <v>78</v>
      </c>
      <c r="E47" s="83">
        <v>200</v>
      </c>
      <c r="F47" s="83">
        <f>SUM(J47*K47)</f>
        <v>84</v>
      </c>
      <c r="G47" s="85">
        <f>SUM(F47*1.23)</f>
        <v>103.32</v>
      </c>
      <c r="H47" s="79">
        <f t="shared" si="17"/>
        <v>16800</v>
      </c>
      <c r="I47" s="79">
        <f t="shared" ref="I47" si="22">SUM(H47*1.23)</f>
        <v>20664</v>
      </c>
      <c r="J47" s="83">
        <v>80</v>
      </c>
      <c r="K47">
        <v>1.05</v>
      </c>
    </row>
    <row r="48" spans="1:11" ht="29.25" customHeight="1" thickBot="1">
      <c r="A48" s="82"/>
      <c r="B48" s="82"/>
      <c r="C48" s="10" t="s">
        <v>17</v>
      </c>
      <c r="D48" s="82"/>
      <c r="E48" s="84"/>
      <c r="F48" s="84"/>
      <c r="G48" s="86"/>
      <c r="H48" s="80"/>
      <c r="I48" s="80"/>
      <c r="J48" s="84"/>
    </row>
    <row r="49" spans="1:11" ht="51" customHeight="1" thickBot="1">
      <c r="A49" s="18">
        <v>21</v>
      </c>
      <c r="B49" s="10" t="s">
        <v>35</v>
      </c>
      <c r="C49" s="10" t="s">
        <v>47</v>
      </c>
      <c r="D49" s="10" t="s">
        <v>48</v>
      </c>
      <c r="E49" s="19">
        <v>50</v>
      </c>
      <c r="F49" s="19">
        <f t="shared" ref="F49:F50" si="23">SUM(J49*K49)</f>
        <v>21</v>
      </c>
      <c r="G49" s="20">
        <f>SUM(F49*1.23)</f>
        <v>25.83</v>
      </c>
      <c r="H49" s="21">
        <f t="shared" ref="H49:H50" si="24">SUM(E49*F49)</f>
        <v>1050</v>
      </c>
      <c r="I49" s="21">
        <f t="shared" ref="I49:I51" si="25">SUM(H49*1.23)</f>
        <v>1291.5</v>
      </c>
      <c r="J49" s="19">
        <v>20</v>
      </c>
      <c r="K49">
        <v>1.05</v>
      </c>
    </row>
    <row r="50" spans="1:11" ht="42" customHeight="1" thickBot="1">
      <c r="A50" s="18">
        <v>22</v>
      </c>
      <c r="B50" s="10" t="s">
        <v>35</v>
      </c>
      <c r="C50" s="10" t="s">
        <v>49</v>
      </c>
      <c r="D50" s="10" t="s">
        <v>48</v>
      </c>
      <c r="E50" s="19">
        <v>50</v>
      </c>
      <c r="F50" s="19">
        <f t="shared" si="23"/>
        <v>21</v>
      </c>
      <c r="G50" s="20">
        <f>SUM(F50*1.23)</f>
        <v>25.83</v>
      </c>
      <c r="H50" s="21">
        <f t="shared" si="24"/>
        <v>1050</v>
      </c>
      <c r="I50" s="21">
        <f t="shared" si="25"/>
        <v>1291.5</v>
      </c>
      <c r="J50" s="19">
        <v>20</v>
      </c>
      <c r="K50">
        <v>1.05</v>
      </c>
    </row>
    <row r="51" spans="1:11" ht="51" customHeight="1">
      <c r="A51" s="81">
        <v>23</v>
      </c>
      <c r="B51" s="81" t="s">
        <v>50</v>
      </c>
      <c r="C51" s="8" t="s">
        <v>51</v>
      </c>
      <c r="D51" s="81" t="s">
        <v>48</v>
      </c>
      <c r="E51" s="83">
        <v>50</v>
      </c>
      <c r="F51" s="83">
        <f>SUM(J51*K51)</f>
        <v>94.5</v>
      </c>
      <c r="G51" s="85">
        <f>SUM(F51*1.23)</f>
        <v>116.235</v>
      </c>
      <c r="H51" s="79">
        <f t="shared" ref="H51:H55" si="26">SUM(E51*F51)</f>
        <v>4725</v>
      </c>
      <c r="I51" s="79">
        <f t="shared" si="25"/>
        <v>5811.75</v>
      </c>
      <c r="J51" s="83">
        <v>90</v>
      </c>
      <c r="K51">
        <v>1.05</v>
      </c>
    </row>
    <row r="52" spans="1:11" ht="37.5" customHeight="1" thickBot="1">
      <c r="A52" s="82"/>
      <c r="B52" s="82"/>
      <c r="C52" s="10" t="s">
        <v>17</v>
      </c>
      <c r="D52" s="82"/>
      <c r="E52" s="84"/>
      <c r="F52" s="84"/>
      <c r="G52" s="86"/>
      <c r="H52" s="80"/>
      <c r="I52" s="80"/>
      <c r="J52" s="84"/>
    </row>
    <row r="53" spans="1:11" ht="59.25" customHeight="1">
      <c r="A53" s="81">
        <v>24</v>
      </c>
      <c r="B53" s="81" t="s">
        <v>50</v>
      </c>
      <c r="C53" s="8" t="s">
        <v>52</v>
      </c>
      <c r="D53" s="81" t="s">
        <v>48</v>
      </c>
      <c r="E53" s="83">
        <v>50</v>
      </c>
      <c r="F53" s="83">
        <f>SUM(J53*K53)</f>
        <v>105</v>
      </c>
      <c r="G53" s="85">
        <f>SUM(F53*1.23)</f>
        <v>129.15</v>
      </c>
      <c r="H53" s="79">
        <f t="shared" si="26"/>
        <v>5250</v>
      </c>
      <c r="I53" s="79">
        <f t="shared" ref="I53" si="27">SUM(H53*1.23)</f>
        <v>6457.5</v>
      </c>
      <c r="J53" s="83">
        <v>100</v>
      </c>
      <c r="K53">
        <v>1.05</v>
      </c>
    </row>
    <row r="54" spans="1:11" ht="36" customHeight="1" thickBot="1">
      <c r="A54" s="82"/>
      <c r="B54" s="82"/>
      <c r="C54" s="10" t="s">
        <v>17</v>
      </c>
      <c r="D54" s="82"/>
      <c r="E54" s="84"/>
      <c r="F54" s="84"/>
      <c r="G54" s="86"/>
      <c r="H54" s="80"/>
      <c r="I54" s="80"/>
      <c r="J54" s="84"/>
    </row>
    <row r="55" spans="1:11" ht="57.75" customHeight="1">
      <c r="A55" s="81">
        <v>25</v>
      </c>
      <c r="B55" s="81" t="s">
        <v>53</v>
      </c>
      <c r="C55" s="8" t="s">
        <v>54</v>
      </c>
      <c r="D55" s="81" t="s">
        <v>48</v>
      </c>
      <c r="E55" s="83">
        <v>50</v>
      </c>
      <c r="F55" s="83">
        <f>SUM(J55*K55)</f>
        <v>105</v>
      </c>
      <c r="G55" s="85">
        <f>SUM(F55*1.23)</f>
        <v>129.15</v>
      </c>
      <c r="H55" s="79">
        <f t="shared" si="26"/>
        <v>5250</v>
      </c>
      <c r="I55" s="79">
        <f t="shared" ref="I55" si="28">SUM(H55*1.23)</f>
        <v>6457.5</v>
      </c>
      <c r="J55" s="83">
        <v>100</v>
      </c>
      <c r="K55">
        <v>1.05</v>
      </c>
    </row>
    <row r="56" spans="1:11" ht="38.25" customHeight="1" thickBot="1">
      <c r="A56" s="82"/>
      <c r="B56" s="82"/>
      <c r="C56" s="10" t="s">
        <v>17</v>
      </c>
      <c r="D56" s="82"/>
      <c r="E56" s="84"/>
      <c r="F56" s="84"/>
      <c r="G56" s="86"/>
      <c r="H56" s="80"/>
      <c r="I56" s="80"/>
      <c r="J56" s="84"/>
    </row>
    <row r="57" spans="1:11" ht="82.5" customHeight="1" thickBot="1">
      <c r="A57" s="18">
        <v>26</v>
      </c>
      <c r="B57" s="10" t="s">
        <v>55</v>
      </c>
      <c r="C57" s="10" t="s">
        <v>56</v>
      </c>
      <c r="D57" s="10" t="s">
        <v>78</v>
      </c>
      <c r="E57" s="19">
        <v>1000</v>
      </c>
      <c r="F57" s="19">
        <f t="shared" ref="F57:F61" si="29">SUM(J57*K57)</f>
        <v>8.4</v>
      </c>
      <c r="G57" s="20">
        <f t="shared" ref="G57:G62" si="30">SUM(F57*1.23)</f>
        <v>10.332000000000001</v>
      </c>
      <c r="H57" s="21">
        <f t="shared" ref="H57:H61" si="31">SUM(E57*F57)</f>
        <v>8400</v>
      </c>
      <c r="I57" s="21">
        <f t="shared" ref="I57:I62" si="32">SUM(H57*1.23)</f>
        <v>10332</v>
      </c>
      <c r="J57" s="19">
        <v>8</v>
      </c>
      <c r="K57">
        <v>1.05</v>
      </c>
    </row>
    <row r="58" spans="1:11" ht="63" customHeight="1" thickBot="1">
      <c r="A58" s="18">
        <v>27</v>
      </c>
      <c r="B58" s="10" t="s">
        <v>55</v>
      </c>
      <c r="C58" s="10" t="s">
        <v>57</v>
      </c>
      <c r="D58" s="10" t="s">
        <v>78</v>
      </c>
      <c r="E58" s="19">
        <v>1000</v>
      </c>
      <c r="F58" s="19">
        <f t="shared" si="29"/>
        <v>4.2</v>
      </c>
      <c r="G58" s="20">
        <f t="shared" si="30"/>
        <v>5.1660000000000004</v>
      </c>
      <c r="H58" s="21">
        <f t="shared" si="31"/>
        <v>4200</v>
      </c>
      <c r="I58" s="21">
        <f t="shared" si="32"/>
        <v>5166</v>
      </c>
      <c r="J58" s="19">
        <v>4</v>
      </c>
      <c r="K58">
        <v>1.05</v>
      </c>
    </row>
    <row r="59" spans="1:11" ht="58.5" customHeight="1" thickBot="1">
      <c r="A59" s="18">
        <v>32</v>
      </c>
      <c r="B59" s="10" t="s">
        <v>58</v>
      </c>
      <c r="C59" s="10" t="s">
        <v>59</v>
      </c>
      <c r="D59" s="10" t="s">
        <v>60</v>
      </c>
      <c r="E59" s="19">
        <v>15</v>
      </c>
      <c r="F59" s="19">
        <f t="shared" si="29"/>
        <v>315</v>
      </c>
      <c r="G59" s="20">
        <f t="shared" si="30"/>
        <v>387.45</v>
      </c>
      <c r="H59" s="21">
        <f t="shared" si="31"/>
        <v>4725</v>
      </c>
      <c r="I59" s="21">
        <f t="shared" si="32"/>
        <v>5811.75</v>
      </c>
      <c r="J59" s="19">
        <v>300</v>
      </c>
      <c r="K59">
        <v>1.05</v>
      </c>
    </row>
    <row r="60" spans="1:11" ht="45.75" customHeight="1" thickBot="1">
      <c r="A60" s="18">
        <v>33</v>
      </c>
      <c r="B60" s="10" t="s">
        <v>58</v>
      </c>
      <c r="C60" s="10" t="s">
        <v>61</v>
      </c>
      <c r="D60" s="10" t="s">
        <v>60</v>
      </c>
      <c r="E60" s="19">
        <v>10</v>
      </c>
      <c r="F60" s="19">
        <f t="shared" si="29"/>
        <v>420</v>
      </c>
      <c r="G60" s="20">
        <f t="shared" si="30"/>
        <v>516.6</v>
      </c>
      <c r="H60" s="21">
        <f t="shared" si="31"/>
        <v>4200</v>
      </c>
      <c r="I60" s="21">
        <f t="shared" si="32"/>
        <v>5166</v>
      </c>
      <c r="J60" s="19">
        <v>400</v>
      </c>
      <c r="K60">
        <v>1.05</v>
      </c>
    </row>
    <row r="61" spans="1:11" ht="59.25" customHeight="1" thickBot="1">
      <c r="A61" s="18">
        <v>34</v>
      </c>
      <c r="B61" s="10" t="s">
        <v>58</v>
      </c>
      <c r="C61" s="10" t="s">
        <v>62</v>
      </c>
      <c r="D61" s="10" t="s">
        <v>60</v>
      </c>
      <c r="E61" s="19">
        <v>10</v>
      </c>
      <c r="F61" s="19">
        <f t="shared" si="29"/>
        <v>210</v>
      </c>
      <c r="G61" s="20">
        <f t="shared" si="30"/>
        <v>258.3</v>
      </c>
      <c r="H61" s="21">
        <f t="shared" si="31"/>
        <v>2100</v>
      </c>
      <c r="I61" s="21">
        <f t="shared" si="32"/>
        <v>2583</v>
      </c>
      <c r="J61" s="19">
        <v>200</v>
      </c>
      <c r="K61">
        <v>1.05</v>
      </c>
    </row>
    <row r="62" spans="1:11" ht="66.75" customHeight="1">
      <c r="A62" s="81">
        <v>35</v>
      </c>
      <c r="B62" s="81" t="s">
        <v>63</v>
      </c>
      <c r="C62" s="8" t="s">
        <v>64</v>
      </c>
      <c r="D62" s="81" t="s">
        <v>60</v>
      </c>
      <c r="E62" s="83">
        <v>10</v>
      </c>
      <c r="F62" s="83">
        <f>SUM(J62*K62)</f>
        <v>1050</v>
      </c>
      <c r="G62" s="85">
        <f t="shared" si="30"/>
        <v>1291.5</v>
      </c>
      <c r="H62" s="79">
        <f t="shared" ref="H62:H68" si="33">SUM(E62*F62)</f>
        <v>10500</v>
      </c>
      <c r="I62" s="79">
        <f t="shared" si="32"/>
        <v>12915</v>
      </c>
      <c r="J62" s="83">
        <v>1000</v>
      </c>
      <c r="K62">
        <v>1.05</v>
      </c>
    </row>
    <row r="63" spans="1:11" ht="33" customHeight="1" thickBot="1">
      <c r="A63" s="82"/>
      <c r="B63" s="82"/>
      <c r="C63" s="10" t="s">
        <v>17</v>
      </c>
      <c r="D63" s="82"/>
      <c r="E63" s="84"/>
      <c r="F63" s="84"/>
      <c r="G63" s="86"/>
      <c r="H63" s="80"/>
      <c r="I63" s="80"/>
      <c r="J63" s="84"/>
    </row>
    <row r="64" spans="1:11" ht="82.5" customHeight="1">
      <c r="A64" s="81">
        <v>36</v>
      </c>
      <c r="B64" s="81" t="s">
        <v>63</v>
      </c>
      <c r="C64" s="8" t="s">
        <v>65</v>
      </c>
      <c r="D64" s="81" t="s">
        <v>60</v>
      </c>
      <c r="E64" s="83">
        <v>10</v>
      </c>
      <c r="F64" s="83">
        <f>SUM(J64*K64)</f>
        <v>1260</v>
      </c>
      <c r="G64" s="85">
        <f>SUM(F64*1.23)</f>
        <v>1549.8</v>
      </c>
      <c r="H64" s="79">
        <f t="shared" si="33"/>
        <v>12600</v>
      </c>
      <c r="I64" s="79">
        <f t="shared" ref="I64" si="34">SUM(H64*1.23)</f>
        <v>15498</v>
      </c>
      <c r="J64" s="83">
        <v>1200</v>
      </c>
      <c r="K64">
        <v>1.05</v>
      </c>
    </row>
    <row r="65" spans="1:11" ht="30" customHeight="1" thickBot="1">
      <c r="A65" s="82"/>
      <c r="B65" s="82"/>
      <c r="C65" s="10" t="s">
        <v>17</v>
      </c>
      <c r="D65" s="82"/>
      <c r="E65" s="84"/>
      <c r="F65" s="84"/>
      <c r="G65" s="86"/>
      <c r="H65" s="80"/>
      <c r="I65" s="80"/>
      <c r="J65" s="84"/>
    </row>
    <row r="66" spans="1:11" ht="75.75" customHeight="1">
      <c r="A66" s="81">
        <v>37</v>
      </c>
      <c r="B66" s="81" t="s">
        <v>63</v>
      </c>
      <c r="C66" s="8" t="s">
        <v>66</v>
      </c>
      <c r="D66" s="81" t="s">
        <v>60</v>
      </c>
      <c r="E66" s="83">
        <v>5</v>
      </c>
      <c r="F66" s="83">
        <f>SUM(J66*K66)</f>
        <v>1050</v>
      </c>
      <c r="G66" s="85">
        <f>SUM(F66*1.23)</f>
        <v>1291.5</v>
      </c>
      <c r="H66" s="79">
        <f t="shared" si="33"/>
        <v>5250</v>
      </c>
      <c r="I66" s="79">
        <f t="shared" ref="I66" si="35">SUM(H66*1.23)</f>
        <v>6457.5</v>
      </c>
      <c r="J66" s="83">
        <v>1000</v>
      </c>
      <c r="K66">
        <v>1.05</v>
      </c>
    </row>
    <row r="67" spans="1:11" ht="23.25" customHeight="1" thickBot="1">
      <c r="A67" s="82"/>
      <c r="B67" s="82"/>
      <c r="C67" s="10" t="s">
        <v>17</v>
      </c>
      <c r="D67" s="82"/>
      <c r="E67" s="84"/>
      <c r="F67" s="84"/>
      <c r="G67" s="86"/>
      <c r="H67" s="80"/>
      <c r="I67" s="80"/>
      <c r="J67" s="84"/>
    </row>
    <row r="68" spans="1:11" ht="72" customHeight="1">
      <c r="A68" s="81">
        <v>38</v>
      </c>
      <c r="B68" s="81" t="s">
        <v>63</v>
      </c>
      <c r="C68" s="8" t="s">
        <v>67</v>
      </c>
      <c r="D68" s="81" t="s">
        <v>60</v>
      </c>
      <c r="E68" s="83">
        <v>5</v>
      </c>
      <c r="F68" s="83">
        <f>SUM(J68*K68)</f>
        <v>1260</v>
      </c>
      <c r="G68" s="85">
        <f>SUM(F68*1.23)</f>
        <v>1549.8</v>
      </c>
      <c r="H68" s="79">
        <f t="shared" si="33"/>
        <v>6300</v>
      </c>
      <c r="I68" s="79">
        <f t="shared" ref="I68" si="36">SUM(H68*1.23)</f>
        <v>7749</v>
      </c>
      <c r="J68" s="83">
        <v>1200</v>
      </c>
      <c r="K68">
        <v>1.05</v>
      </c>
    </row>
    <row r="69" spans="1:11" ht="15.75" thickBot="1">
      <c r="A69" s="82"/>
      <c r="B69" s="82"/>
      <c r="C69" s="10" t="s">
        <v>17</v>
      </c>
      <c r="D69" s="82"/>
      <c r="E69" s="84"/>
      <c r="F69" s="84"/>
      <c r="G69" s="86"/>
      <c r="H69" s="80"/>
      <c r="I69" s="80"/>
      <c r="J69" s="84"/>
    </row>
    <row r="70" spans="1:11" ht="48.75" customHeight="1" thickBot="1">
      <c r="A70" s="18">
        <v>39</v>
      </c>
      <c r="B70" s="10" t="s">
        <v>68</v>
      </c>
      <c r="C70" s="10" t="s">
        <v>69</v>
      </c>
      <c r="D70" s="10" t="s">
        <v>70</v>
      </c>
      <c r="E70" s="19">
        <v>16</v>
      </c>
      <c r="F70" s="19">
        <f t="shared" ref="F70" si="37">SUM(J70*K70)</f>
        <v>21</v>
      </c>
      <c r="G70" s="20">
        <f>SUM(F70*1.23)</f>
        <v>25.83</v>
      </c>
      <c r="H70" s="21">
        <f>SUM(E70*F70)</f>
        <v>336</v>
      </c>
      <c r="I70" s="21">
        <f>SUM(H70*1.23)</f>
        <v>413.28</v>
      </c>
      <c r="J70" s="19">
        <v>20</v>
      </c>
      <c r="K70">
        <v>1.05</v>
      </c>
    </row>
    <row r="71" spans="1:11" ht="16.5" thickBot="1">
      <c r="A71" s="12"/>
      <c r="B71" s="13"/>
      <c r="C71" s="14" t="s">
        <v>71</v>
      </c>
      <c r="D71" s="67"/>
      <c r="E71" s="68"/>
      <c r="F71" s="68"/>
      <c r="G71" s="69"/>
      <c r="H71" s="19">
        <f>SUM(H14:H70)</f>
        <v>499033.5</v>
      </c>
      <c r="I71" s="19">
        <f>SUM(I14:I70)</f>
        <v>613811.20500000007</v>
      </c>
    </row>
    <row r="72" spans="1:11" ht="16.5" thickBot="1">
      <c r="A72" s="12"/>
      <c r="B72" s="13"/>
      <c r="C72" s="14" t="s">
        <v>72</v>
      </c>
      <c r="D72" s="70"/>
      <c r="E72" s="71"/>
      <c r="F72" s="71"/>
      <c r="G72" s="71"/>
      <c r="H72" s="71"/>
      <c r="I72" s="72"/>
    </row>
    <row r="73" spans="1:11" ht="15">
      <c r="A73" s="15"/>
      <c r="B73" s="5"/>
      <c r="C73" s="5"/>
      <c r="D73" s="5"/>
      <c r="E73" s="5"/>
      <c r="F73" s="5"/>
      <c r="G73" s="5"/>
      <c r="H73" s="5"/>
      <c r="I73" s="5"/>
    </row>
    <row r="74" spans="1:11" ht="15">
      <c r="A74" s="15"/>
      <c r="B74" s="5"/>
      <c r="C74" s="5"/>
      <c r="D74" s="5"/>
      <c r="E74" s="5"/>
      <c r="F74" s="5"/>
      <c r="G74" s="5"/>
      <c r="H74" s="5"/>
      <c r="I74" s="5"/>
    </row>
    <row r="75" spans="1:11" ht="15">
      <c r="A75" s="16" t="s">
        <v>73</v>
      </c>
      <c r="B75" s="5"/>
      <c r="C75" s="5"/>
      <c r="D75" s="5"/>
      <c r="E75" s="5"/>
      <c r="F75" s="5"/>
      <c r="G75" s="5"/>
      <c r="H75" s="5"/>
      <c r="I75" s="5"/>
    </row>
    <row r="76" spans="1:11" ht="15">
      <c r="A76" s="16" t="s">
        <v>74</v>
      </c>
      <c r="B76" s="5"/>
      <c r="C76" s="5"/>
      <c r="D76" s="5"/>
      <c r="E76" s="5"/>
      <c r="F76" s="5"/>
      <c r="G76" s="5"/>
      <c r="H76" s="5"/>
      <c r="I76" s="5"/>
    </row>
    <row r="77" spans="1:11" ht="15">
      <c r="A77" s="16" t="s">
        <v>75</v>
      </c>
      <c r="B77" s="5"/>
      <c r="C77" s="5"/>
      <c r="D77" s="5"/>
      <c r="E77" s="5"/>
      <c r="F77" s="5"/>
      <c r="G77" s="5"/>
      <c r="H77" s="5"/>
      <c r="I77" s="5"/>
    </row>
    <row r="78" spans="1:11" ht="15">
      <c r="A78" s="16"/>
      <c r="B78" s="5"/>
      <c r="C78" s="5"/>
      <c r="D78" s="5"/>
      <c r="E78" s="5"/>
      <c r="F78" s="5"/>
      <c r="G78" s="5"/>
      <c r="H78" s="5"/>
      <c r="I78" s="5"/>
    </row>
    <row r="79" spans="1:11" ht="15">
      <c r="A79" s="5"/>
      <c r="B79" s="17" t="s">
        <v>76</v>
      </c>
      <c r="C79" s="5"/>
      <c r="D79" s="5"/>
      <c r="E79" s="5"/>
      <c r="F79" s="5"/>
      <c r="G79" s="5"/>
      <c r="H79" s="5"/>
      <c r="I79" s="5"/>
    </row>
  </sheetData>
  <mergeCells count="211">
    <mergeCell ref="J55:J56"/>
    <mergeCell ref="J62:J63"/>
    <mergeCell ref="J64:J65"/>
    <mergeCell ref="J66:J67"/>
    <mergeCell ref="J68:J69"/>
    <mergeCell ref="J41:J42"/>
    <mergeCell ref="J43:J44"/>
    <mergeCell ref="J45:J46"/>
    <mergeCell ref="J47:J48"/>
    <mergeCell ref="J51:J52"/>
    <mergeCell ref="J53:J54"/>
    <mergeCell ref="J29:J30"/>
    <mergeCell ref="J31:J32"/>
    <mergeCell ref="J33:J34"/>
    <mergeCell ref="J37:J38"/>
    <mergeCell ref="J39:J40"/>
    <mergeCell ref="H68:H69"/>
    <mergeCell ref="I68:I69"/>
    <mergeCell ref="D71:G71"/>
    <mergeCell ref="D72:I72"/>
    <mergeCell ref="D64:D65"/>
    <mergeCell ref="E64:E65"/>
    <mergeCell ref="F64:F65"/>
    <mergeCell ref="G64:G65"/>
    <mergeCell ref="H55:H56"/>
    <mergeCell ref="I55:I56"/>
    <mergeCell ref="H51:H52"/>
    <mergeCell ref="I51:I52"/>
    <mergeCell ref="H45:H46"/>
    <mergeCell ref="I45:I46"/>
    <mergeCell ref="H41:H42"/>
    <mergeCell ref="I41:I42"/>
    <mergeCell ref="H37:H38"/>
    <mergeCell ref="I37:I38"/>
    <mergeCell ref="H31:H32"/>
    <mergeCell ref="J14:J15"/>
    <mergeCell ref="J16:J17"/>
    <mergeCell ref="J18:J19"/>
    <mergeCell ref="J20:J21"/>
    <mergeCell ref="J22:J23"/>
    <mergeCell ref="J27:J28"/>
    <mergeCell ref="A68:A69"/>
    <mergeCell ref="B68:B69"/>
    <mergeCell ref="D68:D69"/>
    <mergeCell ref="E68:E69"/>
    <mergeCell ref="F68:F69"/>
    <mergeCell ref="G68:G69"/>
    <mergeCell ref="H64:H65"/>
    <mergeCell ref="I64:I65"/>
    <mergeCell ref="A66:A67"/>
    <mergeCell ref="B66:B67"/>
    <mergeCell ref="D66:D67"/>
    <mergeCell ref="E66:E67"/>
    <mergeCell ref="F66:F67"/>
    <mergeCell ref="G66:G67"/>
    <mergeCell ref="H66:H67"/>
    <mergeCell ref="I66:I67"/>
    <mergeCell ref="A64:A65"/>
    <mergeCell ref="B64:B65"/>
    <mergeCell ref="A62:A63"/>
    <mergeCell ref="B62:B63"/>
    <mergeCell ref="D62:D63"/>
    <mergeCell ref="E62:E63"/>
    <mergeCell ref="F62:F63"/>
    <mergeCell ref="G62:G63"/>
    <mergeCell ref="H62:H63"/>
    <mergeCell ref="I62:I63"/>
    <mergeCell ref="A55:A56"/>
    <mergeCell ref="B55:B56"/>
    <mergeCell ref="D55:D56"/>
    <mergeCell ref="E55:E56"/>
    <mergeCell ref="F55:F56"/>
    <mergeCell ref="G55:G56"/>
    <mergeCell ref="A53:A54"/>
    <mergeCell ref="B53:B54"/>
    <mergeCell ref="D53:D54"/>
    <mergeCell ref="E53:E54"/>
    <mergeCell ref="F53:F54"/>
    <mergeCell ref="G53:G54"/>
    <mergeCell ref="H53:H54"/>
    <mergeCell ref="I53:I54"/>
    <mergeCell ref="A51:A52"/>
    <mergeCell ref="B51:B52"/>
    <mergeCell ref="D51:D52"/>
    <mergeCell ref="E51:E52"/>
    <mergeCell ref="F51:F52"/>
    <mergeCell ref="G51:G52"/>
    <mergeCell ref="A47:A48"/>
    <mergeCell ref="B47:B48"/>
    <mergeCell ref="D47:D48"/>
    <mergeCell ref="E47:E48"/>
    <mergeCell ref="F47:F48"/>
    <mergeCell ref="G47:G48"/>
    <mergeCell ref="H47:H48"/>
    <mergeCell ref="I47:I48"/>
    <mergeCell ref="A45:A46"/>
    <mergeCell ref="B45:B46"/>
    <mergeCell ref="D45:D46"/>
    <mergeCell ref="E45:E46"/>
    <mergeCell ref="F45:F46"/>
    <mergeCell ref="G45:G46"/>
    <mergeCell ref="A43:A44"/>
    <mergeCell ref="B43:B44"/>
    <mergeCell ref="D43:D44"/>
    <mergeCell ref="E43:E44"/>
    <mergeCell ref="F43:F44"/>
    <mergeCell ref="G43:G44"/>
    <mergeCell ref="H43:H44"/>
    <mergeCell ref="I43:I44"/>
    <mergeCell ref="A41:A42"/>
    <mergeCell ref="B41:B42"/>
    <mergeCell ref="D41:D42"/>
    <mergeCell ref="E41:E42"/>
    <mergeCell ref="F41:F42"/>
    <mergeCell ref="G41:G42"/>
    <mergeCell ref="A39:A40"/>
    <mergeCell ref="B39:B40"/>
    <mergeCell ref="D39:D40"/>
    <mergeCell ref="E39:E40"/>
    <mergeCell ref="F39:F40"/>
    <mergeCell ref="G39:G40"/>
    <mergeCell ref="H39:H40"/>
    <mergeCell ref="I39:I40"/>
    <mergeCell ref="A37:A38"/>
    <mergeCell ref="B37:B38"/>
    <mergeCell ref="D37:D38"/>
    <mergeCell ref="E37:E38"/>
    <mergeCell ref="F37:F38"/>
    <mergeCell ref="G37:G38"/>
    <mergeCell ref="I31:I32"/>
    <mergeCell ref="A33:A34"/>
    <mergeCell ref="B33:B34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H27:H28"/>
    <mergeCell ref="I27:I28"/>
    <mergeCell ref="A29:A30"/>
    <mergeCell ref="B29:B30"/>
    <mergeCell ref="D29:D30"/>
    <mergeCell ref="E29:E30"/>
    <mergeCell ref="F29:F30"/>
    <mergeCell ref="G29:G30"/>
    <mergeCell ref="H29:H30"/>
    <mergeCell ref="I29:I30"/>
    <mergeCell ref="A27:A28"/>
    <mergeCell ref="B27:B28"/>
    <mergeCell ref="D27:D28"/>
    <mergeCell ref="E27:E28"/>
    <mergeCell ref="F27:F28"/>
    <mergeCell ref="G27:G28"/>
    <mergeCell ref="A22:A23"/>
    <mergeCell ref="B22:B23"/>
    <mergeCell ref="D22:D23"/>
    <mergeCell ref="E22:E23"/>
    <mergeCell ref="F22:F23"/>
    <mergeCell ref="G22:G23"/>
    <mergeCell ref="H22:H23"/>
    <mergeCell ref="I22:I23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H18:H19"/>
    <mergeCell ref="I18:I19"/>
    <mergeCell ref="H20:H21"/>
    <mergeCell ref="I20:I21"/>
    <mergeCell ref="A14:A15"/>
    <mergeCell ref="B14:B15"/>
    <mergeCell ref="D14:D15"/>
    <mergeCell ref="E14:E15"/>
    <mergeCell ref="F14:F15"/>
    <mergeCell ref="G14:G15"/>
    <mergeCell ref="H14:H15"/>
    <mergeCell ref="I14:I15"/>
    <mergeCell ref="A16:A17"/>
    <mergeCell ref="B16:B17"/>
    <mergeCell ref="D16:D17"/>
    <mergeCell ref="E16:E17"/>
    <mergeCell ref="F16:F17"/>
    <mergeCell ref="G16:G17"/>
    <mergeCell ref="H16:H17"/>
    <mergeCell ref="I16:I17"/>
    <mergeCell ref="A4:A9"/>
    <mergeCell ref="B4:I4"/>
    <mergeCell ref="B5:I5"/>
    <mergeCell ref="B6:I6"/>
    <mergeCell ref="B7:I7"/>
    <mergeCell ref="B8:I9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scale="68" orientation="portrait" r:id="rId1"/>
  <rowBreaks count="2" manualBreakCount="2">
    <brk id="30" max="8" man="1"/>
    <brk id="52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0"/>
  <sheetViews>
    <sheetView tabSelected="1" view="pageBreakPreview" topLeftCell="A7" zoomScale="106" zoomScaleSheetLayoutView="106" workbookViewId="0">
      <selection activeCell="K20" sqref="K20"/>
    </sheetView>
  </sheetViews>
  <sheetFormatPr defaultRowHeight="14.25"/>
  <cols>
    <col min="1" max="1" width="8.375" customWidth="1"/>
    <col min="2" max="2" width="9.25" customWidth="1"/>
    <col min="3" max="3" width="24.125" customWidth="1"/>
    <col min="4" max="4" width="3.875" customWidth="1"/>
    <col min="5" max="5" width="8.375" customWidth="1"/>
    <col min="6" max="6" width="8.75" customWidth="1"/>
    <col min="7" max="7" width="11" customWidth="1"/>
    <col min="8" max="8" width="9.125" bestFit="1" customWidth="1"/>
  </cols>
  <sheetData>
    <row r="2" spans="1:8" ht="19.5">
      <c r="A2" s="4"/>
      <c r="B2" s="5"/>
      <c r="C2" s="5"/>
      <c r="D2" s="5"/>
      <c r="E2" s="5"/>
      <c r="F2" s="5"/>
      <c r="G2" s="5"/>
    </row>
    <row r="3" spans="1:8" ht="15.75" thickBot="1">
      <c r="A3" s="31"/>
      <c r="B3" s="32"/>
      <c r="C3" s="32"/>
      <c r="D3" s="32"/>
      <c r="E3" s="32"/>
      <c r="F3" s="32"/>
      <c r="G3" s="32"/>
    </row>
    <row r="4" spans="1:8">
      <c r="A4" s="97" t="s">
        <v>0</v>
      </c>
      <c r="B4" s="100"/>
      <c r="C4" s="101"/>
      <c r="D4" s="101"/>
      <c r="E4" s="101"/>
      <c r="F4" s="101"/>
      <c r="G4" s="101"/>
    </row>
    <row r="5" spans="1:8">
      <c r="A5" s="98"/>
      <c r="B5" s="100" t="s">
        <v>87</v>
      </c>
      <c r="C5" s="101"/>
      <c r="D5" s="101"/>
      <c r="E5" s="101"/>
      <c r="F5" s="101"/>
      <c r="G5" s="101"/>
    </row>
    <row r="6" spans="1:8">
      <c r="A6" s="98"/>
      <c r="B6" s="100"/>
      <c r="C6" s="101"/>
      <c r="D6" s="101"/>
      <c r="E6" s="101"/>
      <c r="F6" s="101"/>
      <c r="G6" s="101"/>
    </row>
    <row r="7" spans="1:8" ht="36.75" customHeight="1">
      <c r="A7" s="98"/>
      <c r="B7" s="102" t="s">
        <v>120</v>
      </c>
      <c r="C7" s="103"/>
      <c r="D7" s="103"/>
      <c r="E7" s="103"/>
      <c r="F7" s="103"/>
      <c r="G7" s="103"/>
    </row>
    <row r="8" spans="1:8" ht="14.25" customHeight="1">
      <c r="A8" s="98"/>
      <c r="B8" s="104"/>
      <c r="C8" s="105"/>
      <c r="D8" s="105"/>
      <c r="E8" s="105"/>
      <c r="F8" s="105"/>
      <c r="G8" s="105"/>
    </row>
    <row r="9" spans="1:8" ht="15" customHeight="1" thickBot="1">
      <c r="A9" s="99"/>
      <c r="B9" s="104"/>
      <c r="C9" s="105"/>
      <c r="D9" s="105"/>
      <c r="E9" s="105"/>
      <c r="F9" s="105"/>
      <c r="G9" s="105"/>
    </row>
    <row r="10" spans="1:8" ht="15.75" thickBot="1">
      <c r="A10" s="33"/>
      <c r="B10" s="32"/>
      <c r="C10" s="32"/>
      <c r="D10" s="32"/>
      <c r="E10" s="32"/>
      <c r="F10" s="32"/>
      <c r="G10" s="32"/>
    </row>
    <row r="11" spans="1:8" ht="48">
      <c r="A11" s="93" t="s">
        <v>3</v>
      </c>
      <c r="B11" s="54"/>
      <c r="C11" s="93" t="s">
        <v>4</v>
      </c>
      <c r="D11" s="93" t="s">
        <v>5</v>
      </c>
      <c r="E11" s="93" t="s">
        <v>6</v>
      </c>
      <c r="F11" s="34" t="s">
        <v>7</v>
      </c>
      <c r="G11" s="34" t="s">
        <v>10</v>
      </c>
    </row>
    <row r="12" spans="1:8">
      <c r="A12" s="106"/>
      <c r="B12" s="32"/>
      <c r="C12" s="106"/>
      <c r="D12" s="106"/>
      <c r="E12" s="106"/>
      <c r="F12" s="35" t="s">
        <v>8</v>
      </c>
      <c r="G12" s="35" t="s">
        <v>11</v>
      </c>
    </row>
    <row r="13" spans="1:8" ht="15" thickBot="1">
      <c r="A13" s="94"/>
      <c r="B13" s="32"/>
      <c r="C13" s="94"/>
      <c r="D13" s="94"/>
      <c r="E13" s="94"/>
      <c r="F13" s="36"/>
      <c r="G13" s="51"/>
    </row>
    <row r="14" spans="1:8" ht="50.25" customHeight="1">
      <c r="A14" s="93">
        <v>1</v>
      </c>
      <c r="B14" s="93" t="s">
        <v>15</v>
      </c>
      <c r="C14" s="35" t="s">
        <v>115</v>
      </c>
      <c r="D14" s="93" t="s">
        <v>83</v>
      </c>
      <c r="E14" s="107">
        <v>4000</v>
      </c>
      <c r="F14" s="107"/>
      <c r="G14" s="95"/>
      <c r="H14">
        <v>1</v>
      </c>
    </row>
    <row r="15" spans="1:8" ht="20.25" customHeight="1" thickBot="1">
      <c r="A15" s="94"/>
      <c r="B15" s="94"/>
      <c r="C15" s="37" t="s">
        <v>17</v>
      </c>
      <c r="D15" s="94"/>
      <c r="E15" s="108"/>
      <c r="F15" s="108"/>
      <c r="G15" s="96"/>
    </row>
    <row r="16" spans="1:8" ht="45.75" customHeight="1">
      <c r="A16" s="93">
        <v>2</v>
      </c>
      <c r="B16" s="38" t="s">
        <v>15</v>
      </c>
      <c r="C16" s="39" t="s">
        <v>114</v>
      </c>
      <c r="D16" s="38" t="s">
        <v>84</v>
      </c>
      <c r="E16" s="40">
        <v>4000</v>
      </c>
      <c r="F16" s="107"/>
      <c r="G16" s="95"/>
    </row>
    <row r="17" spans="1:8" ht="24.75" customHeight="1" thickBot="1">
      <c r="A17" s="94"/>
      <c r="B17" s="41"/>
      <c r="C17" s="42" t="s">
        <v>82</v>
      </c>
      <c r="D17" s="35"/>
      <c r="E17" s="40"/>
      <c r="F17" s="108"/>
      <c r="G17" s="96"/>
    </row>
    <row r="18" spans="1:8" ht="66" customHeight="1">
      <c r="A18" s="93">
        <v>3</v>
      </c>
      <c r="B18" s="93" t="s">
        <v>15</v>
      </c>
      <c r="C18" s="35" t="s">
        <v>113</v>
      </c>
      <c r="D18" s="93" t="s">
        <v>20</v>
      </c>
      <c r="E18" s="107">
        <v>120</v>
      </c>
      <c r="F18" s="107"/>
      <c r="G18" s="95"/>
      <c r="H18">
        <v>1</v>
      </c>
    </row>
    <row r="19" spans="1:8" ht="15" customHeight="1" thickBot="1">
      <c r="A19" s="94"/>
      <c r="B19" s="94"/>
      <c r="C19" s="37" t="s">
        <v>17</v>
      </c>
      <c r="D19" s="94"/>
      <c r="E19" s="108"/>
      <c r="F19" s="108"/>
      <c r="G19" s="96"/>
    </row>
    <row r="20" spans="1:8" ht="42.75" customHeight="1">
      <c r="A20" s="93">
        <v>4</v>
      </c>
      <c r="B20" s="93" t="s">
        <v>15</v>
      </c>
      <c r="C20" s="35" t="s">
        <v>112</v>
      </c>
      <c r="D20" s="93" t="s">
        <v>20</v>
      </c>
      <c r="E20" s="107">
        <v>30</v>
      </c>
      <c r="F20" s="107"/>
      <c r="G20" s="95"/>
      <c r="H20">
        <v>1</v>
      </c>
    </row>
    <row r="21" spans="1:8" ht="15" customHeight="1" thickBot="1">
      <c r="A21" s="94"/>
      <c r="B21" s="94"/>
      <c r="C21" s="37" t="s">
        <v>17</v>
      </c>
      <c r="D21" s="94"/>
      <c r="E21" s="108"/>
      <c r="F21" s="108"/>
      <c r="G21" s="96"/>
    </row>
    <row r="22" spans="1:8" ht="35.25" customHeight="1">
      <c r="A22" s="93">
        <v>5</v>
      </c>
      <c r="B22" s="93" t="s">
        <v>15</v>
      </c>
      <c r="C22" s="55" t="s">
        <v>122</v>
      </c>
      <c r="D22" s="109" t="s">
        <v>23</v>
      </c>
      <c r="E22" s="111">
        <v>40</v>
      </c>
      <c r="F22" s="107"/>
      <c r="G22" s="95"/>
      <c r="H22">
        <v>1</v>
      </c>
    </row>
    <row r="23" spans="1:8" ht="15" customHeight="1" thickBot="1">
      <c r="A23" s="94"/>
      <c r="B23" s="94"/>
      <c r="C23" s="56" t="s">
        <v>17</v>
      </c>
      <c r="D23" s="110"/>
      <c r="E23" s="112"/>
      <c r="F23" s="108"/>
      <c r="G23" s="96"/>
    </row>
    <row r="24" spans="1:8" ht="44.25" customHeight="1" thickBot="1">
      <c r="A24" s="43">
        <v>6</v>
      </c>
      <c r="B24" s="37" t="s">
        <v>24</v>
      </c>
      <c r="C24" s="37" t="s">
        <v>111</v>
      </c>
      <c r="D24" s="37" t="s">
        <v>83</v>
      </c>
      <c r="E24" s="44">
        <v>8000</v>
      </c>
      <c r="F24" s="44"/>
      <c r="G24" s="45"/>
      <c r="H24">
        <v>1</v>
      </c>
    </row>
    <row r="25" spans="1:8" ht="50.25" customHeight="1" thickBot="1">
      <c r="A25" s="43">
        <v>7</v>
      </c>
      <c r="B25" s="37" t="s">
        <v>24</v>
      </c>
      <c r="C25" s="37" t="s">
        <v>116</v>
      </c>
      <c r="D25" s="37" t="s">
        <v>83</v>
      </c>
      <c r="E25" s="44">
        <v>4000</v>
      </c>
      <c r="F25" s="44"/>
      <c r="G25" s="45"/>
      <c r="H25">
        <v>1</v>
      </c>
    </row>
    <row r="26" spans="1:8" ht="72" customHeight="1" thickBot="1">
      <c r="A26" s="43">
        <v>8</v>
      </c>
      <c r="B26" s="37" t="s">
        <v>27</v>
      </c>
      <c r="C26" s="37" t="s">
        <v>110</v>
      </c>
      <c r="D26" s="37" t="s">
        <v>83</v>
      </c>
      <c r="E26" s="44">
        <v>1200</v>
      </c>
      <c r="F26" s="44"/>
      <c r="G26" s="45"/>
      <c r="H26">
        <v>1</v>
      </c>
    </row>
    <row r="27" spans="1:8" ht="88.5" customHeight="1">
      <c r="A27" s="93">
        <v>9</v>
      </c>
      <c r="B27" s="93" t="s">
        <v>30</v>
      </c>
      <c r="C27" s="35" t="s">
        <v>117</v>
      </c>
      <c r="D27" s="93" t="s">
        <v>83</v>
      </c>
      <c r="E27" s="107">
        <v>11000</v>
      </c>
      <c r="F27" s="107"/>
      <c r="G27" s="95"/>
      <c r="H27">
        <v>1</v>
      </c>
    </row>
    <row r="28" spans="1:8" ht="18.75" customHeight="1" thickBot="1">
      <c r="A28" s="106"/>
      <c r="B28" s="106"/>
      <c r="C28" s="37" t="s">
        <v>17</v>
      </c>
      <c r="D28" s="94"/>
      <c r="E28" s="108"/>
      <c r="F28" s="108"/>
      <c r="G28" s="96"/>
    </row>
    <row r="29" spans="1:8" ht="51.75" customHeight="1" thickBot="1">
      <c r="A29" s="52">
        <v>10</v>
      </c>
      <c r="B29" s="53" t="s">
        <v>30</v>
      </c>
      <c r="C29" s="37" t="s">
        <v>88</v>
      </c>
      <c r="D29" s="37"/>
      <c r="E29" s="44">
        <v>5800</v>
      </c>
      <c r="F29" s="44"/>
      <c r="G29" s="45"/>
    </row>
    <row r="30" spans="1:8" ht="60.75" customHeight="1" thickBot="1">
      <c r="A30" s="52">
        <v>11</v>
      </c>
      <c r="B30" s="53" t="s">
        <v>37</v>
      </c>
      <c r="C30" s="60" t="s">
        <v>118</v>
      </c>
      <c r="D30" s="37" t="s">
        <v>83</v>
      </c>
      <c r="E30" s="44">
        <v>400</v>
      </c>
      <c r="F30" s="44"/>
      <c r="G30" s="45"/>
      <c r="H30">
        <v>1</v>
      </c>
    </row>
    <row r="31" spans="1:8" ht="63.75" customHeight="1">
      <c r="A31" s="106">
        <v>12</v>
      </c>
      <c r="B31" s="106" t="s">
        <v>37</v>
      </c>
      <c r="C31" s="35" t="s">
        <v>104</v>
      </c>
      <c r="D31" s="93" t="s">
        <v>83</v>
      </c>
      <c r="E31" s="107">
        <v>400</v>
      </c>
      <c r="F31" s="107"/>
      <c r="G31" s="95"/>
      <c r="H31">
        <v>1</v>
      </c>
    </row>
    <row r="32" spans="1:8" ht="25.5" customHeight="1" thickBot="1">
      <c r="A32" s="94"/>
      <c r="B32" s="94"/>
      <c r="C32" s="37" t="s">
        <v>17</v>
      </c>
      <c r="D32" s="94"/>
      <c r="E32" s="108"/>
      <c r="F32" s="108"/>
      <c r="G32" s="96"/>
    </row>
    <row r="33" spans="1:8" ht="54" customHeight="1">
      <c r="A33" s="93">
        <v>13</v>
      </c>
      <c r="B33" s="93" t="s">
        <v>37</v>
      </c>
      <c r="C33" s="35" t="s">
        <v>106</v>
      </c>
      <c r="D33" s="93" t="s">
        <v>83</v>
      </c>
      <c r="E33" s="107">
        <v>400</v>
      </c>
      <c r="F33" s="107"/>
      <c r="G33" s="95"/>
      <c r="H33">
        <v>1</v>
      </c>
    </row>
    <row r="34" spans="1:8" ht="28.5" customHeight="1" thickBot="1">
      <c r="A34" s="94"/>
      <c r="B34" s="94"/>
      <c r="C34" s="37" t="s">
        <v>17</v>
      </c>
      <c r="D34" s="94"/>
      <c r="E34" s="108"/>
      <c r="F34" s="108"/>
      <c r="G34" s="96"/>
    </row>
    <row r="35" spans="1:8" ht="69.75" customHeight="1">
      <c r="A35" s="93">
        <v>14</v>
      </c>
      <c r="B35" s="93" t="s">
        <v>41</v>
      </c>
      <c r="C35" s="35" t="s">
        <v>107</v>
      </c>
      <c r="D35" s="93" t="s">
        <v>83</v>
      </c>
      <c r="E35" s="107">
        <v>200</v>
      </c>
      <c r="F35" s="107">
        <v>30</v>
      </c>
      <c r="G35" s="95"/>
      <c r="H35">
        <v>1</v>
      </c>
    </row>
    <row r="36" spans="1:8" ht="27.75" customHeight="1" thickBot="1">
      <c r="A36" s="94"/>
      <c r="B36" s="94"/>
      <c r="C36" s="37" t="s">
        <v>17</v>
      </c>
      <c r="D36" s="94"/>
      <c r="E36" s="108"/>
      <c r="F36" s="108"/>
      <c r="G36" s="96"/>
    </row>
    <row r="37" spans="1:8" ht="72" customHeight="1">
      <c r="A37" s="93">
        <v>15</v>
      </c>
      <c r="B37" s="93" t="s">
        <v>41</v>
      </c>
      <c r="C37" s="35" t="s">
        <v>103</v>
      </c>
      <c r="D37" s="93" t="s">
        <v>83</v>
      </c>
      <c r="E37" s="107">
        <v>200</v>
      </c>
      <c r="F37" s="107">
        <v>40</v>
      </c>
      <c r="G37" s="95"/>
      <c r="H37">
        <v>1</v>
      </c>
    </row>
    <row r="38" spans="1:8" ht="33.75" customHeight="1" thickBot="1">
      <c r="A38" s="94"/>
      <c r="B38" s="94"/>
      <c r="C38" s="37" t="s">
        <v>17</v>
      </c>
      <c r="D38" s="94"/>
      <c r="E38" s="108"/>
      <c r="F38" s="108"/>
      <c r="G38" s="96"/>
    </row>
    <row r="39" spans="1:8" ht="74.25" customHeight="1">
      <c r="A39" s="93">
        <v>16</v>
      </c>
      <c r="B39" s="93" t="s">
        <v>44</v>
      </c>
      <c r="C39" s="35" t="s">
        <v>102</v>
      </c>
      <c r="D39" s="93" t="s">
        <v>83</v>
      </c>
      <c r="E39" s="107">
        <v>300</v>
      </c>
      <c r="F39" s="107">
        <v>60</v>
      </c>
      <c r="G39" s="95"/>
      <c r="H39">
        <v>1</v>
      </c>
    </row>
    <row r="40" spans="1:8" ht="30" customHeight="1" thickBot="1">
      <c r="A40" s="94"/>
      <c r="B40" s="94"/>
      <c r="C40" s="37" t="s">
        <v>17</v>
      </c>
      <c r="D40" s="94"/>
      <c r="E40" s="108"/>
      <c r="F40" s="108"/>
      <c r="G40" s="96"/>
    </row>
    <row r="41" spans="1:8" ht="51" customHeight="1">
      <c r="A41" s="93">
        <v>17</v>
      </c>
      <c r="B41" s="93" t="s">
        <v>50</v>
      </c>
      <c r="C41" s="35" t="s">
        <v>101</v>
      </c>
      <c r="D41" s="93" t="s">
        <v>48</v>
      </c>
      <c r="E41" s="107">
        <v>30</v>
      </c>
      <c r="F41" s="107"/>
      <c r="G41" s="95"/>
      <c r="H41">
        <v>1</v>
      </c>
    </row>
    <row r="42" spans="1:8" ht="22.5" customHeight="1" thickBot="1">
      <c r="A42" s="94"/>
      <c r="B42" s="94"/>
      <c r="C42" s="37" t="s">
        <v>17</v>
      </c>
      <c r="D42" s="94"/>
      <c r="E42" s="108"/>
      <c r="F42" s="108"/>
      <c r="G42" s="96"/>
    </row>
    <row r="43" spans="1:8" ht="82.5" customHeight="1" thickBot="1">
      <c r="A43" s="43">
        <v>18</v>
      </c>
      <c r="B43" s="37" t="s">
        <v>55</v>
      </c>
      <c r="C43" s="37" t="s">
        <v>100</v>
      </c>
      <c r="D43" s="37" t="s">
        <v>83</v>
      </c>
      <c r="E43" s="44">
        <v>150</v>
      </c>
      <c r="F43" s="44"/>
      <c r="G43" s="45"/>
      <c r="H43">
        <v>1</v>
      </c>
    </row>
    <row r="44" spans="1:8" ht="63" customHeight="1" thickBot="1">
      <c r="A44" s="43">
        <v>19</v>
      </c>
      <c r="B44" s="37" t="s">
        <v>55</v>
      </c>
      <c r="C44" s="37" t="s">
        <v>99</v>
      </c>
      <c r="D44" s="37" t="s">
        <v>83</v>
      </c>
      <c r="E44" s="44">
        <v>50</v>
      </c>
      <c r="F44" s="44"/>
      <c r="G44" s="45"/>
      <c r="H44">
        <v>1</v>
      </c>
    </row>
    <row r="45" spans="1:8" ht="63" customHeight="1" thickBot="1">
      <c r="A45" s="50">
        <v>20</v>
      </c>
      <c r="B45" s="37" t="s">
        <v>86</v>
      </c>
      <c r="C45" s="37" t="s">
        <v>105</v>
      </c>
      <c r="D45" s="37" t="s">
        <v>84</v>
      </c>
      <c r="E45" s="44">
        <v>700</v>
      </c>
      <c r="F45" s="44"/>
      <c r="G45" s="45"/>
      <c r="H45">
        <v>1</v>
      </c>
    </row>
    <row r="46" spans="1:8" ht="58.5" customHeight="1" thickBot="1">
      <c r="A46" s="43">
        <v>21</v>
      </c>
      <c r="B46" s="37" t="s">
        <v>58</v>
      </c>
      <c r="C46" s="37" t="s">
        <v>98</v>
      </c>
      <c r="D46" s="37" t="s">
        <v>60</v>
      </c>
      <c r="E46" s="44">
        <v>20</v>
      </c>
      <c r="F46" s="44"/>
      <c r="G46" s="45"/>
      <c r="H46">
        <v>1</v>
      </c>
    </row>
    <row r="47" spans="1:8" ht="45.75" customHeight="1" thickBot="1">
      <c r="A47" s="43">
        <v>22</v>
      </c>
      <c r="B47" s="37" t="s">
        <v>58</v>
      </c>
      <c r="C47" s="37" t="s">
        <v>97</v>
      </c>
      <c r="D47" s="37" t="s">
        <v>60</v>
      </c>
      <c r="E47" s="44">
        <v>15</v>
      </c>
      <c r="F47" s="44"/>
      <c r="G47" s="45"/>
      <c r="H47">
        <v>1</v>
      </c>
    </row>
    <row r="48" spans="1:8" ht="59.25" customHeight="1" thickBot="1">
      <c r="A48" s="43">
        <v>23</v>
      </c>
      <c r="B48" s="37" t="s">
        <v>58</v>
      </c>
      <c r="C48" s="37" t="s">
        <v>96</v>
      </c>
      <c r="D48" s="37" t="s">
        <v>60</v>
      </c>
      <c r="E48" s="44">
        <v>5</v>
      </c>
      <c r="F48" s="44"/>
      <c r="G48" s="45"/>
      <c r="H48">
        <v>1</v>
      </c>
    </row>
    <row r="49" spans="1:8" ht="47.25" customHeight="1">
      <c r="A49" s="93">
        <v>24</v>
      </c>
      <c r="B49" s="93" t="s">
        <v>63</v>
      </c>
      <c r="C49" s="35" t="s">
        <v>108</v>
      </c>
      <c r="D49" s="93" t="s">
        <v>60</v>
      </c>
      <c r="E49" s="107">
        <v>5</v>
      </c>
      <c r="F49" s="107"/>
      <c r="G49" s="95"/>
      <c r="H49">
        <v>1</v>
      </c>
    </row>
    <row r="50" spans="1:8" ht="33" customHeight="1" thickBot="1">
      <c r="A50" s="94"/>
      <c r="B50" s="94"/>
      <c r="C50" s="37" t="s">
        <v>17</v>
      </c>
      <c r="D50" s="94"/>
      <c r="E50" s="108"/>
      <c r="F50" s="108"/>
      <c r="G50" s="96"/>
    </row>
    <row r="51" spans="1:8" ht="45" customHeight="1">
      <c r="A51" s="93">
        <v>25</v>
      </c>
      <c r="B51" s="93" t="s">
        <v>63</v>
      </c>
      <c r="C51" s="35" t="s">
        <v>94</v>
      </c>
      <c r="D51" s="93" t="s">
        <v>60</v>
      </c>
      <c r="E51" s="107">
        <v>10</v>
      </c>
      <c r="F51" s="107"/>
      <c r="G51" s="95"/>
      <c r="H51">
        <v>1</v>
      </c>
    </row>
    <row r="52" spans="1:8" ht="30" customHeight="1" thickBot="1">
      <c r="A52" s="94"/>
      <c r="B52" s="94"/>
      <c r="C52" s="37" t="s">
        <v>17</v>
      </c>
      <c r="D52" s="94"/>
      <c r="E52" s="108"/>
      <c r="F52" s="108"/>
      <c r="G52" s="96"/>
    </row>
    <row r="53" spans="1:8" ht="75.75" customHeight="1">
      <c r="A53" s="93">
        <v>26</v>
      </c>
      <c r="B53" s="93" t="s">
        <v>63</v>
      </c>
      <c r="C53" s="35" t="s">
        <v>66</v>
      </c>
      <c r="D53" s="93" t="s">
        <v>60</v>
      </c>
      <c r="E53" s="107">
        <v>10</v>
      </c>
      <c r="F53" s="107"/>
      <c r="G53" s="95"/>
      <c r="H53">
        <v>1</v>
      </c>
    </row>
    <row r="54" spans="1:8" ht="23.25" customHeight="1" thickBot="1">
      <c r="A54" s="94"/>
      <c r="B54" s="94"/>
      <c r="C54" s="37" t="s">
        <v>17</v>
      </c>
      <c r="D54" s="94"/>
      <c r="E54" s="108"/>
      <c r="F54" s="108"/>
      <c r="G54" s="96"/>
    </row>
    <row r="55" spans="1:8" ht="72" customHeight="1">
      <c r="A55" s="93">
        <v>27</v>
      </c>
      <c r="B55" s="93" t="s">
        <v>63</v>
      </c>
      <c r="C55" s="35" t="s">
        <v>95</v>
      </c>
      <c r="D55" s="93" t="s">
        <v>60</v>
      </c>
      <c r="E55" s="107">
        <v>10</v>
      </c>
      <c r="F55" s="107"/>
      <c r="G55" s="95"/>
      <c r="H55">
        <v>1</v>
      </c>
    </row>
    <row r="56" spans="1:8" ht="15" customHeight="1" thickBot="1">
      <c r="A56" s="94"/>
      <c r="B56" s="94"/>
      <c r="C56" s="37" t="s">
        <v>17</v>
      </c>
      <c r="D56" s="94"/>
      <c r="E56" s="108"/>
      <c r="F56" s="108"/>
      <c r="G56" s="96"/>
    </row>
    <row r="57" spans="1:8" ht="37.5" customHeight="1" thickBot="1">
      <c r="A57" s="57">
        <v>28</v>
      </c>
      <c r="B57" s="57" t="s">
        <v>89</v>
      </c>
      <c r="C57" s="57" t="s">
        <v>90</v>
      </c>
      <c r="D57" s="57" t="s">
        <v>84</v>
      </c>
      <c r="E57" s="58">
        <v>5000</v>
      </c>
      <c r="F57" s="58">
        <v>20</v>
      </c>
      <c r="G57" s="59"/>
    </row>
    <row r="58" spans="1:8" ht="50.25" customHeight="1" thickBot="1">
      <c r="A58" s="57">
        <v>29</v>
      </c>
      <c r="B58" s="57" t="s">
        <v>91</v>
      </c>
      <c r="C58" s="57" t="s">
        <v>92</v>
      </c>
      <c r="D58" s="57" t="s">
        <v>84</v>
      </c>
      <c r="E58" s="58">
        <v>4000</v>
      </c>
      <c r="F58" s="58">
        <v>30</v>
      </c>
      <c r="G58" s="59"/>
    </row>
    <row r="59" spans="1:8" ht="66.75" customHeight="1" thickBot="1">
      <c r="A59" s="57">
        <v>30</v>
      </c>
      <c r="B59" s="57" t="s">
        <v>93</v>
      </c>
      <c r="C59" s="57" t="s">
        <v>109</v>
      </c>
      <c r="D59" s="57" t="s">
        <v>84</v>
      </c>
      <c r="E59" s="58">
        <v>100</v>
      </c>
      <c r="F59" s="58">
        <v>40</v>
      </c>
      <c r="G59" s="59"/>
    </row>
    <row r="60" spans="1:8" ht="48.75" customHeight="1" thickBot="1">
      <c r="A60" s="46"/>
      <c r="B60" s="47"/>
      <c r="C60" s="48" t="s">
        <v>121</v>
      </c>
      <c r="D60" s="113"/>
      <c r="E60" s="114"/>
      <c r="F60" s="114"/>
      <c r="G60" s="44"/>
      <c r="H60">
        <v>1</v>
      </c>
    </row>
    <row r="61" spans="1:8" ht="48.75" customHeight="1" thickBot="1">
      <c r="A61" s="46"/>
      <c r="B61" s="47"/>
      <c r="C61" s="48" t="s">
        <v>123</v>
      </c>
      <c r="D61" s="63"/>
      <c r="E61" s="64"/>
      <c r="F61" s="64"/>
      <c r="G61" s="66"/>
    </row>
    <row r="62" spans="1:8" ht="16.5" thickBot="1">
      <c r="A62" s="46"/>
      <c r="B62" s="47"/>
      <c r="C62" s="48" t="s">
        <v>72</v>
      </c>
      <c r="D62" s="115"/>
      <c r="E62" s="116"/>
      <c r="F62" s="116"/>
      <c r="G62" s="116"/>
    </row>
    <row r="63" spans="1:8">
      <c r="A63" s="49"/>
      <c r="B63" s="32"/>
      <c r="C63" s="32"/>
      <c r="D63" s="32"/>
      <c r="E63" s="32"/>
      <c r="F63" s="32"/>
      <c r="G63" s="32"/>
    </row>
    <row r="64" spans="1:8">
      <c r="A64" s="49"/>
      <c r="B64" s="32"/>
      <c r="C64" s="32"/>
      <c r="D64" s="32"/>
      <c r="E64" s="32"/>
      <c r="F64" s="32"/>
      <c r="G64" s="32"/>
    </row>
    <row r="65" spans="1:7">
      <c r="A65" s="30"/>
      <c r="B65" s="29"/>
      <c r="C65" s="29"/>
      <c r="D65" s="29"/>
      <c r="E65" s="29"/>
      <c r="F65" s="29"/>
      <c r="G65" s="29"/>
    </row>
    <row r="66" spans="1:7" ht="15">
      <c r="A66" s="25" t="s">
        <v>81</v>
      </c>
      <c r="B66" s="65" t="s">
        <v>124</v>
      </c>
      <c r="C66" s="5"/>
      <c r="D66" s="5"/>
      <c r="E66" s="5"/>
      <c r="F66" s="5"/>
      <c r="G66" s="5"/>
    </row>
    <row r="67" spans="1:7" ht="15">
      <c r="A67" s="30"/>
      <c r="B67" s="61" t="s">
        <v>119</v>
      </c>
      <c r="C67" s="62"/>
      <c r="D67" s="27"/>
      <c r="E67" s="27"/>
      <c r="F67" s="27"/>
      <c r="G67" s="27"/>
    </row>
    <row r="68" spans="1:7" ht="15">
      <c r="A68" s="30"/>
      <c r="B68" s="62" t="s">
        <v>85</v>
      </c>
      <c r="C68" s="62"/>
      <c r="D68" s="27"/>
      <c r="E68" s="27"/>
      <c r="F68" s="27"/>
      <c r="G68" s="27"/>
    </row>
    <row r="69" spans="1:7" ht="15">
      <c r="A69" s="27"/>
      <c r="B69" s="28"/>
      <c r="C69" s="27"/>
      <c r="D69" s="27"/>
      <c r="E69" s="27"/>
      <c r="F69" s="27"/>
      <c r="G69" s="27"/>
    </row>
    <row r="70" spans="1:7">
      <c r="A70" s="26"/>
      <c r="B70" s="26"/>
      <c r="C70" s="26"/>
      <c r="D70" s="26"/>
      <c r="E70" s="26"/>
      <c r="F70" s="26"/>
      <c r="G70" s="26"/>
    </row>
  </sheetData>
  <mergeCells count="105">
    <mergeCell ref="A53:A54"/>
    <mergeCell ref="B53:B54"/>
    <mergeCell ref="D53:D54"/>
    <mergeCell ref="E53:E54"/>
    <mergeCell ref="F53:F54"/>
    <mergeCell ref="G53:G54"/>
    <mergeCell ref="D60:F60"/>
    <mergeCell ref="D62:G62"/>
    <mergeCell ref="A55:A56"/>
    <mergeCell ref="B55:B56"/>
    <mergeCell ref="D55:D56"/>
    <mergeCell ref="E55:E56"/>
    <mergeCell ref="F55:F56"/>
    <mergeCell ref="G55:G56"/>
    <mergeCell ref="G49:G50"/>
    <mergeCell ref="A51:A52"/>
    <mergeCell ref="B51:B52"/>
    <mergeCell ref="D51:D52"/>
    <mergeCell ref="E51:E52"/>
    <mergeCell ref="F51:F52"/>
    <mergeCell ref="G51:G52"/>
    <mergeCell ref="A49:A50"/>
    <mergeCell ref="B49:B50"/>
    <mergeCell ref="D49:D50"/>
    <mergeCell ref="E49:E50"/>
    <mergeCell ref="F49:F50"/>
    <mergeCell ref="A41:A42"/>
    <mergeCell ref="B41:B42"/>
    <mergeCell ref="D41:D42"/>
    <mergeCell ref="E41:E42"/>
    <mergeCell ref="F41:F42"/>
    <mergeCell ref="G41:G42"/>
    <mergeCell ref="A39:A40"/>
    <mergeCell ref="B39:B40"/>
    <mergeCell ref="D39:D40"/>
    <mergeCell ref="E39:E40"/>
    <mergeCell ref="F39:F40"/>
    <mergeCell ref="G39:G40"/>
    <mergeCell ref="A37:A38"/>
    <mergeCell ref="B37:B38"/>
    <mergeCell ref="D37:D38"/>
    <mergeCell ref="E37:E38"/>
    <mergeCell ref="F37:F38"/>
    <mergeCell ref="G37:G38"/>
    <mergeCell ref="G33:G34"/>
    <mergeCell ref="A35:A36"/>
    <mergeCell ref="B35:B36"/>
    <mergeCell ref="D35:D36"/>
    <mergeCell ref="E35:E36"/>
    <mergeCell ref="F35:F36"/>
    <mergeCell ref="G35:G36"/>
    <mergeCell ref="A33:A34"/>
    <mergeCell ref="B33:B34"/>
    <mergeCell ref="D33:D34"/>
    <mergeCell ref="E33:E34"/>
    <mergeCell ref="F33:F34"/>
    <mergeCell ref="A22:A23"/>
    <mergeCell ref="B22:B23"/>
    <mergeCell ref="D22:D23"/>
    <mergeCell ref="E22:E23"/>
    <mergeCell ref="F22:F23"/>
    <mergeCell ref="G22:G23"/>
    <mergeCell ref="A31:A32"/>
    <mergeCell ref="B31:B32"/>
    <mergeCell ref="D31:D32"/>
    <mergeCell ref="E31:E32"/>
    <mergeCell ref="F31:F32"/>
    <mergeCell ref="G31:G32"/>
    <mergeCell ref="A27:A28"/>
    <mergeCell ref="B27:B28"/>
    <mergeCell ref="D27:D28"/>
    <mergeCell ref="E27:E28"/>
    <mergeCell ref="F27:F28"/>
    <mergeCell ref="G27:G28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A16:A17"/>
    <mergeCell ref="G16:G17"/>
    <mergeCell ref="A4:A9"/>
    <mergeCell ref="B4:G4"/>
    <mergeCell ref="B5:G5"/>
    <mergeCell ref="B6:G6"/>
    <mergeCell ref="B7:G7"/>
    <mergeCell ref="B8:G9"/>
    <mergeCell ref="A11:A13"/>
    <mergeCell ref="C11:C13"/>
    <mergeCell ref="D11:D13"/>
    <mergeCell ref="E11:E13"/>
    <mergeCell ref="A14:A15"/>
    <mergeCell ref="B14:B15"/>
    <mergeCell ref="D14:D15"/>
    <mergeCell ref="E14:E15"/>
    <mergeCell ref="F14:F15"/>
    <mergeCell ref="G14:G15"/>
    <mergeCell ref="F16:F17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opLeftCell="A64" workbookViewId="0">
      <selection activeCell="A64" sqref="A1:XFD1048576"/>
    </sheetView>
  </sheetViews>
  <sheetFormatPr defaultRowHeight="14.25"/>
  <cols>
    <col min="1" max="1" width="9.125" bestFit="1" customWidth="1"/>
    <col min="2" max="2" width="12.75" customWidth="1"/>
    <col min="3" max="3" width="25.625" customWidth="1"/>
    <col min="4" max="4" width="5.5" customWidth="1"/>
    <col min="5" max="5" width="11.875" customWidth="1"/>
    <col min="6" max="6" width="10.5" customWidth="1"/>
    <col min="7" max="7" width="12.75" customWidth="1"/>
    <col min="8" max="8" width="13.75" customWidth="1"/>
    <col min="9" max="9" width="15.375" customWidth="1"/>
    <col min="10" max="10" width="10.5" hidden="1" customWidth="1"/>
    <col min="11" max="11" width="9.125" hidden="1" customWidth="1"/>
  </cols>
  <sheetData>
    <row r="2" spans="1:11" ht="19.5">
      <c r="A2" s="4"/>
      <c r="B2" s="5"/>
      <c r="C2" s="5"/>
      <c r="D2" s="5"/>
      <c r="E2" s="5"/>
      <c r="F2" s="5"/>
      <c r="G2" s="5"/>
      <c r="H2" s="5"/>
      <c r="I2" s="5"/>
    </row>
    <row r="3" spans="1:11" ht="16.5" thickBot="1">
      <c r="A3" s="6"/>
      <c r="B3" s="5"/>
      <c r="C3" s="5"/>
      <c r="D3" s="5"/>
      <c r="E3" s="5"/>
      <c r="F3" s="5"/>
      <c r="G3" s="5"/>
      <c r="H3" s="5"/>
      <c r="I3" s="5"/>
    </row>
    <row r="4" spans="1:11" ht="15.75">
      <c r="A4" s="89" t="s">
        <v>0</v>
      </c>
      <c r="B4" s="75"/>
      <c r="C4" s="76"/>
      <c r="D4" s="76"/>
      <c r="E4" s="76"/>
      <c r="F4" s="76"/>
      <c r="G4" s="76"/>
      <c r="H4" s="76"/>
      <c r="I4" s="76"/>
    </row>
    <row r="5" spans="1:11" ht="15.75">
      <c r="A5" s="90"/>
      <c r="B5" s="75" t="s">
        <v>79</v>
      </c>
      <c r="C5" s="76"/>
      <c r="D5" s="76"/>
      <c r="E5" s="76"/>
      <c r="F5" s="76"/>
      <c r="G5" s="76"/>
      <c r="H5" s="76"/>
      <c r="I5" s="76"/>
    </row>
    <row r="6" spans="1:11" ht="15.75">
      <c r="A6" s="90"/>
      <c r="B6" s="75"/>
      <c r="C6" s="76"/>
      <c r="D6" s="76"/>
      <c r="E6" s="76"/>
      <c r="F6" s="76"/>
      <c r="G6" s="76"/>
      <c r="H6" s="76"/>
      <c r="I6" s="76"/>
    </row>
    <row r="7" spans="1:11" ht="31.5" customHeight="1">
      <c r="A7" s="90"/>
      <c r="B7" s="73" t="s">
        <v>77</v>
      </c>
      <c r="C7" s="74"/>
      <c r="D7" s="74"/>
      <c r="E7" s="74"/>
      <c r="F7" s="74"/>
      <c r="G7" s="74"/>
      <c r="H7" s="74"/>
      <c r="I7" s="74"/>
      <c r="J7" s="22"/>
    </row>
    <row r="8" spans="1:11" ht="14.25" customHeight="1">
      <c r="A8" s="90"/>
      <c r="B8" s="77"/>
      <c r="C8" s="78"/>
      <c r="D8" s="78"/>
      <c r="E8" s="78"/>
      <c r="F8" s="78"/>
      <c r="G8" s="78"/>
      <c r="H8" s="78"/>
      <c r="I8" s="78"/>
    </row>
    <row r="9" spans="1:11" ht="15" customHeight="1" thickBot="1">
      <c r="A9" s="91"/>
      <c r="B9" s="77"/>
      <c r="C9" s="78"/>
      <c r="D9" s="78"/>
      <c r="E9" s="78"/>
      <c r="F9" s="78"/>
      <c r="G9" s="78"/>
      <c r="H9" s="78"/>
      <c r="I9" s="78"/>
    </row>
    <row r="10" spans="1:11" ht="16.5" thickBot="1">
      <c r="A10" s="2"/>
      <c r="B10" s="5"/>
      <c r="C10" s="5"/>
      <c r="D10" s="5"/>
      <c r="E10" s="5"/>
      <c r="F10" s="5"/>
      <c r="G10" s="5"/>
      <c r="H10" s="5"/>
      <c r="I10" s="5"/>
    </row>
    <row r="11" spans="1:11" ht="60">
      <c r="A11" s="81" t="s">
        <v>2</v>
      </c>
      <c r="B11" s="81" t="s">
        <v>3</v>
      </c>
      <c r="C11" s="81" t="s">
        <v>4</v>
      </c>
      <c r="D11" s="81" t="s">
        <v>5</v>
      </c>
      <c r="E11" s="81" t="s">
        <v>6</v>
      </c>
      <c r="F11" s="7" t="s">
        <v>7</v>
      </c>
      <c r="G11" s="7" t="s">
        <v>9</v>
      </c>
      <c r="H11" s="7" t="s">
        <v>10</v>
      </c>
      <c r="I11" s="7" t="s">
        <v>10</v>
      </c>
    </row>
    <row r="12" spans="1:11" ht="15">
      <c r="A12" s="92"/>
      <c r="B12" s="92"/>
      <c r="C12" s="92"/>
      <c r="D12" s="92"/>
      <c r="E12" s="92"/>
      <c r="F12" s="8" t="s">
        <v>8</v>
      </c>
      <c r="G12" s="8" t="s">
        <v>8</v>
      </c>
      <c r="H12" s="8" t="s">
        <v>11</v>
      </c>
      <c r="I12" s="8" t="s">
        <v>13</v>
      </c>
    </row>
    <row r="13" spans="1:11" ht="15.75" thickBot="1">
      <c r="A13" s="82"/>
      <c r="B13" s="82"/>
      <c r="C13" s="82"/>
      <c r="D13" s="82"/>
      <c r="E13" s="82"/>
      <c r="F13" s="9"/>
      <c r="G13" s="9"/>
      <c r="H13" s="10" t="s">
        <v>12</v>
      </c>
      <c r="I13" s="10" t="s">
        <v>14</v>
      </c>
    </row>
    <row r="14" spans="1:11" ht="87" customHeight="1">
      <c r="A14" s="81">
        <v>1</v>
      </c>
      <c r="B14" s="81" t="s">
        <v>15</v>
      </c>
      <c r="C14" s="8" t="s">
        <v>16</v>
      </c>
      <c r="D14" s="81" t="s">
        <v>78</v>
      </c>
      <c r="E14" s="83">
        <v>900</v>
      </c>
      <c r="F14" s="83">
        <f>SUM(J14*K14)</f>
        <v>80</v>
      </c>
      <c r="G14" s="87">
        <f>SUM(F14*1.23)</f>
        <v>98.4</v>
      </c>
      <c r="H14" s="79">
        <f>SUM(E14*F14)</f>
        <v>72000</v>
      </c>
      <c r="I14" s="79">
        <f>SUM(H14*1.23)</f>
        <v>88560</v>
      </c>
      <c r="J14" s="83">
        <v>80</v>
      </c>
      <c r="K14">
        <v>1</v>
      </c>
    </row>
    <row r="15" spans="1:11" ht="15.75" thickBot="1">
      <c r="A15" s="82"/>
      <c r="B15" s="82"/>
      <c r="C15" s="10" t="s">
        <v>17</v>
      </c>
      <c r="D15" s="82"/>
      <c r="E15" s="84"/>
      <c r="F15" s="84"/>
      <c r="G15" s="88"/>
      <c r="H15" s="80"/>
      <c r="I15" s="80"/>
      <c r="J15" s="84"/>
    </row>
    <row r="16" spans="1:11" ht="54" customHeight="1">
      <c r="A16" s="81">
        <v>2</v>
      </c>
      <c r="B16" s="81" t="s">
        <v>15</v>
      </c>
      <c r="C16" s="8" t="s">
        <v>18</v>
      </c>
      <c r="D16" s="81" t="s">
        <v>78</v>
      </c>
      <c r="E16" s="83">
        <v>900</v>
      </c>
      <c r="F16" s="83">
        <f>SUM(J16*K16)</f>
        <v>10</v>
      </c>
      <c r="G16" s="87">
        <f>SUM(F16*1.23)</f>
        <v>12.3</v>
      </c>
      <c r="H16" s="79">
        <f t="shared" ref="H16" si="0">SUM(E16*F16)</f>
        <v>9000</v>
      </c>
      <c r="I16" s="79">
        <f t="shared" ref="I16" si="1">SUM(H16*1.23)</f>
        <v>11070</v>
      </c>
      <c r="J16" s="83">
        <v>10</v>
      </c>
      <c r="K16">
        <v>1</v>
      </c>
    </row>
    <row r="17" spans="1:11" ht="24.75" customHeight="1" thickBot="1">
      <c r="A17" s="82"/>
      <c r="B17" s="82"/>
      <c r="C17" s="10" t="s">
        <v>17</v>
      </c>
      <c r="D17" s="82"/>
      <c r="E17" s="84"/>
      <c r="F17" s="84"/>
      <c r="G17" s="88"/>
      <c r="H17" s="80"/>
      <c r="I17" s="80"/>
      <c r="J17" s="84"/>
    </row>
    <row r="18" spans="1:11" ht="66" customHeight="1">
      <c r="A18" s="81">
        <v>3</v>
      </c>
      <c r="B18" s="81" t="s">
        <v>15</v>
      </c>
      <c r="C18" s="8" t="s">
        <v>19</v>
      </c>
      <c r="D18" s="81" t="s">
        <v>20</v>
      </c>
      <c r="E18" s="83">
        <v>25</v>
      </c>
      <c r="F18" s="83">
        <f>SUM(J18*K18)</f>
        <v>600</v>
      </c>
      <c r="G18" s="87">
        <f>SUM(F18*1.23)</f>
        <v>738</v>
      </c>
      <c r="H18" s="79">
        <f t="shared" ref="H18" si="2">SUM(E18*F18)</f>
        <v>15000</v>
      </c>
      <c r="I18" s="79">
        <f t="shared" ref="I18" si="3">SUM(H18*1.23)</f>
        <v>18450</v>
      </c>
      <c r="J18" s="83">
        <v>600</v>
      </c>
      <c r="K18">
        <v>1</v>
      </c>
    </row>
    <row r="19" spans="1:11" ht="15.75" thickBot="1">
      <c r="A19" s="82"/>
      <c r="B19" s="82"/>
      <c r="C19" s="10" t="s">
        <v>17</v>
      </c>
      <c r="D19" s="82"/>
      <c r="E19" s="84"/>
      <c r="F19" s="84"/>
      <c r="G19" s="88"/>
      <c r="H19" s="80"/>
      <c r="I19" s="80"/>
      <c r="J19" s="84"/>
    </row>
    <row r="20" spans="1:11" ht="70.5" customHeight="1">
      <c r="A20" s="81">
        <v>4</v>
      </c>
      <c r="B20" s="81" t="s">
        <v>15</v>
      </c>
      <c r="C20" s="8" t="s">
        <v>21</v>
      </c>
      <c r="D20" s="81" t="s">
        <v>20</v>
      </c>
      <c r="E20" s="83">
        <v>10</v>
      </c>
      <c r="F20" s="83">
        <f>SUM(J20*K20)</f>
        <v>1000</v>
      </c>
      <c r="G20" s="87">
        <f>SUM(F20*1.23)</f>
        <v>1230</v>
      </c>
      <c r="H20" s="79">
        <f t="shared" ref="H20" si="4">SUM(E20*F20)</f>
        <v>10000</v>
      </c>
      <c r="I20" s="79">
        <f>SUM(H20*1.23)</f>
        <v>12300</v>
      </c>
      <c r="J20" s="83">
        <v>1000</v>
      </c>
      <c r="K20">
        <v>1</v>
      </c>
    </row>
    <row r="21" spans="1:11" ht="15.75" thickBot="1">
      <c r="A21" s="82"/>
      <c r="B21" s="82"/>
      <c r="C21" s="10" t="s">
        <v>17</v>
      </c>
      <c r="D21" s="82"/>
      <c r="E21" s="84"/>
      <c r="F21" s="84"/>
      <c r="G21" s="88"/>
      <c r="H21" s="80"/>
      <c r="I21" s="80"/>
      <c r="J21" s="84"/>
    </row>
    <row r="22" spans="1:11" ht="57.75" customHeight="1">
      <c r="A22" s="81">
        <v>5</v>
      </c>
      <c r="B22" s="81" t="s">
        <v>15</v>
      </c>
      <c r="C22" s="8" t="s">
        <v>22</v>
      </c>
      <c r="D22" s="81" t="s">
        <v>23</v>
      </c>
      <c r="E22" s="83">
        <v>20</v>
      </c>
      <c r="F22" s="83">
        <f>SUM(J22*K22)</f>
        <v>500</v>
      </c>
      <c r="G22" s="87">
        <f>SUM(F22*1.23)</f>
        <v>615</v>
      </c>
      <c r="H22" s="79">
        <f t="shared" ref="H22" si="5">SUM(E22*F22)</f>
        <v>10000</v>
      </c>
      <c r="I22" s="79">
        <f t="shared" ref="I22" si="6">SUM(H22*1.23)</f>
        <v>12300</v>
      </c>
      <c r="J22" s="83">
        <v>500</v>
      </c>
      <c r="K22">
        <v>1</v>
      </c>
    </row>
    <row r="23" spans="1:11" ht="15.75" thickBot="1">
      <c r="A23" s="82"/>
      <c r="B23" s="82"/>
      <c r="C23" s="10" t="s">
        <v>17</v>
      </c>
      <c r="D23" s="82"/>
      <c r="E23" s="84"/>
      <c r="F23" s="84"/>
      <c r="G23" s="88"/>
      <c r="H23" s="80"/>
      <c r="I23" s="80"/>
      <c r="J23" s="84"/>
    </row>
    <row r="24" spans="1:11" ht="44.25" customHeight="1" thickBot="1">
      <c r="A24" s="23">
        <v>6</v>
      </c>
      <c r="B24" s="10" t="s">
        <v>24</v>
      </c>
      <c r="C24" s="10" t="s">
        <v>25</v>
      </c>
      <c r="D24" s="10" t="s">
        <v>78</v>
      </c>
      <c r="E24" s="19">
        <v>1900</v>
      </c>
      <c r="F24" s="19">
        <f>SUM(J24*K24)</f>
        <v>10</v>
      </c>
      <c r="G24" s="24">
        <f>SUM(F24*1.23)</f>
        <v>12.3</v>
      </c>
      <c r="H24" s="21">
        <f>SUM(E24*F24)</f>
        <v>19000</v>
      </c>
      <c r="I24" s="21">
        <f t="shared" ref="I24:I27" si="7">SUM(H24*1.23)</f>
        <v>23370</v>
      </c>
      <c r="J24" s="19">
        <v>10</v>
      </c>
      <c r="K24">
        <v>1</v>
      </c>
    </row>
    <row r="25" spans="1:11" ht="50.25" customHeight="1" thickBot="1">
      <c r="A25" s="23">
        <v>7</v>
      </c>
      <c r="B25" s="10" t="s">
        <v>24</v>
      </c>
      <c r="C25" s="10" t="s">
        <v>26</v>
      </c>
      <c r="D25" s="10" t="s">
        <v>78</v>
      </c>
      <c r="E25" s="19">
        <v>1900</v>
      </c>
      <c r="F25" s="19">
        <f>SUM(J25*K25)</f>
        <v>12</v>
      </c>
      <c r="G25" s="24">
        <f>SUM(F25*1.23)</f>
        <v>14.76</v>
      </c>
      <c r="H25" s="21">
        <f t="shared" ref="H25:H33" si="8">SUM(E25*F25)</f>
        <v>22800</v>
      </c>
      <c r="I25" s="21">
        <f t="shared" si="7"/>
        <v>28044</v>
      </c>
      <c r="J25" s="19">
        <v>12</v>
      </c>
      <c r="K25">
        <v>1</v>
      </c>
    </row>
    <row r="26" spans="1:11" ht="86.25" customHeight="1" thickBot="1">
      <c r="A26" s="23">
        <v>8</v>
      </c>
      <c r="B26" s="10" t="s">
        <v>27</v>
      </c>
      <c r="C26" s="10" t="s">
        <v>28</v>
      </c>
      <c r="D26" s="10" t="s">
        <v>78</v>
      </c>
      <c r="E26" s="19">
        <v>1500</v>
      </c>
      <c r="F26" s="19">
        <f>SUM(J26*K26)</f>
        <v>7.5</v>
      </c>
      <c r="G26" s="24">
        <f>SUM(F26*1.23)</f>
        <v>9.2249999999999996</v>
      </c>
      <c r="H26" s="21">
        <f t="shared" si="8"/>
        <v>11250</v>
      </c>
      <c r="I26" s="21">
        <f t="shared" si="7"/>
        <v>13837.5</v>
      </c>
      <c r="J26" s="19">
        <v>7.5</v>
      </c>
      <c r="K26">
        <v>1</v>
      </c>
    </row>
    <row r="27" spans="1:11" ht="71.25" customHeight="1">
      <c r="A27" s="81">
        <v>9</v>
      </c>
      <c r="B27" s="81" t="s">
        <v>27</v>
      </c>
      <c r="C27" s="8" t="s">
        <v>29</v>
      </c>
      <c r="D27" s="81" t="s">
        <v>78</v>
      </c>
      <c r="E27" s="83">
        <v>50</v>
      </c>
      <c r="F27" s="83">
        <f>SUM(J27*K27)</f>
        <v>40</v>
      </c>
      <c r="G27" s="85">
        <f>SUM(F27*1.23)</f>
        <v>49.2</v>
      </c>
      <c r="H27" s="79">
        <f t="shared" si="8"/>
        <v>2000</v>
      </c>
      <c r="I27" s="79">
        <f t="shared" si="7"/>
        <v>2460</v>
      </c>
      <c r="J27" s="83">
        <v>40</v>
      </c>
      <c r="K27">
        <v>1</v>
      </c>
    </row>
    <row r="28" spans="1:11" ht="33" customHeight="1" thickBot="1">
      <c r="A28" s="82"/>
      <c r="B28" s="82"/>
      <c r="C28" s="10" t="s">
        <v>17</v>
      </c>
      <c r="D28" s="82"/>
      <c r="E28" s="84"/>
      <c r="F28" s="84"/>
      <c r="G28" s="86"/>
      <c r="H28" s="80"/>
      <c r="I28" s="80"/>
      <c r="J28" s="84"/>
    </row>
    <row r="29" spans="1:11" ht="69" customHeight="1">
      <c r="A29" s="81">
        <v>10</v>
      </c>
      <c r="B29" s="81" t="s">
        <v>30</v>
      </c>
      <c r="C29" s="8" t="s">
        <v>31</v>
      </c>
      <c r="D29" s="81" t="s">
        <v>78</v>
      </c>
      <c r="E29" s="83">
        <v>1000</v>
      </c>
      <c r="F29" s="83">
        <f>SUM(J29*K29)</f>
        <v>36</v>
      </c>
      <c r="G29" s="85">
        <f>SUM(F29*1.23)</f>
        <v>44.28</v>
      </c>
      <c r="H29" s="79">
        <f t="shared" si="8"/>
        <v>36000</v>
      </c>
      <c r="I29" s="79">
        <f t="shared" ref="I29" si="9">SUM(H29*1.23)</f>
        <v>44280</v>
      </c>
      <c r="J29" s="83">
        <v>36</v>
      </c>
      <c r="K29">
        <v>1</v>
      </c>
    </row>
    <row r="30" spans="1:11" ht="27.75" customHeight="1" thickBot="1">
      <c r="A30" s="82"/>
      <c r="B30" s="82"/>
      <c r="C30" s="10" t="s">
        <v>17</v>
      </c>
      <c r="D30" s="82"/>
      <c r="E30" s="84"/>
      <c r="F30" s="84"/>
      <c r="G30" s="86"/>
      <c r="H30" s="80"/>
      <c r="I30" s="80"/>
      <c r="J30" s="84"/>
    </row>
    <row r="31" spans="1:11" ht="68.25" customHeight="1">
      <c r="A31" s="81">
        <v>11</v>
      </c>
      <c r="B31" s="81" t="s">
        <v>30</v>
      </c>
      <c r="C31" s="8" t="s">
        <v>32</v>
      </c>
      <c r="D31" s="81" t="s">
        <v>78</v>
      </c>
      <c r="E31" s="83">
        <v>3500</v>
      </c>
      <c r="F31" s="83">
        <f>SUM(J31*K31)</f>
        <v>43</v>
      </c>
      <c r="G31" s="85">
        <f>SUM(F31*1.23)</f>
        <v>52.89</v>
      </c>
      <c r="H31" s="79">
        <f t="shared" si="8"/>
        <v>150500</v>
      </c>
      <c r="I31" s="79">
        <f t="shared" ref="I31" si="10">SUM(H31*1.23)</f>
        <v>185115</v>
      </c>
      <c r="J31" s="83">
        <v>43</v>
      </c>
      <c r="K31">
        <v>1</v>
      </c>
    </row>
    <row r="32" spans="1:11" ht="31.5" customHeight="1" thickBot="1">
      <c r="A32" s="82"/>
      <c r="B32" s="82"/>
      <c r="C32" s="10" t="s">
        <v>17</v>
      </c>
      <c r="D32" s="82"/>
      <c r="E32" s="84"/>
      <c r="F32" s="84"/>
      <c r="G32" s="86"/>
      <c r="H32" s="80"/>
      <c r="I32" s="80"/>
      <c r="J32" s="84"/>
    </row>
    <row r="33" spans="1:11" ht="57" customHeight="1">
      <c r="A33" s="81">
        <v>12</v>
      </c>
      <c r="B33" s="81" t="s">
        <v>33</v>
      </c>
      <c r="C33" s="8" t="s">
        <v>34</v>
      </c>
      <c r="D33" s="81" t="s">
        <v>78</v>
      </c>
      <c r="E33" s="83">
        <v>100</v>
      </c>
      <c r="F33" s="83">
        <f>SUM(J33*K33)</f>
        <v>55</v>
      </c>
      <c r="G33" s="85">
        <f>SUM(F33*1.23)</f>
        <v>67.650000000000006</v>
      </c>
      <c r="H33" s="79">
        <f t="shared" si="8"/>
        <v>5500</v>
      </c>
      <c r="I33" s="79">
        <f t="shared" ref="I33" si="11">SUM(H33*1.23)</f>
        <v>6765</v>
      </c>
      <c r="J33" s="83">
        <v>55</v>
      </c>
      <c r="K33">
        <v>1</v>
      </c>
    </row>
    <row r="34" spans="1:11" ht="15.75" thickBot="1">
      <c r="A34" s="82"/>
      <c r="B34" s="82"/>
      <c r="C34" s="10" t="s">
        <v>17</v>
      </c>
      <c r="D34" s="82"/>
      <c r="E34" s="84"/>
      <c r="F34" s="84"/>
      <c r="G34" s="86"/>
      <c r="H34" s="80"/>
      <c r="I34" s="80"/>
      <c r="J34" s="84"/>
    </row>
    <row r="35" spans="1:11" ht="41.25" customHeight="1" thickBot="1">
      <c r="A35" s="23">
        <v>13</v>
      </c>
      <c r="B35" s="10" t="s">
        <v>35</v>
      </c>
      <c r="C35" s="10" t="s">
        <v>36</v>
      </c>
      <c r="D35" s="10" t="s">
        <v>78</v>
      </c>
      <c r="E35" s="19">
        <v>100</v>
      </c>
      <c r="F35" s="19">
        <f t="shared" ref="F35:F36" si="12">SUM(J35*K35)</f>
        <v>20</v>
      </c>
      <c r="G35" s="24">
        <f>SUM(F35*1.23)</f>
        <v>24.6</v>
      </c>
      <c r="H35" s="21">
        <f t="shared" ref="H35:H47" si="13">SUM(E35*F35)</f>
        <v>2000</v>
      </c>
      <c r="I35" s="21">
        <f t="shared" ref="I35:I37" si="14">SUM(H35*1.23)</f>
        <v>2460</v>
      </c>
      <c r="J35" s="19">
        <v>20</v>
      </c>
      <c r="K35">
        <v>1</v>
      </c>
    </row>
    <row r="36" spans="1:11" ht="60.75" customHeight="1" thickBot="1">
      <c r="A36" s="23">
        <v>14</v>
      </c>
      <c r="B36" s="10" t="s">
        <v>37</v>
      </c>
      <c r="C36" s="10" t="s">
        <v>38</v>
      </c>
      <c r="D36" s="10" t="s">
        <v>78</v>
      </c>
      <c r="E36" s="19">
        <v>100</v>
      </c>
      <c r="F36" s="19">
        <f t="shared" si="12"/>
        <v>20</v>
      </c>
      <c r="G36" s="24">
        <f>SUM(F36*1.23)</f>
        <v>24.6</v>
      </c>
      <c r="H36" s="21">
        <f t="shared" si="13"/>
        <v>2000</v>
      </c>
      <c r="I36" s="21">
        <f t="shared" si="14"/>
        <v>2460</v>
      </c>
      <c r="J36" s="19">
        <v>20</v>
      </c>
      <c r="K36">
        <v>1</v>
      </c>
    </row>
    <row r="37" spans="1:11" ht="63.75" customHeight="1">
      <c r="A37" s="81">
        <v>15</v>
      </c>
      <c r="B37" s="81" t="s">
        <v>37</v>
      </c>
      <c r="C37" s="8" t="s">
        <v>39</v>
      </c>
      <c r="D37" s="81" t="s">
        <v>78</v>
      </c>
      <c r="E37" s="83">
        <v>150</v>
      </c>
      <c r="F37" s="83">
        <f>SUM(J37*K37)</f>
        <v>12</v>
      </c>
      <c r="G37" s="85">
        <f>SUM(F37*1.23)</f>
        <v>14.76</v>
      </c>
      <c r="H37" s="79">
        <f t="shared" si="13"/>
        <v>1800</v>
      </c>
      <c r="I37" s="79">
        <f t="shared" si="14"/>
        <v>2214</v>
      </c>
      <c r="J37" s="83">
        <v>12</v>
      </c>
      <c r="K37">
        <v>1</v>
      </c>
    </row>
    <row r="38" spans="1:11" ht="25.5" customHeight="1" thickBot="1">
      <c r="A38" s="82"/>
      <c r="B38" s="82"/>
      <c r="C38" s="10" t="s">
        <v>17</v>
      </c>
      <c r="D38" s="82"/>
      <c r="E38" s="84"/>
      <c r="F38" s="84"/>
      <c r="G38" s="86"/>
      <c r="H38" s="80"/>
      <c r="I38" s="80"/>
      <c r="J38" s="84"/>
    </row>
    <row r="39" spans="1:11" ht="54" customHeight="1">
      <c r="A39" s="81">
        <v>16</v>
      </c>
      <c r="B39" s="81" t="s">
        <v>37</v>
      </c>
      <c r="C39" s="8" t="s">
        <v>40</v>
      </c>
      <c r="D39" s="81" t="s">
        <v>78</v>
      </c>
      <c r="E39" s="83">
        <v>150</v>
      </c>
      <c r="F39" s="83">
        <f>SUM(J39*K39)</f>
        <v>15</v>
      </c>
      <c r="G39" s="85">
        <f>SUM(F39*1.23)</f>
        <v>18.45</v>
      </c>
      <c r="H39" s="79">
        <f t="shared" si="13"/>
        <v>2250</v>
      </c>
      <c r="I39" s="79">
        <f t="shared" ref="I39" si="15">SUM(H39*1.23)</f>
        <v>2767.5</v>
      </c>
      <c r="J39" s="83">
        <v>15</v>
      </c>
      <c r="K39">
        <v>1</v>
      </c>
    </row>
    <row r="40" spans="1:11" ht="28.5" customHeight="1" thickBot="1">
      <c r="A40" s="82"/>
      <c r="B40" s="82"/>
      <c r="C40" s="10" t="s">
        <v>17</v>
      </c>
      <c r="D40" s="82"/>
      <c r="E40" s="84"/>
      <c r="F40" s="84"/>
      <c r="G40" s="86"/>
      <c r="H40" s="80"/>
      <c r="I40" s="80"/>
      <c r="J40" s="84"/>
    </row>
    <row r="41" spans="1:11" ht="69.75" customHeight="1">
      <c r="A41" s="81">
        <v>17</v>
      </c>
      <c r="B41" s="81" t="s">
        <v>41</v>
      </c>
      <c r="C41" s="8" t="s">
        <v>42</v>
      </c>
      <c r="D41" s="81" t="s">
        <v>78</v>
      </c>
      <c r="E41" s="83">
        <v>200</v>
      </c>
      <c r="F41" s="83">
        <f>SUM(J41*K41)</f>
        <v>25</v>
      </c>
      <c r="G41" s="85">
        <f>SUM(F41*1.23)</f>
        <v>30.75</v>
      </c>
      <c r="H41" s="79">
        <f t="shared" si="13"/>
        <v>5000</v>
      </c>
      <c r="I41" s="79">
        <f t="shared" ref="I41" si="16">SUM(H41*1.23)</f>
        <v>6150</v>
      </c>
      <c r="J41" s="83">
        <v>25</v>
      </c>
      <c r="K41">
        <v>1</v>
      </c>
    </row>
    <row r="42" spans="1:11" ht="27.75" customHeight="1" thickBot="1">
      <c r="A42" s="82"/>
      <c r="B42" s="82"/>
      <c r="C42" s="10" t="s">
        <v>17</v>
      </c>
      <c r="D42" s="82"/>
      <c r="E42" s="84"/>
      <c r="F42" s="84"/>
      <c r="G42" s="86"/>
      <c r="H42" s="80"/>
      <c r="I42" s="80"/>
      <c r="J42" s="84"/>
    </row>
    <row r="43" spans="1:11" ht="72" customHeight="1">
      <c r="A43" s="81">
        <v>18</v>
      </c>
      <c r="B43" s="81" t="s">
        <v>41</v>
      </c>
      <c r="C43" s="8" t="s">
        <v>43</v>
      </c>
      <c r="D43" s="81" t="s">
        <v>78</v>
      </c>
      <c r="E43" s="83">
        <v>150</v>
      </c>
      <c r="F43" s="83">
        <f>SUM(J43*K43)</f>
        <v>35</v>
      </c>
      <c r="G43" s="85">
        <f>SUM(F43*1.23)</f>
        <v>43.05</v>
      </c>
      <c r="H43" s="79">
        <f t="shared" si="13"/>
        <v>5250</v>
      </c>
      <c r="I43" s="79">
        <f t="shared" ref="I43" si="17">SUM(H43*1.23)</f>
        <v>6457.5</v>
      </c>
      <c r="J43" s="83">
        <v>35</v>
      </c>
      <c r="K43">
        <v>1</v>
      </c>
    </row>
    <row r="44" spans="1:11" ht="33.75" customHeight="1" thickBot="1">
      <c r="A44" s="82"/>
      <c r="B44" s="82"/>
      <c r="C44" s="10" t="s">
        <v>17</v>
      </c>
      <c r="D44" s="82"/>
      <c r="E44" s="84"/>
      <c r="F44" s="84"/>
      <c r="G44" s="86"/>
      <c r="H44" s="80"/>
      <c r="I44" s="80"/>
      <c r="J44" s="84"/>
    </row>
    <row r="45" spans="1:11" ht="74.25" customHeight="1">
      <c r="A45" s="81">
        <v>19</v>
      </c>
      <c r="B45" s="81" t="s">
        <v>44</v>
      </c>
      <c r="C45" s="8" t="s">
        <v>45</v>
      </c>
      <c r="D45" s="81" t="s">
        <v>78</v>
      </c>
      <c r="E45" s="83">
        <v>100</v>
      </c>
      <c r="F45" s="83">
        <f>SUM(J45*K45)</f>
        <v>56</v>
      </c>
      <c r="G45" s="85">
        <f>SUM(F45*1.23)</f>
        <v>68.88</v>
      </c>
      <c r="H45" s="79">
        <f t="shared" si="13"/>
        <v>5600</v>
      </c>
      <c r="I45" s="79">
        <f t="shared" ref="I45" si="18">SUM(H45*1.23)</f>
        <v>6888</v>
      </c>
      <c r="J45" s="83">
        <v>56</v>
      </c>
      <c r="K45">
        <v>1</v>
      </c>
    </row>
    <row r="46" spans="1:11" ht="30" customHeight="1" thickBot="1">
      <c r="A46" s="82"/>
      <c r="B46" s="82"/>
      <c r="C46" s="10" t="s">
        <v>17</v>
      </c>
      <c r="D46" s="82"/>
      <c r="E46" s="84"/>
      <c r="F46" s="84"/>
      <c r="G46" s="86"/>
      <c r="H46" s="80"/>
      <c r="I46" s="80"/>
      <c r="J46" s="84"/>
    </row>
    <row r="47" spans="1:11" ht="69" customHeight="1">
      <c r="A47" s="81">
        <v>20</v>
      </c>
      <c r="B47" s="81" t="s">
        <v>44</v>
      </c>
      <c r="C47" s="8" t="s">
        <v>46</v>
      </c>
      <c r="D47" s="81" t="s">
        <v>78</v>
      </c>
      <c r="E47" s="83">
        <v>200</v>
      </c>
      <c r="F47" s="83">
        <f>SUM(J47*K47)</f>
        <v>80</v>
      </c>
      <c r="G47" s="85">
        <f>SUM(F47*1.23)</f>
        <v>98.4</v>
      </c>
      <c r="H47" s="79">
        <f t="shared" si="13"/>
        <v>16000</v>
      </c>
      <c r="I47" s="79">
        <f t="shared" ref="I47" si="19">SUM(H47*1.23)</f>
        <v>19680</v>
      </c>
      <c r="J47" s="83">
        <v>80</v>
      </c>
      <c r="K47">
        <v>1</v>
      </c>
    </row>
    <row r="48" spans="1:11" ht="29.25" customHeight="1" thickBot="1">
      <c r="A48" s="82"/>
      <c r="B48" s="82"/>
      <c r="C48" s="10" t="s">
        <v>17</v>
      </c>
      <c r="D48" s="82"/>
      <c r="E48" s="84"/>
      <c r="F48" s="84"/>
      <c r="G48" s="86"/>
      <c r="H48" s="80"/>
      <c r="I48" s="80"/>
      <c r="J48" s="84"/>
    </row>
    <row r="49" spans="1:11" ht="51" customHeight="1" thickBot="1">
      <c r="A49" s="23">
        <v>21</v>
      </c>
      <c r="B49" s="10" t="s">
        <v>35</v>
      </c>
      <c r="C49" s="10" t="s">
        <v>47</v>
      </c>
      <c r="D49" s="10" t="s">
        <v>48</v>
      </c>
      <c r="E49" s="19">
        <v>50</v>
      </c>
      <c r="F49" s="19">
        <f t="shared" ref="F49:F50" si="20">SUM(J49*K49)</f>
        <v>20</v>
      </c>
      <c r="G49" s="24">
        <f>SUM(F49*1.23)</f>
        <v>24.6</v>
      </c>
      <c r="H49" s="21">
        <f t="shared" ref="H49:H55" si="21">SUM(E49*F49)</f>
        <v>1000</v>
      </c>
      <c r="I49" s="21">
        <f t="shared" ref="I49:I51" si="22">SUM(H49*1.23)</f>
        <v>1230</v>
      </c>
      <c r="J49" s="19">
        <v>20</v>
      </c>
      <c r="K49">
        <v>1</v>
      </c>
    </row>
    <row r="50" spans="1:11" ht="42" customHeight="1" thickBot="1">
      <c r="A50" s="23">
        <v>22</v>
      </c>
      <c r="B50" s="10" t="s">
        <v>35</v>
      </c>
      <c r="C50" s="10" t="s">
        <v>49</v>
      </c>
      <c r="D50" s="10" t="s">
        <v>48</v>
      </c>
      <c r="E50" s="19">
        <v>50</v>
      </c>
      <c r="F50" s="19">
        <f t="shared" si="20"/>
        <v>20</v>
      </c>
      <c r="G50" s="24">
        <f>SUM(F50*1.23)</f>
        <v>24.6</v>
      </c>
      <c r="H50" s="21">
        <f t="shared" si="21"/>
        <v>1000</v>
      </c>
      <c r="I50" s="21">
        <f t="shared" si="22"/>
        <v>1230</v>
      </c>
      <c r="J50" s="19">
        <v>20</v>
      </c>
      <c r="K50">
        <v>1</v>
      </c>
    </row>
    <row r="51" spans="1:11" ht="51" customHeight="1">
      <c r="A51" s="81">
        <v>23</v>
      </c>
      <c r="B51" s="81" t="s">
        <v>50</v>
      </c>
      <c r="C51" s="8" t="s">
        <v>51</v>
      </c>
      <c r="D51" s="81" t="s">
        <v>48</v>
      </c>
      <c r="E51" s="83">
        <v>50</v>
      </c>
      <c r="F51" s="83">
        <f>SUM(J51*K51)</f>
        <v>90</v>
      </c>
      <c r="G51" s="85">
        <f>SUM(F51*1.23)</f>
        <v>110.7</v>
      </c>
      <c r="H51" s="79">
        <f t="shared" si="21"/>
        <v>4500</v>
      </c>
      <c r="I51" s="79">
        <f t="shared" si="22"/>
        <v>5535</v>
      </c>
      <c r="J51" s="83">
        <v>90</v>
      </c>
      <c r="K51">
        <v>1</v>
      </c>
    </row>
    <row r="52" spans="1:11" ht="37.5" customHeight="1" thickBot="1">
      <c r="A52" s="82"/>
      <c r="B52" s="82"/>
      <c r="C52" s="10" t="s">
        <v>17</v>
      </c>
      <c r="D52" s="82"/>
      <c r="E52" s="84"/>
      <c r="F52" s="84"/>
      <c r="G52" s="86"/>
      <c r="H52" s="80"/>
      <c r="I52" s="80"/>
      <c r="J52" s="84"/>
    </row>
    <row r="53" spans="1:11" ht="59.25" customHeight="1">
      <c r="A53" s="81">
        <v>24</v>
      </c>
      <c r="B53" s="81" t="s">
        <v>50</v>
      </c>
      <c r="C53" s="8" t="s">
        <v>52</v>
      </c>
      <c r="D53" s="81" t="s">
        <v>48</v>
      </c>
      <c r="E53" s="83">
        <v>50</v>
      </c>
      <c r="F53" s="83">
        <f>SUM(J53*K53)</f>
        <v>100</v>
      </c>
      <c r="G53" s="85">
        <f>SUM(F53*1.23)</f>
        <v>123</v>
      </c>
      <c r="H53" s="79">
        <f t="shared" si="21"/>
        <v>5000</v>
      </c>
      <c r="I53" s="79">
        <f t="shared" ref="I53" si="23">SUM(H53*1.23)</f>
        <v>6150</v>
      </c>
      <c r="J53" s="83">
        <v>100</v>
      </c>
      <c r="K53">
        <v>1</v>
      </c>
    </row>
    <row r="54" spans="1:11" ht="36" customHeight="1" thickBot="1">
      <c r="A54" s="82"/>
      <c r="B54" s="82"/>
      <c r="C54" s="10" t="s">
        <v>17</v>
      </c>
      <c r="D54" s="82"/>
      <c r="E54" s="84"/>
      <c r="F54" s="84"/>
      <c r="G54" s="86"/>
      <c r="H54" s="80"/>
      <c r="I54" s="80"/>
      <c r="J54" s="84"/>
    </row>
    <row r="55" spans="1:11" ht="57.75" customHeight="1">
      <c r="A55" s="81">
        <v>25</v>
      </c>
      <c r="B55" s="81" t="s">
        <v>53</v>
      </c>
      <c r="C55" s="8" t="s">
        <v>54</v>
      </c>
      <c r="D55" s="81" t="s">
        <v>48</v>
      </c>
      <c r="E55" s="83">
        <v>50</v>
      </c>
      <c r="F55" s="83">
        <f>SUM(J55*K55)</f>
        <v>100</v>
      </c>
      <c r="G55" s="85">
        <f>SUM(F55*1.23)</f>
        <v>123</v>
      </c>
      <c r="H55" s="79">
        <f t="shared" si="21"/>
        <v>5000</v>
      </c>
      <c r="I55" s="79">
        <f t="shared" ref="I55" si="24">SUM(H55*1.23)</f>
        <v>6150</v>
      </c>
      <c r="J55" s="83">
        <v>100</v>
      </c>
      <c r="K55">
        <v>1</v>
      </c>
    </row>
    <row r="56" spans="1:11" ht="38.25" customHeight="1" thickBot="1">
      <c r="A56" s="82"/>
      <c r="B56" s="82"/>
      <c r="C56" s="10" t="s">
        <v>17</v>
      </c>
      <c r="D56" s="82"/>
      <c r="E56" s="84"/>
      <c r="F56" s="84"/>
      <c r="G56" s="86"/>
      <c r="H56" s="80"/>
      <c r="I56" s="80"/>
      <c r="J56" s="84"/>
    </row>
    <row r="57" spans="1:11" ht="82.5" customHeight="1" thickBot="1">
      <c r="A57" s="23">
        <v>26</v>
      </c>
      <c r="B57" s="10" t="s">
        <v>55</v>
      </c>
      <c r="C57" s="10" t="s">
        <v>56</v>
      </c>
      <c r="D57" s="10" t="s">
        <v>78</v>
      </c>
      <c r="E57" s="19">
        <v>1000</v>
      </c>
      <c r="F57" s="19">
        <f t="shared" ref="F57:F61" si="25">SUM(J57*K57)</f>
        <v>8</v>
      </c>
      <c r="G57" s="24">
        <f t="shared" ref="G57:G62" si="26">SUM(F57*1.23)</f>
        <v>9.84</v>
      </c>
      <c r="H57" s="21">
        <f t="shared" ref="H57:H61" si="27">SUM(E57*F57)</f>
        <v>8000</v>
      </c>
      <c r="I57" s="21">
        <f t="shared" ref="I57:I62" si="28">SUM(H57*1.23)</f>
        <v>9840</v>
      </c>
      <c r="J57" s="19">
        <v>8</v>
      </c>
      <c r="K57">
        <v>1</v>
      </c>
    </row>
    <row r="58" spans="1:11" ht="63" customHeight="1" thickBot="1">
      <c r="A58" s="23">
        <v>27</v>
      </c>
      <c r="B58" s="10" t="s">
        <v>55</v>
      </c>
      <c r="C58" s="10" t="s">
        <v>57</v>
      </c>
      <c r="D58" s="10" t="s">
        <v>78</v>
      </c>
      <c r="E58" s="19">
        <v>1000</v>
      </c>
      <c r="F58" s="19">
        <f t="shared" si="25"/>
        <v>4</v>
      </c>
      <c r="G58" s="24">
        <f t="shared" si="26"/>
        <v>4.92</v>
      </c>
      <c r="H58" s="21">
        <f t="shared" si="27"/>
        <v>4000</v>
      </c>
      <c r="I58" s="21">
        <f t="shared" si="28"/>
        <v>4920</v>
      </c>
      <c r="J58" s="19">
        <v>4</v>
      </c>
      <c r="K58">
        <v>1</v>
      </c>
    </row>
    <row r="59" spans="1:11" ht="58.5" customHeight="1" thickBot="1">
      <c r="A59" s="23">
        <v>28</v>
      </c>
      <c r="B59" s="10" t="s">
        <v>58</v>
      </c>
      <c r="C59" s="10" t="s">
        <v>59</v>
      </c>
      <c r="D59" s="10" t="s">
        <v>60</v>
      </c>
      <c r="E59" s="19">
        <v>15</v>
      </c>
      <c r="F59" s="19">
        <f t="shared" si="25"/>
        <v>300</v>
      </c>
      <c r="G59" s="24">
        <f t="shared" si="26"/>
        <v>369</v>
      </c>
      <c r="H59" s="21">
        <f t="shared" si="27"/>
        <v>4500</v>
      </c>
      <c r="I59" s="21">
        <f t="shared" si="28"/>
        <v>5535</v>
      </c>
      <c r="J59" s="19">
        <v>300</v>
      </c>
      <c r="K59">
        <v>1</v>
      </c>
    </row>
    <row r="60" spans="1:11" ht="45.75" customHeight="1" thickBot="1">
      <c r="A60" s="23">
        <v>29</v>
      </c>
      <c r="B60" s="10" t="s">
        <v>58</v>
      </c>
      <c r="C60" s="10" t="s">
        <v>61</v>
      </c>
      <c r="D60" s="10" t="s">
        <v>60</v>
      </c>
      <c r="E60" s="19">
        <v>10</v>
      </c>
      <c r="F60" s="19">
        <f t="shared" si="25"/>
        <v>400</v>
      </c>
      <c r="G60" s="24">
        <f t="shared" si="26"/>
        <v>492</v>
      </c>
      <c r="H60" s="21">
        <f t="shared" si="27"/>
        <v>4000</v>
      </c>
      <c r="I60" s="21">
        <f t="shared" si="28"/>
        <v>4920</v>
      </c>
      <c r="J60" s="19">
        <v>400</v>
      </c>
      <c r="K60">
        <v>1</v>
      </c>
    </row>
    <row r="61" spans="1:11" ht="59.25" customHeight="1" thickBot="1">
      <c r="A61" s="23">
        <v>30</v>
      </c>
      <c r="B61" s="10" t="s">
        <v>58</v>
      </c>
      <c r="C61" s="10" t="s">
        <v>62</v>
      </c>
      <c r="D61" s="10" t="s">
        <v>60</v>
      </c>
      <c r="E61" s="19">
        <v>10</v>
      </c>
      <c r="F61" s="19">
        <f t="shared" si="25"/>
        <v>200</v>
      </c>
      <c r="G61" s="24">
        <f t="shared" si="26"/>
        <v>246</v>
      </c>
      <c r="H61" s="21">
        <f t="shared" si="27"/>
        <v>2000</v>
      </c>
      <c r="I61" s="21">
        <f t="shared" si="28"/>
        <v>2460</v>
      </c>
      <c r="J61" s="19">
        <v>200</v>
      </c>
      <c r="K61">
        <v>1</v>
      </c>
    </row>
    <row r="62" spans="1:11" ht="66.75" customHeight="1">
      <c r="A62" s="81">
        <v>31</v>
      </c>
      <c r="B62" s="81" t="s">
        <v>63</v>
      </c>
      <c r="C62" s="8" t="s">
        <v>64</v>
      </c>
      <c r="D62" s="81" t="s">
        <v>60</v>
      </c>
      <c r="E62" s="83">
        <v>10</v>
      </c>
      <c r="F62" s="83">
        <f>SUM(J62*K62)</f>
        <v>1000</v>
      </c>
      <c r="G62" s="85">
        <f t="shared" si="26"/>
        <v>1230</v>
      </c>
      <c r="H62" s="79">
        <f t="shared" ref="H62:H68" si="29">SUM(E62*F62)</f>
        <v>10000</v>
      </c>
      <c r="I62" s="79">
        <f t="shared" si="28"/>
        <v>12300</v>
      </c>
      <c r="J62" s="83">
        <v>1000</v>
      </c>
      <c r="K62">
        <v>1</v>
      </c>
    </row>
    <row r="63" spans="1:11" ht="33" customHeight="1" thickBot="1">
      <c r="A63" s="82"/>
      <c r="B63" s="82"/>
      <c r="C63" s="10" t="s">
        <v>17</v>
      </c>
      <c r="D63" s="82"/>
      <c r="E63" s="84"/>
      <c r="F63" s="84"/>
      <c r="G63" s="86"/>
      <c r="H63" s="80"/>
      <c r="I63" s="80"/>
      <c r="J63" s="84"/>
    </row>
    <row r="64" spans="1:11" ht="82.5" customHeight="1">
      <c r="A64" s="81">
        <v>32</v>
      </c>
      <c r="B64" s="81" t="s">
        <v>63</v>
      </c>
      <c r="C64" s="8" t="s">
        <v>65</v>
      </c>
      <c r="D64" s="81" t="s">
        <v>60</v>
      </c>
      <c r="E64" s="83">
        <v>10</v>
      </c>
      <c r="F64" s="83">
        <f>SUM(J64*K64)</f>
        <v>1200</v>
      </c>
      <c r="G64" s="85">
        <f>SUM(F64*1.23)</f>
        <v>1476</v>
      </c>
      <c r="H64" s="79">
        <f t="shared" si="29"/>
        <v>12000</v>
      </c>
      <c r="I64" s="79">
        <f t="shared" ref="I64" si="30">SUM(H64*1.23)</f>
        <v>14760</v>
      </c>
      <c r="J64" s="83">
        <v>1200</v>
      </c>
      <c r="K64">
        <v>1</v>
      </c>
    </row>
    <row r="65" spans="1:11" ht="30" customHeight="1" thickBot="1">
      <c r="A65" s="82"/>
      <c r="B65" s="82"/>
      <c r="C65" s="10" t="s">
        <v>17</v>
      </c>
      <c r="D65" s="82"/>
      <c r="E65" s="84"/>
      <c r="F65" s="84"/>
      <c r="G65" s="86"/>
      <c r="H65" s="80"/>
      <c r="I65" s="80"/>
      <c r="J65" s="84"/>
    </row>
    <row r="66" spans="1:11" ht="75.75" customHeight="1">
      <c r="A66" s="81">
        <v>33</v>
      </c>
      <c r="B66" s="81" t="s">
        <v>63</v>
      </c>
      <c r="C66" s="8" t="s">
        <v>66</v>
      </c>
      <c r="D66" s="81" t="s">
        <v>60</v>
      </c>
      <c r="E66" s="83">
        <v>5</v>
      </c>
      <c r="F66" s="83">
        <f>SUM(J66*K66)</f>
        <v>1000</v>
      </c>
      <c r="G66" s="85">
        <f>SUM(F66*1.23)</f>
        <v>1230</v>
      </c>
      <c r="H66" s="79">
        <f t="shared" si="29"/>
        <v>5000</v>
      </c>
      <c r="I66" s="79">
        <f t="shared" ref="I66" si="31">SUM(H66*1.23)</f>
        <v>6150</v>
      </c>
      <c r="J66" s="83">
        <v>1000</v>
      </c>
      <c r="K66">
        <v>1</v>
      </c>
    </row>
    <row r="67" spans="1:11" ht="23.25" customHeight="1" thickBot="1">
      <c r="A67" s="82"/>
      <c r="B67" s="82"/>
      <c r="C67" s="10" t="s">
        <v>17</v>
      </c>
      <c r="D67" s="82"/>
      <c r="E67" s="84"/>
      <c r="F67" s="84"/>
      <c r="G67" s="86"/>
      <c r="H67" s="80"/>
      <c r="I67" s="80"/>
      <c r="J67" s="84"/>
    </row>
    <row r="68" spans="1:11" ht="72" customHeight="1">
      <c r="A68" s="81">
        <v>34</v>
      </c>
      <c r="B68" s="81" t="s">
        <v>63</v>
      </c>
      <c r="C68" s="8" t="s">
        <v>67</v>
      </c>
      <c r="D68" s="81" t="s">
        <v>60</v>
      </c>
      <c r="E68" s="83">
        <v>5</v>
      </c>
      <c r="F68" s="83">
        <f>SUM(J68*K68)</f>
        <v>1200</v>
      </c>
      <c r="G68" s="85">
        <f>SUM(F68*1.23)</f>
        <v>1476</v>
      </c>
      <c r="H68" s="79">
        <f t="shared" si="29"/>
        <v>6000</v>
      </c>
      <c r="I68" s="79">
        <f t="shared" ref="I68" si="32">SUM(H68*1.23)</f>
        <v>7380</v>
      </c>
      <c r="J68" s="83">
        <v>1200</v>
      </c>
      <c r="K68">
        <v>1</v>
      </c>
    </row>
    <row r="69" spans="1:11" ht="15.75" thickBot="1">
      <c r="A69" s="82"/>
      <c r="B69" s="82"/>
      <c r="C69" s="10" t="s">
        <v>17</v>
      </c>
      <c r="D69" s="82"/>
      <c r="E69" s="84"/>
      <c r="F69" s="84"/>
      <c r="G69" s="86"/>
      <c r="H69" s="80"/>
      <c r="I69" s="80"/>
      <c r="J69" s="84"/>
    </row>
    <row r="70" spans="1:11" ht="48.75" customHeight="1" thickBot="1">
      <c r="A70" s="23">
        <v>35</v>
      </c>
      <c r="B70" s="10" t="s">
        <v>68</v>
      </c>
      <c r="C70" s="10" t="s">
        <v>69</v>
      </c>
      <c r="D70" s="10" t="s">
        <v>70</v>
      </c>
      <c r="E70" s="19">
        <v>16</v>
      </c>
      <c r="F70" s="19">
        <f t="shared" ref="F70" si="33">SUM(J70*K70)</f>
        <v>20</v>
      </c>
      <c r="G70" s="24">
        <f>SUM(F70*1.23)</f>
        <v>24.6</v>
      </c>
      <c r="H70" s="21">
        <f>SUM(E70*F70)</f>
        <v>320</v>
      </c>
      <c r="I70" s="21">
        <f>SUM(H70*1.23)</f>
        <v>393.6</v>
      </c>
      <c r="J70" s="19">
        <v>20</v>
      </c>
      <c r="K70">
        <v>1</v>
      </c>
    </row>
    <row r="71" spans="1:11" ht="16.5" thickBot="1">
      <c r="A71" s="12"/>
      <c r="B71" s="13"/>
      <c r="C71" s="14" t="s">
        <v>71</v>
      </c>
      <c r="D71" s="67"/>
      <c r="E71" s="68"/>
      <c r="F71" s="68"/>
      <c r="G71" s="69"/>
      <c r="H71" s="19">
        <f>SUM(H14:H70)</f>
        <v>475270</v>
      </c>
      <c r="I71" s="19">
        <f>SUM(I14:I70)</f>
        <v>584582.1</v>
      </c>
    </row>
    <row r="72" spans="1:11" ht="16.5" thickBot="1">
      <c r="A72" s="12"/>
      <c r="B72" s="13"/>
      <c r="C72" s="14" t="s">
        <v>72</v>
      </c>
      <c r="D72" s="70"/>
      <c r="E72" s="71"/>
      <c r="F72" s="71"/>
      <c r="G72" s="71"/>
      <c r="H72" s="71"/>
      <c r="I72" s="72"/>
    </row>
    <row r="73" spans="1:11" ht="15">
      <c r="A73" s="15"/>
      <c r="B73" s="5"/>
      <c r="C73" s="5"/>
      <c r="D73" s="5"/>
      <c r="E73" s="5"/>
      <c r="F73" s="5"/>
      <c r="G73" s="5"/>
      <c r="H73" s="5"/>
      <c r="I73" s="5"/>
    </row>
    <row r="74" spans="1:11" ht="15">
      <c r="A74" s="15"/>
      <c r="B74" s="5"/>
      <c r="C74" s="5"/>
      <c r="D74" s="5"/>
      <c r="E74" s="5"/>
      <c r="F74" s="5"/>
      <c r="G74" s="5"/>
      <c r="H74" s="5"/>
      <c r="I74" s="5"/>
    </row>
    <row r="75" spans="1:11" ht="15">
      <c r="A75" s="16" t="s">
        <v>73</v>
      </c>
      <c r="B75" s="5"/>
      <c r="C75" s="5"/>
      <c r="D75" s="5"/>
      <c r="E75" s="5"/>
      <c r="F75" s="5"/>
      <c r="G75" s="5"/>
      <c r="H75" s="5"/>
      <c r="I75" s="5"/>
    </row>
    <row r="76" spans="1:11" ht="15">
      <c r="A76" s="16" t="s">
        <v>74</v>
      </c>
      <c r="B76" s="5"/>
      <c r="C76" s="5"/>
      <c r="D76" s="5"/>
      <c r="E76" s="5"/>
      <c r="F76" s="5"/>
      <c r="G76" s="5"/>
      <c r="H76" s="5"/>
      <c r="I76" s="5"/>
    </row>
    <row r="77" spans="1:11" ht="15">
      <c r="A77" s="16" t="s">
        <v>80</v>
      </c>
      <c r="B77" s="5"/>
      <c r="D77" s="5"/>
      <c r="E77" s="5"/>
      <c r="F77" s="5"/>
      <c r="G77" s="5"/>
      <c r="H77" s="5"/>
      <c r="I77" s="5"/>
    </row>
    <row r="78" spans="1:11" ht="15">
      <c r="A78" s="16"/>
      <c r="B78" s="5"/>
      <c r="C78" s="5"/>
      <c r="D78" s="5"/>
      <c r="E78" s="5"/>
      <c r="F78" s="5"/>
      <c r="G78" s="5"/>
      <c r="H78" s="5"/>
      <c r="I78" s="5"/>
    </row>
    <row r="79" spans="1:11" ht="15">
      <c r="A79" s="5"/>
      <c r="B79" s="17"/>
      <c r="C79" s="5"/>
      <c r="D79" s="5"/>
      <c r="E79" s="5"/>
      <c r="F79" s="5"/>
      <c r="G79" s="5"/>
      <c r="H79" s="5"/>
      <c r="I79" s="5"/>
      <c r="J79" s="5"/>
    </row>
  </sheetData>
  <mergeCells count="211">
    <mergeCell ref="D72:I72"/>
    <mergeCell ref="J66:J67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A66:A67"/>
    <mergeCell ref="B66:B67"/>
    <mergeCell ref="D66:D67"/>
    <mergeCell ref="E66:E67"/>
    <mergeCell ref="F66:F67"/>
    <mergeCell ref="G66:G67"/>
    <mergeCell ref="H66:H67"/>
    <mergeCell ref="I66:I67"/>
    <mergeCell ref="D71:G71"/>
    <mergeCell ref="H62:H63"/>
    <mergeCell ref="I62:I63"/>
    <mergeCell ref="J62:J63"/>
    <mergeCell ref="A64:A65"/>
    <mergeCell ref="B64:B65"/>
    <mergeCell ref="D64:D65"/>
    <mergeCell ref="E64:E65"/>
    <mergeCell ref="F64:F65"/>
    <mergeCell ref="G64:G65"/>
    <mergeCell ref="H64:H65"/>
    <mergeCell ref="A62:A63"/>
    <mergeCell ref="B62:B63"/>
    <mergeCell ref="D62:D63"/>
    <mergeCell ref="E62:E63"/>
    <mergeCell ref="F62:F63"/>
    <mergeCell ref="G62:G63"/>
    <mergeCell ref="I64:I65"/>
    <mergeCell ref="J64:J65"/>
    <mergeCell ref="A55:A56"/>
    <mergeCell ref="B55:B56"/>
    <mergeCell ref="D55:D56"/>
    <mergeCell ref="E55:E56"/>
    <mergeCell ref="F55:F56"/>
    <mergeCell ref="G55:G56"/>
    <mergeCell ref="H55:H56"/>
    <mergeCell ref="I55:I56"/>
    <mergeCell ref="J55:J56"/>
    <mergeCell ref="A53:A54"/>
    <mergeCell ref="B53:B54"/>
    <mergeCell ref="D53:D54"/>
    <mergeCell ref="E53:E54"/>
    <mergeCell ref="F53:F54"/>
    <mergeCell ref="G53:G54"/>
    <mergeCell ref="H53:H54"/>
    <mergeCell ref="I53:I54"/>
    <mergeCell ref="J53:J54"/>
    <mergeCell ref="H47:H48"/>
    <mergeCell ref="I47:I48"/>
    <mergeCell ref="J47:J48"/>
    <mergeCell ref="A51:A52"/>
    <mergeCell ref="B51:B52"/>
    <mergeCell ref="D51:D52"/>
    <mergeCell ref="E51:E52"/>
    <mergeCell ref="F51:F52"/>
    <mergeCell ref="G51:G52"/>
    <mergeCell ref="H51:H52"/>
    <mergeCell ref="A47:A48"/>
    <mergeCell ref="B47:B48"/>
    <mergeCell ref="D47:D48"/>
    <mergeCell ref="E47:E48"/>
    <mergeCell ref="F47:F48"/>
    <mergeCell ref="G47:G48"/>
    <mergeCell ref="I51:I52"/>
    <mergeCell ref="J51:J52"/>
    <mergeCell ref="A45:A46"/>
    <mergeCell ref="B45:B46"/>
    <mergeCell ref="D45:D46"/>
    <mergeCell ref="E45:E46"/>
    <mergeCell ref="F45:F46"/>
    <mergeCell ref="G45:G46"/>
    <mergeCell ref="H45:H46"/>
    <mergeCell ref="I45:I46"/>
    <mergeCell ref="J45:J46"/>
    <mergeCell ref="A43:A44"/>
    <mergeCell ref="B43:B44"/>
    <mergeCell ref="D43:D44"/>
    <mergeCell ref="E43:E44"/>
    <mergeCell ref="F43:F44"/>
    <mergeCell ref="G43:G44"/>
    <mergeCell ref="H43:H44"/>
    <mergeCell ref="I43:I44"/>
    <mergeCell ref="J43:J44"/>
    <mergeCell ref="H39:H40"/>
    <mergeCell ref="I39:I40"/>
    <mergeCell ref="J39:J40"/>
    <mergeCell ref="A41:A42"/>
    <mergeCell ref="B41:B42"/>
    <mergeCell ref="D41:D42"/>
    <mergeCell ref="E41:E42"/>
    <mergeCell ref="F41:F42"/>
    <mergeCell ref="G41:G42"/>
    <mergeCell ref="H41:H42"/>
    <mergeCell ref="A39:A40"/>
    <mergeCell ref="B39:B40"/>
    <mergeCell ref="D39:D40"/>
    <mergeCell ref="E39:E40"/>
    <mergeCell ref="F39:F40"/>
    <mergeCell ref="G39:G40"/>
    <mergeCell ref="I41:I42"/>
    <mergeCell ref="J41:J42"/>
    <mergeCell ref="A37:A38"/>
    <mergeCell ref="B37:B38"/>
    <mergeCell ref="D37:D38"/>
    <mergeCell ref="E37:E38"/>
    <mergeCell ref="F37:F38"/>
    <mergeCell ref="G37:G38"/>
    <mergeCell ref="H37:H38"/>
    <mergeCell ref="I37:I38"/>
    <mergeCell ref="J37:J38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H29:H30"/>
    <mergeCell ref="I29:I30"/>
    <mergeCell ref="J29:J30"/>
    <mergeCell ref="A31:A32"/>
    <mergeCell ref="B31:B32"/>
    <mergeCell ref="D31:D32"/>
    <mergeCell ref="E31:E32"/>
    <mergeCell ref="F31:F32"/>
    <mergeCell ref="G31:G32"/>
    <mergeCell ref="H31:H32"/>
    <mergeCell ref="A29:A30"/>
    <mergeCell ref="B29:B30"/>
    <mergeCell ref="D29:D30"/>
    <mergeCell ref="E29:E30"/>
    <mergeCell ref="F29:F30"/>
    <mergeCell ref="G29:G30"/>
    <mergeCell ref="I31:I32"/>
    <mergeCell ref="J31:J32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A4:A9"/>
    <mergeCell ref="B4:I4"/>
    <mergeCell ref="B5:I5"/>
    <mergeCell ref="B6:I6"/>
    <mergeCell ref="B7:I7"/>
    <mergeCell ref="B8:I9"/>
    <mergeCell ref="A11:A13"/>
    <mergeCell ref="B11:B13"/>
    <mergeCell ref="C11:C13"/>
    <mergeCell ref="D11:D13"/>
    <mergeCell ref="E11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9"/>
  <sheetViews>
    <sheetView workbookViewId="0">
      <selection activeCell="M13" sqref="M13"/>
    </sheetView>
  </sheetViews>
  <sheetFormatPr defaultRowHeight="14.25"/>
  <cols>
    <col min="1" max="1" width="9.125" bestFit="1" customWidth="1"/>
    <col min="2" max="2" width="12.75" customWidth="1"/>
    <col min="3" max="3" width="25.625" customWidth="1"/>
    <col min="4" max="4" width="8.75" customWidth="1"/>
    <col min="5" max="5" width="11.875" customWidth="1"/>
    <col min="6" max="6" width="10.5" customWidth="1"/>
    <col min="7" max="7" width="12.75" customWidth="1"/>
    <col min="8" max="8" width="13.75" customWidth="1"/>
    <col min="9" max="9" width="15.375" customWidth="1"/>
    <col min="10" max="10" width="10.5" hidden="1" customWidth="1"/>
    <col min="11" max="11" width="9.125" hidden="1" customWidth="1"/>
  </cols>
  <sheetData>
    <row r="2" spans="1:11" ht="19.5">
      <c r="A2" s="4"/>
      <c r="B2" s="5"/>
      <c r="C2" s="5"/>
      <c r="D2" s="5"/>
      <c r="E2" s="5"/>
      <c r="F2" s="5"/>
      <c r="G2" s="5"/>
      <c r="H2" s="5"/>
      <c r="I2" s="5"/>
    </row>
    <row r="3" spans="1:11" ht="16.5" thickBot="1">
      <c r="A3" s="6"/>
      <c r="B3" s="5"/>
      <c r="C3" s="5"/>
      <c r="D3" s="5"/>
      <c r="E3" s="5"/>
      <c r="F3" s="5"/>
      <c r="G3" s="5"/>
      <c r="H3" s="5"/>
      <c r="I3" s="5"/>
    </row>
    <row r="4" spans="1:11" ht="15.75">
      <c r="A4" s="89" t="s">
        <v>0</v>
      </c>
      <c r="B4" s="75"/>
      <c r="C4" s="76"/>
      <c r="D4" s="76"/>
      <c r="E4" s="76"/>
      <c r="F4" s="76"/>
      <c r="G4" s="76"/>
      <c r="H4" s="76"/>
      <c r="I4" s="76"/>
    </row>
    <row r="5" spans="1:11" ht="15.75">
      <c r="A5" s="90"/>
      <c r="B5" s="75" t="s">
        <v>79</v>
      </c>
      <c r="C5" s="76"/>
      <c r="D5" s="76"/>
      <c r="E5" s="76"/>
      <c r="F5" s="76"/>
      <c r="G5" s="76"/>
      <c r="H5" s="76"/>
      <c r="I5" s="76"/>
    </row>
    <row r="6" spans="1:11" ht="15.75">
      <c r="A6" s="90"/>
      <c r="B6" s="75"/>
      <c r="C6" s="76"/>
      <c r="D6" s="76"/>
      <c r="E6" s="76"/>
      <c r="F6" s="76"/>
      <c r="G6" s="76"/>
      <c r="H6" s="76"/>
      <c r="I6" s="76"/>
    </row>
    <row r="7" spans="1:11" ht="31.5" customHeight="1">
      <c r="A7" s="90"/>
      <c r="B7" s="73" t="s">
        <v>77</v>
      </c>
      <c r="C7" s="74"/>
      <c r="D7" s="74"/>
      <c r="E7" s="74"/>
      <c r="F7" s="74"/>
      <c r="G7" s="74"/>
      <c r="H7" s="74"/>
      <c r="I7" s="74"/>
      <c r="J7" s="22"/>
    </row>
    <row r="8" spans="1:11" ht="14.25" customHeight="1">
      <c r="A8" s="90"/>
      <c r="B8" s="77"/>
      <c r="C8" s="78"/>
      <c r="D8" s="78"/>
      <c r="E8" s="78"/>
      <c r="F8" s="78"/>
      <c r="G8" s="78"/>
      <c r="H8" s="78"/>
      <c r="I8" s="78"/>
    </row>
    <row r="9" spans="1:11" ht="15" customHeight="1" thickBot="1">
      <c r="A9" s="91"/>
      <c r="B9" s="77"/>
      <c r="C9" s="78"/>
      <c r="D9" s="78"/>
      <c r="E9" s="78"/>
      <c r="F9" s="78"/>
      <c r="G9" s="78"/>
      <c r="H9" s="78"/>
      <c r="I9" s="78"/>
    </row>
    <row r="10" spans="1:11" ht="16.5" thickBot="1">
      <c r="A10" s="2"/>
      <c r="B10" s="5"/>
      <c r="C10" s="5"/>
      <c r="D10" s="5"/>
      <c r="E10" s="5"/>
      <c r="F10" s="5"/>
      <c r="G10" s="5"/>
      <c r="H10" s="5"/>
      <c r="I10" s="5"/>
    </row>
    <row r="11" spans="1:11" ht="60">
      <c r="A11" s="81" t="s">
        <v>2</v>
      </c>
      <c r="B11" s="81" t="s">
        <v>3</v>
      </c>
      <c r="C11" s="81" t="s">
        <v>4</v>
      </c>
      <c r="D11" s="81" t="s">
        <v>5</v>
      </c>
      <c r="E11" s="81" t="s">
        <v>6</v>
      </c>
      <c r="F11" s="7" t="s">
        <v>7</v>
      </c>
      <c r="G11" s="7" t="s">
        <v>9</v>
      </c>
      <c r="H11" s="7" t="s">
        <v>10</v>
      </c>
      <c r="I11" s="7" t="s">
        <v>10</v>
      </c>
    </row>
    <row r="12" spans="1:11" ht="15">
      <c r="A12" s="92"/>
      <c r="B12" s="92"/>
      <c r="C12" s="92"/>
      <c r="D12" s="92"/>
      <c r="E12" s="92"/>
      <c r="F12" s="8" t="s">
        <v>8</v>
      </c>
      <c r="G12" s="8" t="s">
        <v>8</v>
      </c>
      <c r="H12" s="8" t="s">
        <v>11</v>
      </c>
      <c r="I12" s="8" t="s">
        <v>13</v>
      </c>
    </row>
    <row r="13" spans="1:11" ht="15.75" thickBot="1">
      <c r="A13" s="82"/>
      <c r="B13" s="82"/>
      <c r="C13" s="82"/>
      <c r="D13" s="82"/>
      <c r="E13" s="82"/>
      <c r="F13" s="9"/>
      <c r="G13" s="9"/>
      <c r="H13" s="10" t="s">
        <v>12</v>
      </c>
      <c r="I13" s="10" t="s">
        <v>14</v>
      </c>
    </row>
    <row r="14" spans="1:11" ht="87" customHeight="1">
      <c r="A14" s="81">
        <v>1</v>
      </c>
      <c r="B14" s="81" t="s">
        <v>15</v>
      </c>
      <c r="C14" s="8" t="s">
        <v>16</v>
      </c>
      <c r="D14" s="81" t="s">
        <v>78</v>
      </c>
      <c r="E14" s="83">
        <v>900</v>
      </c>
      <c r="F14" s="83"/>
      <c r="G14" s="87"/>
      <c r="H14" s="79"/>
      <c r="I14" s="79"/>
      <c r="J14" s="83">
        <v>80</v>
      </c>
      <c r="K14">
        <v>1</v>
      </c>
    </row>
    <row r="15" spans="1:11" ht="15.75" thickBot="1">
      <c r="A15" s="82"/>
      <c r="B15" s="82"/>
      <c r="C15" s="10" t="s">
        <v>17</v>
      </c>
      <c r="D15" s="82"/>
      <c r="E15" s="84"/>
      <c r="F15" s="84"/>
      <c r="G15" s="88"/>
      <c r="H15" s="80"/>
      <c r="I15" s="80"/>
      <c r="J15" s="84"/>
    </row>
    <row r="16" spans="1:11" ht="54" customHeight="1">
      <c r="A16" s="81">
        <v>2</v>
      </c>
      <c r="B16" s="81" t="s">
        <v>15</v>
      </c>
      <c r="C16" s="8" t="s">
        <v>18</v>
      </c>
      <c r="D16" s="81" t="s">
        <v>78</v>
      </c>
      <c r="E16" s="83">
        <v>900</v>
      </c>
      <c r="F16" s="83"/>
      <c r="G16" s="87"/>
      <c r="H16" s="79"/>
      <c r="I16" s="79"/>
      <c r="J16" s="83">
        <v>10</v>
      </c>
      <c r="K16">
        <v>1</v>
      </c>
    </row>
    <row r="17" spans="1:11" ht="24.75" customHeight="1" thickBot="1">
      <c r="A17" s="82"/>
      <c r="B17" s="82"/>
      <c r="C17" s="10" t="s">
        <v>17</v>
      </c>
      <c r="D17" s="82"/>
      <c r="E17" s="84"/>
      <c r="F17" s="84"/>
      <c r="G17" s="88"/>
      <c r="H17" s="80"/>
      <c r="I17" s="80"/>
      <c r="J17" s="84"/>
    </row>
    <row r="18" spans="1:11" ht="66" customHeight="1">
      <c r="A18" s="81">
        <v>3</v>
      </c>
      <c r="B18" s="81" t="s">
        <v>15</v>
      </c>
      <c r="C18" s="8" t="s">
        <v>19</v>
      </c>
      <c r="D18" s="81" t="s">
        <v>20</v>
      </c>
      <c r="E18" s="83">
        <v>25</v>
      </c>
      <c r="F18" s="83"/>
      <c r="G18" s="87"/>
      <c r="H18" s="79"/>
      <c r="I18" s="79"/>
      <c r="J18" s="83">
        <v>600</v>
      </c>
      <c r="K18">
        <v>1</v>
      </c>
    </row>
    <row r="19" spans="1:11" ht="15.75" thickBot="1">
      <c r="A19" s="82"/>
      <c r="B19" s="82"/>
      <c r="C19" s="10" t="s">
        <v>17</v>
      </c>
      <c r="D19" s="82"/>
      <c r="E19" s="84"/>
      <c r="F19" s="84"/>
      <c r="G19" s="88"/>
      <c r="H19" s="80"/>
      <c r="I19" s="80"/>
      <c r="J19" s="84"/>
    </row>
    <row r="20" spans="1:11" ht="70.5" customHeight="1">
      <c r="A20" s="81">
        <v>4</v>
      </c>
      <c r="B20" s="81" t="s">
        <v>15</v>
      </c>
      <c r="C20" s="8" t="s">
        <v>21</v>
      </c>
      <c r="D20" s="81" t="s">
        <v>20</v>
      </c>
      <c r="E20" s="83">
        <v>10</v>
      </c>
      <c r="F20" s="83"/>
      <c r="G20" s="87"/>
      <c r="H20" s="79"/>
      <c r="I20" s="79"/>
      <c r="J20" s="83">
        <v>1000</v>
      </c>
      <c r="K20">
        <v>1</v>
      </c>
    </row>
    <row r="21" spans="1:11" ht="15.75" thickBot="1">
      <c r="A21" s="82"/>
      <c r="B21" s="82"/>
      <c r="C21" s="10" t="s">
        <v>17</v>
      </c>
      <c r="D21" s="82"/>
      <c r="E21" s="84"/>
      <c r="F21" s="84"/>
      <c r="G21" s="88"/>
      <c r="H21" s="80"/>
      <c r="I21" s="80"/>
      <c r="J21" s="84"/>
    </row>
    <row r="22" spans="1:11" ht="57.75" customHeight="1">
      <c r="A22" s="81">
        <v>5</v>
      </c>
      <c r="B22" s="81" t="s">
        <v>15</v>
      </c>
      <c r="C22" s="8" t="s">
        <v>22</v>
      </c>
      <c r="D22" s="81" t="s">
        <v>23</v>
      </c>
      <c r="E22" s="83">
        <v>20</v>
      </c>
      <c r="F22" s="83"/>
      <c r="G22" s="87"/>
      <c r="H22" s="79"/>
      <c r="I22" s="79"/>
      <c r="J22" s="83">
        <v>500</v>
      </c>
      <c r="K22">
        <v>1</v>
      </c>
    </row>
    <row r="23" spans="1:11" ht="15.75" thickBot="1">
      <c r="A23" s="82"/>
      <c r="B23" s="82"/>
      <c r="C23" s="10" t="s">
        <v>17</v>
      </c>
      <c r="D23" s="82"/>
      <c r="E23" s="84"/>
      <c r="F23" s="84"/>
      <c r="G23" s="88"/>
      <c r="H23" s="80"/>
      <c r="I23" s="80"/>
      <c r="J23" s="84"/>
    </row>
    <row r="24" spans="1:11" ht="44.25" customHeight="1" thickBot="1">
      <c r="A24" s="23">
        <v>6</v>
      </c>
      <c r="B24" s="10" t="s">
        <v>24</v>
      </c>
      <c r="C24" s="10" t="s">
        <v>25</v>
      </c>
      <c r="D24" s="10" t="s">
        <v>78</v>
      </c>
      <c r="E24" s="19">
        <v>1900</v>
      </c>
      <c r="F24" s="19"/>
      <c r="G24" s="24"/>
      <c r="H24" s="21"/>
      <c r="I24" s="21"/>
      <c r="J24" s="19">
        <v>10</v>
      </c>
      <c r="K24">
        <v>1</v>
      </c>
    </row>
    <row r="25" spans="1:11" ht="50.25" customHeight="1" thickBot="1">
      <c r="A25" s="23">
        <v>7</v>
      </c>
      <c r="B25" s="10" t="s">
        <v>24</v>
      </c>
      <c r="C25" s="10" t="s">
        <v>26</v>
      </c>
      <c r="D25" s="10" t="s">
        <v>78</v>
      </c>
      <c r="E25" s="19">
        <v>1900</v>
      </c>
      <c r="F25" s="19"/>
      <c r="G25" s="24"/>
      <c r="H25" s="21"/>
      <c r="I25" s="21"/>
      <c r="J25" s="19">
        <v>12</v>
      </c>
      <c r="K25">
        <v>1</v>
      </c>
    </row>
    <row r="26" spans="1:11" ht="86.25" customHeight="1" thickBot="1">
      <c r="A26" s="23">
        <v>8</v>
      </c>
      <c r="B26" s="10" t="s">
        <v>27</v>
      </c>
      <c r="C26" s="10" t="s">
        <v>28</v>
      </c>
      <c r="D26" s="10" t="s">
        <v>78</v>
      </c>
      <c r="E26" s="19">
        <v>1500</v>
      </c>
      <c r="F26" s="19"/>
      <c r="G26" s="24"/>
      <c r="H26" s="21"/>
      <c r="I26" s="21"/>
      <c r="J26" s="19">
        <v>7.5</v>
      </c>
      <c r="K26">
        <v>1</v>
      </c>
    </row>
    <row r="27" spans="1:11" ht="71.25" customHeight="1">
      <c r="A27" s="81">
        <v>9</v>
      </c>
      <c r="B27" s="81" t="s">
        <v>27</v>
      </c>
      <c r="C27" s="8" t="s">
        <v>29</v>
      </c>
      <c r="D27" s="81" t="s">
        <v>78</v>
      </c>
      <c r="E27" s="83">
        <v>50</v>
      </c>
      <c r="F27" s="83"/>
      <c r="G27" s="85"/>
      <c r="H27" s="79"/>
      <c r="I27" s="79"/>
      <c r="J27" s="83">
        <v>40</v>
      </c>
      <c r="K27">
        <v>1</v>
      </c>
    </row>
    <row r="28" spans="1:11" ht="33" customHeight="1" thickBot="1">
      <c r="A28" s="82"/>
      <c r="B28" s="82"/>
      <c r="C28" s="10" t="s">
        <v>17</v>
      </c>
      <c r="D28" s="82"/>
      <c r="E28" s="84"/>
      <c r="F28" s="84"/>
      <c r="G28" s="86"/>
      <c r="H28" s="80"/>
      <c r="I28" s="80"/>
      <c r="J28" s="84"/>
    </row>
    <row r="29" spans="1:11" ht="69" customHeight="1">
      <c r="A29" s="81">
        <v>10</v>
      </c>
      <c r="B29" s="81" t="s">
        <v>30</v>
      </c>
      <c r="C29" s="8" t="s">
        <v>31</v>
      </c>
      <c r="D29" s="81" t="s">
        <v>78</v>
      </c>
      <c r="E29" s="83">
        <v>1000</v>
      </c>
      <c r="F29" s="83"/>
      <c r="G29" s="85"/>
      <c r="H29" s="79"/>
      <c r="I29" s="79"/>
      <c r="J29" s="83">
        <v>36</v>
      </c>
      <c r="K29">
        <v>1</v>
      </c>
    </row>
    <row r="30" spans="1:11" ht="27.75" customHeight="1" thickBot="1">
      <c r="A30" s="82"/>
      <c r="B30" s="82"/>
      <c r="C30" s="10" t="s">
        <v>17</v>
      </c>
      <c r="D30" s="82"/>
      <c r="E30" s="84"/>
      <c r="F30" s="84"/>
      <c r="G30" s="86"/>
      <c r="H30" s="80"/>
      <c r="I30" s="80"/>
      <c r="J30" s="84"/>
    </row>
    <row r="31" spans="1:11" ht="68.25" customHeight="1">
      <c r="A31" s="81">
        <v>11</v>
      </c>
      <c r="B31" s="81" t="s">
        <v>30</v>
      </c>
      <c r="C31" s="8" t="s">
        <v>32</v>
      </c>
      <c r="D31" s="81" t="s">
        <v>78</v>
      </c>
      <c r="E31" s="83">
        <v>3500</v>
      </c>
      <c r="F31" s="83"/>
      <c r="G31" s="85"/>
      <c r="H31" s="79"/>
      <c r="I31" s="79"/>
      <c r="J31" s="83">
        <v>43</v>
      </c>
      <c r="K31">
        <v>1</v>
      </c>
    </row>
    <row r="32" spans="1:11" ht="31.5" customHeight="1" thickBot="1">
      <c r="A32" s="82"/>
      <c r="B32" s="82"/>
      <c r="C32" s="10" t="s">
        <v>17</v>
      </c>
      <c r="D32" s="82"/>
      <c r="E32" s="84"/>
      <c r="F32" s="84"/>
      <c r="G32" s="86"/>
      <c r="H32" s="80"/>
      <c r="I32" s="80"/>
      <c r="J32" s="84"/>
    </row>
    <row r="33" spans="1:11" ht="57" customHeight="1">
      <c r="A33" s="81">
        <v>12</v>
      </c>
      <c r="B33" s="81" t="s">
        <v>33</v>
      </c>
      <c r="C33" s="8" t="s">
        <v>34</v>
      </c>
      <c r="D33" s="81" t="s">
        <v>78</v>
      </c>
      <c r="E33" s="83">
        <v>100</v>
      </c>
      <c r="F33" s="83"/>
      <c r="G33" s="85"/>
      <c r="H33" s="79"/>
      <c r="I33" s="79"/>
      <c r="J33" s="83">
        <v>55</v>
      </c>
      <c r="K33">
        <v>1</v>
      </c>
    </row>
    <row r="34" spans="1:11" ht="15.75" thickBot="1">
      <c r="A34" s="82"/>
      <c r="B34" s="82"/>
      <c r="C34" s="10" t="s">
        <v>17</v>
      </c>
      <c r="D34" s="82"/>
      <c r="E34" s="84"/>
      <c r="F34" s="84"/>
      <c r="G34" s="86"/>
      <c r="H34" s="80"/>
      <c r="I34" s="80"/>
      <c r="J34" s="84"/>
    </row>
    <row r="35" spans="1:11" ht="41.25" customHeight="1" thickBot="1">
      <c r="A35" s="23">
        <v>13</v>
      </c>
      <c r="B35" s="10" t="s">
        <v>35</v>
      </c>
      <c r="C35" s="10" t="s">
        <v>36</v>
      </c>
      <c r="D35" s="10" t="s">
        <v>78</v>
      </c>
      <c r="E35" s="19">
        <v>100</v>
      </c>
      <c r="F35" s="19"/>
      <c r="G35" s="24"/>
      <c r="H35" s="21"/>
      <c r="I35" s="21"/>
      <c r="J35" s="19">
        <v>20</v>
      </c>
      <c r="K35">
        <v>1</v>
      </c>
    </row>
    <row r="36" spans="1:11" ht="60.75" customHeight="1" thickBot="1">
      <c r="A36" s="23">
        <v>14</v>
      </c>
      <c r="B36" s="10" t="s">
        <v>37</v>
      </c>
      <c r="C36" s="10" t="s">
        <v>38</v>
      </c>
      <c r="D36" s="10" t="s">
        <v>78</v>
      </c>
      <c r="E36" s="19">
        <v>100</v>
      </c>
      <c r="F36" s="19"/>
      <c r="G36" s="24"/>
      <c r="H36" s="21"/>
      <c r="I36" s="21"/>
      <c r="J36" s="19">
        <v>20</v>
      </c>
      <c r="K36">
        <v>1</v>
      </c>
    </row>
    <row r="37" spans="1:11" ht="63.75" customHeight="1">
      <c r="A37" s="81">
        <v>15</v>
      </c>
      <c r="B37" s="81" t="s">
        <v>37</v>
      </c>
      <c r="C37" s="8" t="s">
        <v>39</v>
      </c>
      <c r="D37" s="81" t="s">
        <v>78</v>
      </c>
      <c r="E37" s="83">
        <v>150</v>
      </c>
      <c r="F37" s="83"/>
      <c r="G37" s="85"/>
      <c r="H37" s="79"/>
      <c r="I37" s="79"/>
      <c r="J37" s="83">
        <v>12</v>
      </c>
      <c r="K37">
        <v>1</v>
      </c>
    </row>
    <row r="38" spans="1:11" ht="25.5" customHeight="1" thickBot="1">
      <c r="A38" s="82"/>
      <c r="B38" s="82"/>
      <c r="C38" s="10" t="s">
        <v>17</v>
      </c>
      <c r="D38" s="82"/>
      <c r="E38" s="84"/>
      <c r="F38" s="84"/>
      <c r="G38" s="86"/>
      <c r="H38" s="80"/>
      <c r="I38" s="80"/>
      <c r="J38" s="84"/>
    </row>
    <row r="39" spans="1:11" ht="54" customHeight="1">
      <c r="A39" s="81">
        <v>16</v>
      </c>
      <c r="B39" s="81" t="s">
        <v>37</v>
      </c>
      <c r="C39" s="8" t="s">
        <v>40</v>
      </c>
      <c r="D39" s="81" t="s">
        <v>78</v>
      </c>
      <c r="E39" s="83">
        <v>150</v>
      </c>
      <c r="F39" s="83"/>
      <c r="G39" s="85"/>
      <c r="H39" s="79"/>
      <c r="I39" s="79"/>
      <c r="J39" s="83">
        <v>15</v>
      </c>
      <c r="K39">
        <v>1</v>
      </c>
    </row>
    <row r="40" spans="1:11" ht="28.5" customHeight="1" thickBot="1">
      <c r="A40" s="82"/>
      <c r="B40" s="82"/>
      <c r="C40" s="10" t="s">
        <v>17</v>
      </c>
      <c r="D40" s="82"/>
      <c r="E40" s="84"/>
      <c r="F40" s="84"/>
      <c r="G40" s="86"/>
      <c r="H40" s="80"/>
      <c r="I40" s="80"/>
      <c r="J40" s="84"/>
    </row>
    <row r="41" spans="1:11" ht="69.75" customHeight="1">
      <c r="A41" s="81">
        <v>17</v>
      </c>
      <c r="B41" s="81" t="s">
        <v>41</v>
      </c>
      <c r="C41" s="8" t="s">
        <v>42</v>
      </c>
      <c r="D41" s="81" t="s">
        <v>78</v>
      </c>
      <c r="E41" s="83">
        <v>200</v>
      </c>
      <c r="F41" s="83"/>
      <c r="G41" s="85"/>
      <c r="H41" s="79"/>
      <c r="I41" s="79"/>
      <c r="J41" s="83">
        <v>25</v>
      </c>
      <c r="K41">
        <v>1</v>
      </c>
    </row>
    <row r="42" spans="1:11" ht="27.75" customHeight="1" thickBot="1">
      <c r="A42" s="82"/>
      <c r="B42" s="82"/>
      <c r="C42" s="10" t="s">
        <v>17</v>
      </c>
      <c r="D42" s="82"/>
      <c r="E42" s="84"/>
      <c r="F42" s="84"/>
      <c r="G42" s="86"/>
      <c r="H42" s="80"/>
      <c r="I42" s="80"/>
      <c r="J42" s="84"/>
    </row>
    <row r="43" spans="1:11" ht="72" customHeight="1">
      <c r="A43" s="81">
        <v>18</v>
      </c>
      <c r="B43" s="81" t="s">
        <v>41</v>
      </c>
      <c r="C43" s="8" t="s">
        <v>43</v>
      </c>
      <c r="D43" s="81" t="s">
        <v>78</v>
      </c>
      <c r="E43" s="83">
        <v>150</v>
      </c>
      <c r="F43" s="83"/>
      <c r="G43" s="85"/>
      <c r="H43" s="79"/>
      <c r="I43" s="79"/>
      <c r="J43" s="83">
        <v>35</v>
      </c>
      <c r="K43">
        <v>1</v>
      </c>
    </row>
    <row r="44" spans="1:11" ht="33.75" customHeight="1" thickBot="1">
      <c r="A44" s="82"/>
      <c r="B44" s="82"/>
      <c r="C44" s="10" t="s">
        <v>17</v>
      </c>
      <c r="D44" s="82"/>
      <c r="E44" s="84"/>
      <c r="F44" s="84"/>
      <c r="G44" s="86"/>
      <c r="H44" s="80"/>
      <c r="I44" s="80"/>
      <c r="J44" s="84"/>
    </row>
    <row r="45" spans="1:11" ht="74.25" customHeight="1">
      <c r="A45" s="81">
        <v>19</v>
      </c>
      <c r="B45" s="81" t="s">
        <v>44</v>
      </c>
      <c r="C45" s="8" t="s">
        <v>45</v>
      </c>
      <c r="D45" s="81" t="s">
        <v>78</v>
      </c>
      <c r="E45" s="83">
        <v>100</v>
      </c>
      <c r="F45" s="83"/>
      <c r="G45" s="85"/>
      <c r="H45" s="79"/>
      <c r="I45" s="79"/>
      <c r="J45" s="83">
        <v>56</v>
      </c>
      <c r="K45">
        <v>1</v>
      </c>
    </row>
    <row r="46" spans="1:11" ht="30" customHeight="1" thickBot="1">
      <c r="A46" s="82"/>
      <c r="B46" s="82"/>
      <c r="C46" s="10" t="s">
        <v>17</v>
      </c>
      <c r="D46" s="82"/>
      <c r="E46" s="84"/>
      <c r="F46" s="84"/>
      <c r="G46" s="86"/>
      <c r="H46" s="80"/>
      <c r="I46" s="80"/>
      <c r="J46" s="84"/>
    </row>
    <row r="47" spans="1:11" ht="69" customHeight="1">
      <c r="A47" s="81">
        <v>20</v>
      </c>
      <c r="B47" s="81" t="s">
        <v>44</v>
      </c>
      <c r="C47" s="8" t="s">
        <v>46</v>
      </c>
      <c r="D47" s="81" t="s">
        <v>78</v>
      </c>
      <c r="E47" s="83">
        <v>200</v>
      </c>
      <c r="F47" s="83"/>
      <c r="G47" s="85"/>
      <c r="H47" s="79"/>
      <c r="I47" s="79"/>
      <c r="J47" s="83">
        <v>80</v>
      </c>
      <c r="K47">
        <v>1</v>
      </c>
    </row>
    <row r="48" spans="1:11" ht="29.25" customHeight="1" thickBot="1">
      <c r="A48" s="82"/>
      <c r="B48" s="82"/>
      <c r="C48" s="10" t="s">
        <v>17</v>
      </c>
      <c r="D48" s="82"/>
      <c r="E48" s="84"/>
      <c r="F48" s="84"/>
      <c r="G48" s="86"/>
      <c r="H48" s="80"/>
      <c r="I48" s="80"/>
      <c r="J48" s="84"/>
    </row>
    <row r="49" spans="1:11" ht="51" customHeight="1" thickBot="1">
      <c r="A49" s="23">
        <v>21</v>
      </c>
      <c r="B49" s="10" t="s">
        <v>35</v>
      </c>
      <c r="C49" s="10" t="s">
        <v>47</v>
      </c>
      <c r="D49" s="10" t="s">
        <v>48</v>
      </c>
      <c r="E49" s="19">
        <v>50</v>
      </c>
      <c r="F49" s="19"/>
      <c r="G49" s="24"/>
      <c r="H49" s="21"/>
      <c r="I49" s="21"/>
      <c r="J49" s="19">
        <v>20</v>
      </c>
      <c r="K49">
        <v>1</v>
      </c>
    </row>
    <row r="50" spans="1:11" ht="42" customHeight="1" thickBot="1">
      <c r="A50" s="23">
        <v>22</v>
      </c>
      <c r="B50" s="10" t="s">
        <v>35</v>
      </c>
      <c r="C50" s="10" t="s">
        <v>49</v>
      </c>
      <c r="D50" s="10" t="s">
        <v>48</v>
      </c>
      <c r="E50" s="19">
        <v>50</v>
      </c>
      <c r="F50" s="19"/>
      <c r="G50" s="24"/>
      <c r="H50" s="21"/>
      <c r="I50" s="21"/>
      <c r="J50" s="19">
        <v>20</v>
      </c>
      <c r="K50">
        <v>1</v>
      </c>
    </row>
    <row r="51" spans="1:11" ht="51" customHeight="1">
      <c r="A51" s="81">
        <v>23</v>
      </c>
      <c r="B51" s="81" t="s">
        <v>50</v>
      </c>
      <c r="C51" s="8" t="s">
        <v>51</v>
      </c>
      <c r="D51" s="81" t="s">
        <v>48</v>
      </c>
      <c r="E51" s="83">
        <v>50</v>
      </c>
      <c r="F51" s="83"/>
      <c r="G51" s="85"/>
      <c r="H51" s="79"/>
      <c r="I51" s="79"/>
      <c r="J51" s="83">
        <v>90</v>
      </c>
      <c r="K51">
        <v>1</v>
      </c>
    </row>
    <row r="52" spans="1:11" ht="37.5" customHeight="1" thickBot="1">
      <c r="A52" s="82"/>
      <c r="B52" s="82"/>
      <c r="C52" s="10" t="s">
        <v>17</v>
      </c>
      <c r="D52" s="82"/>
      <c r="E52" s="84"/>
      <c r="F52" s="84"/>
      <c r="G52" s="86"/>
      <c r="H52" s="80"/>
      <c r="I52" s="80"/>
      <c r="J52" s="84"/>
    </row>
    <row r="53" spans="1:11" ht="59.25" customHeight="1">
      <c r="A53" s="81">
        <v>24</v>
      </c>
      <c r="B53" s="81" t="s">
        <v>50</v>
      </c>
      <c r="C53" s="8" t="s">
        <v>52</v>
      </c>
      <c r="D53" s="81" t="s">
        <v>48</v>
      </c>
      <c r="E53" s="83">
        <v>50</v>
      </c>
      <c r="F53" s="83"/>
      <c r="G53" s="85"/>
      <c r="H53" s="79"/>
      <c r="I53" s="79"/>
      <c r="J53" s="83">
        <v>100</v>
      </c>
      <c r="K53">
        <v>1</v>
      </c>
    </row>
    <row r="54" spans="1:11" ht="36" customHeight="1" thickBot="1">
      <c r="A54" s="82"/>
      <c r="B54" s="82"/>
      <c r="C54" s="10" t="s">
        <v>17</v>
      </c>
      <c r="D54" s="82"/>
      <c r="E54" s="84"/>
      <c r="F54" s="84"/>
      <c r="G54" s="86"/>
      <c r="H54" s="80"/>
      <c r="I54" s="80"/>
      <c r="J54" s="84"/>
    </row>
    <row r="55" spans="1:11" ht="57.75" customHeight="1">
      <c r="A55" s="81">
        <v>25</v>
      </c>
      <c r="B55" s="81" t="s">
        <v>53</v>
      </c>
      <c r="C55" s="8" t="s">
        <v>54</v>
      </c>
      <c r="D55" s="81" t="s">
        <v>48</v>
      </c>
      <c r="E55" s="83">
        <v>50</v>
      </c>
      <c r="F55" s="83"/>
      <c r="G55" s="85"/>
      <c r="H55" s="79"/>
      <c r="I55" s="79"/>
      <c r="J55" s="83">
        <v>100</v>
      </c>
      <c r="K55">
        <v>1</v>
      </c>
    </row>
    <row r="56" spans="1:11" ht="38.25" customHeight="1" thickBot="1">
      <c r="A56" s="82"/>
      <c r="B56" s="82"/>
      <c r="C56" s="10" t="s">
        <v>17</v>
      </c>
      <c r="D56" s="82"/>
      <c r="E56" s="84"/>
      <c r="F56" s="84"/>
      <c r="G56" s="86"/>
      <c r="H56" s="80"/>
      <c r="I56" s="80"/>
      <c r="J56" s="84"/>
    </row>
    <row r="57" spans="1:11" ht="82.5" customHeight="1" thickBot="1">
      <c r="A57" s="23">
        <v>26</v>
      </c>
      <c r="B57" s="10" t="s">
        <v>55</v>
      </c>
      <c r="C57" s="10" t="s">
        <v>56</v>
      </c>
      <c r="D57" s="10" t="s">
        <v>78</v>
      </c>
      <c r="E57" s="19">
        <v>1000</v>
      </c>
      <c r="F57" s="19"/>
      <c r="G57" s="24"/>
      <c r="H57" s="21"/>
      <c r="I57" s="21"/>
      <c r="J57" s="19">
        <v>8</v>
      </c>
      <c r="K57">
        <v>1</v>
      </c>
    </row>
    <row r="58" spans="1:11" ht="63" customHeight="1" thickBot="1">
      <c r="A58" s="23">
        <v>27</v>
      </c>
      <c r="B58" s="10" t="s">
        <v>55</v>
      </c>
      <c r="C58" s="10" t="s">
        <v>57</v>
      </c>
      <c r="D58" s="10" t="s">
        <v>78</v>
      </c>
      <c r="E58" s="19">
        <v>1000</v>
      </c>
      <c r="F58" s="19"/>
      <c r="G58" s="24"/>
      <c r="H58" s="21"/>
      <c r="I58" s="21"/>
      <c r="J58" s="19">
        <v>4</v>
      </c>
      <c r="K58">
        <v>1</v>
      </c>
    </row>
    <row r="59" spans="1:11" ht="58.5" customHeight="1" thickBot="1">
      <c r="A59" s="23">
        <v>28</v>
      </c>
      <c r="B59" s="10" t="s">
        <v>58</v>
      </c>
      <c r="C59" s="10" t="s">
        <v>59</v>
      </c>
      <c r="D59" s="10" t="s">
        <v>60</v>
      </c>
      <c r="E59" s="19">
        <v>15</v>
      </c>
      <c r="F59" s="19"/>
      <c r="G59" s="24"/>
      <c r="H59" s="21"/>
      <c r="I59" s="21"/>
      <c r="J59" s="19">
        <v>300</v>
      </c>
      <c r="K59">
        <v>1</v>
      </c>
    </row>
    <row r="60" spans="1:11" ht="45.75" customHeight="1" thickBot="1">
      <c r="A60" s="23">
        <v>29</v>
      </c>
      <c r="B60" s="10" t="s">
        <v>58</v>
      </c>
      <c r="C60" s="10" t="s">
        <v>61</v>
      </c>
      <c r="D60" s="10" t="s">
        <v>60</v>
      </c>
      <c r="E60" s="19">
        <v>10</v>
      </c>
      <c r="F60" s="19"/>
      <c r="G60" s="24"/>
      <c r="H60" s="21"/>
      <c r="I60" s="21"/>
      <c r="J60" s="19">
        <v>400</v>
      </c>
      <c r="K60">
        <v>1</v>
      </c>
    </row>
    <row r="61" spans="1:11" ht="59.25" customHeight="1" thickBot="1">
      <c r="A61" s="23">
        <v>30</v>
      </c>
      <c r="B61" s="10" t="s">
        <v>58</v>
      </c>
      <c r="C61" s="10" t="s">
        <v>62</v>
      </c>
      <c r="D61" s="10" t="s">
        <v>60</v>
      </c>
      <c r="E61" s="19">
        <v>10</v>
      </c>
      <c r="F61" s="19"/>
      <c r="G61" s="24"/>
      <c r="H61" s="21"/>
      <c r="I61" s="21"/>
      <c r="J61" s="19">
        <v>200</v>
      </c>
      <c r="K61">
        <v>1</v>
      </c>
    </row>
    <row r="62" spans="1:11" ht="66.75" customHeight="1">
      <c r="A62" s="81">
        <v>31</v>
      </c>
      <c r="B62" s="81" t="s">
        <v>63</v>
      </c>
      <c r="C62" s="8" t="s">
        <v>64</v>
      </c>
      <c r="D62" s="81" t="s">
        <v>60</v>
      </c>
      <c r="E62" s="83">
        <v>10</v>
      </c>
      <c r="F62" s="83"/>
      <c r="G62" s="85"/>
      <c r="H62" s="79"/>
      <c r="I62" s="79"/>
      <c r="J62" s="83">
        <v>1000</v>
      </c>
      <c r="K62">
        <v>1</v>
      </c>
    </row>
    <row r="63" spans="1:11" ht="33" customHeight="1" thickBot="1">
      <c r="A63" s="82"/>
      <c r="B63" s="82"/>
      <c r="C63" s="10" t="s">
        <v>17</v>
      </c>
      <c r="D63" s="82"/>
      <c r="E63" s="84"/>
      <c r="F63" s="84"/>
      <c r="G63" s="86"/>
      <c r="H63" s="80"/>
      <c r="I63" s="80"/>
      <c r="J63" s="84"/>
    </row>
    <row r="64" spans="1:11" ht="82.5" customHeight="1">
      <c r="A64" s="81">
        <v>32</v>
      </c>
      <c r="B64" s="81" t="s">
        <v>63</v>
      </c>
      <c r="C64" s="8" t="s">
        <v>65</v>
      </c>
      <c r="D64" s="81" t="s">
        <v>60</v>
      </c>
      <c r="E64" s="83">
        <v>10</v>
      </c>
      <c r="F64" s="83"/>
      <c r="G64" s="85"/>
      <c r="H64" s="79"/>
      <c r="I64" s="79"/>
      <c r="J64" s="83">
        <v>1200</v>
      </c>
      <c r="K64">
        <v>1</v>
      </c>
    </row>
    <row r="65" spans="1:11" ht="30" customHeight="1" thickBot="1">
      <c r="A65" s="82"/>
      <c r="B65" s="82"/>
      <c r="C65" s="10" t="s">
        <v>17</v>
      </c>
      <c r="D65" s="82"/>
      <c r="E65" s="84"/>
      <c r="F65" s="84"/>
      <c r="G65" s="86"/>
      <c r="H65" s="80"/>
      <c r="I65" s="80"/>
      <c r="J65" s="84"/>
    </row>
    <row r="66" spans="1:11" ht="75.75" customHeight="1">
      <c r="A66" s="81">
        <v>33</v>
      </c>
      <c r="B66" s="81" t="s">
        <v>63</v>
      </c>
      <c r="C66" s="8" t="s">
        <v>66</v>
      </c>
      <c r="D66" s="81" t="s">
        <v>60</v>
      </c>
      <c r="E66" s="83">
        <v>5</v>
      </c>
      <c r="F66" s="83"/>
      <c r="G66" s="85"/>
      <c r="H66" s="79"/>
      <c r="I66" s="79"/>
      <c r="J66" s="83">
        <v>1000</v>
      </c>
      <c r="K66">
        <v>1</v>
      </c>
    </row>
    <row r="67" spans="1:11" ht="23.25" customHeight="1" thickBot="1">
      <c r="A67" s="82"/>
      <c r="B67" s="82"/>
      <c r="C67" s="10" t="s">
        <v>17</v>
      </c>
      <c r="D67" s="82"/>
      <c r="E67" s="84"/>
      <c r="F67" s="84"/>
      <c r="G67" s="86"/>
      <c r="H67" s="80"/>
      <c r="I67" s="80"/>
      <c r="J67" s="84"/>
    </row>
    <row r="68" spans="1:11" ht="72" customHeight="1">
      <c r="A68" s="81">
        <v>34</v>
      </c>
      <c r="B68" s="81" t="s">
        <v>63</v>
      </c>
      <c r="C68" s="8" t="s">
        <v>67</v>
      </c>
      <c r="D68" s="81" t="s">
        <v>60</v>
      </c>
      <c r="E68" s="83">
        <v>5</v>
      </c>
      <c r="F68" s="83"/>
      <c r="G68" s="85"/>
      <c r="H68" s="79"/>
      <c r="I68" s="79"/>
      <c r="J68" s="83">
        <v>1200</v>
      </c>
      <c r="K68">
        <v>1</v>
      </c>
    </row>
    <row r="69" spans="1:11" ht="15.75" thickBot="1">
      <c r="A69" s="82"/>
      <c r="B69" s="82"/>
      <c r="C69" s="10" t="s">
        <v>17</v>
      </c>
      <c r="D69" s="82"/>
      <c r="E69" s="84"/>
      <c r="F69" s="84"/>
      <c r="G69" s="86"/>
      <c r="H69" s="80"/>
      <c r="I69" s="80"/>
      <c r="J69" s="84"/>
    </row>
    <row r="70" spans="1:11" ht="48.75" customHeight="1" thickBot="1">
      <c r="A70" s="23">
        <v>35</v>
      </c>
      <c r="B70" s="10" t="s">
        <v>68</v>
      </c>
      <c r="C70" s="10" t="s">
        <v>69</v>
      </c>
      <c r="D70" s="10" t="s">
        <v>70</v>
      </c>
      <c r="E70" s="19">
        <v>16</v>
      </c>
      <c r="F70" s="19"/>
      <c r="G70" s="24"/>
      <c r="H70" s="21"/>
      <c r="I70" s="21"/>
      <c r="J70" s="19">
        <v>20</v>
      </c>
      <c r="K70">
        <v>1</v>
      </c>
    </row>
    <row r="71" spans="1:11" ht="16.5" thickBot="1">
      <c r="A71" s="12"/>
      <c r="B71" s="13"/>
      <c r="C71" s="14" t="s">
        <v>71</v>
      </c>
      <c r="D71" s="67"/>
      <c r="E71" s="68"/>
      <c r="F71" s="68"/>
      <c r="G71" s="69"/>
      <c r="H71" s="19"/>
      <c r="I71" s="19"/>
    </row>
    <row r="72" spans="1:11" ht="16.5" thickBot="1">
      <c r="A72" s="12"/>
      <c r="B72" s="13"/>
      <c r="C72" s="14" t="s">
        <v>72</v>
      </c>
      <c r="D72" s="70"/>
      <c r="E72" s="71"/>
      <c r="F72" s="71"/>
      <c r="G72" s="71"/>
      <c r="H72" s="71"/>
      <c r="I72" s="72"/>
    </row>
    <row r="73" spans="1:11" ht="15">
      <c r="A73" s="15"/>
      <c r="B73" s="5"/>
      <c r="C73" s="5"/>
      <c r="D73" s="5"/>
      <c r="E73" s="5"/>
      <c r="F73" s="5"/>
      <c r="G73" s="5"/>
      <c r="H73" s="5"/>
      <c r="I73" s="5"/>
    </row>
    <row r="74" spans="1:11" ht="15">
      <c r="A74" s="15"/>
      <c r="B74" s="5"/>
      <c r="C74" s="5"/>
      <c r="D74" s="5"/>
      <c r="E74" s="5"/>
      <c r="F74" s="5"/>
      <c r="G74" s="5"/>
      <c r="H74" s="5"/>
      <c r="I74" s="5"/>
    </row>
    <row r="75" spans="1:11" ht="15">
      <c r="A75" s="16" t="s">
        <v>73</v>
      </c>
      <c r="B75" s="5"/>
      <c r="C75" s="5"/>
      <c r="D75" s="5"/>
      <c r="E75" s="5"/>
      <c r="F75" s="5"/>
      <c r="G75" s="5"/>
      <c r="H75" s="5"/>
      <c r="I75" s="5"/>
    </row>
    <row r="76" spans="1:11" ht="15">
      <c r="A76" s="16" t="s">
        <v>74</v>
      </c>
      <c r="B76" s="5"/>
      <c r="C76" s="5"/>
      <c r="D76" s="5"/>
      <c r="E76" s="5"/>
      <c r="F76" s="5"/>
      <c r="G76" s="5"/>
      <c r="H76" s="5"/>
      <c r="I76" s="5"/>
    </row>
    <row r="77" spans="1:11" ht="15">
      <c r="A77" s="16" t="s">
        <v>80</v>
      </c>
      <c r="B77" s="5"/>
      <c r="D77" s="5"/>
      <c r="E77" s="5"/>
      <c r="F77" s="5"/>
      <c r="G77" s="5"/>
      <c r="H77" s="5"/>
      <c r="I77" s="5"/>
    </row>
    <row r="78" spans="1:11" ht="15">
      <c r="A78" s="16"/>
      <c r="B78" s="5"/>
      <c r="C78" s="5"/>
      <c r="D78" s="5"/>
      <c r="E78" s="5"/>
      <c r="F78" s="5"/>
      <c r="G78" s="5"/>
      <c r="H78" s="5"/>
      <c r="I78" s="5"/>
    </row>
    <row r="79" spans="1:11" ht="15">
      <c r="A79" s="5"/>
      <c r="B79" s="17"/>
      <c r="C79" s="5"/>
      <c r="D79" s="5"/>
      <c r="E79" s="5"/>
      <c r="F79" s="5"/>
      <c r="G79" s="5"/>
      <c r="H79" s="5"/>
      <c r="I79" s="5"/>
      <c r="J79" s="5"/>
    </row>
  </sheetData>
  <mergeCells count="211">
    <mergeCell ref="D72:I72"/>
    <mergeCell ref="J66:J67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A66:A67"/>
    <mergeCell ref="B66:B67"/>
    <mergeCell ref="D66:D67"/>
    <mergeCell ref="E66:E67"/>
    <mergeCell ref="F66:F67"/>
    <mergeCell ref="G66:G67"/>
    <mergeCell ref="H66:H67"/>
    <mergeCell ref="I66:I67"/>
    <mergeCell ref="D71:G71"/>
    <mergeCell ref="H62:H63"/>
    <mergeCell ref="I62:I63"/>
    <mergeCell ref="J62:J63"/>
    <mergeCell ref="A64:A65"/>
    <mergeCell ref="B64:B65"/>
    <mergeCell ref="D64:D65"/>
    <mergeCell ref="E64:E65"/>
    <mergeCell ref="F64:F65"/>
    <mergeCell ref="G64:G65"/>
    <mergeCell ref="H64:H65"/>
    <mergeCell ref="A62:A63"/>
    <mergeCell ref="B62:B63"/>
    <mergeCell ref="D62:D63"/>
    <mergeCell ref="E62:E63"/>
    <mergeCell ref="F62:F63"/>
    <mergeCell ref="G62:G63"/>
    <mergeCell ref="I64:I65"/>
    <mergeCell ref="J64:J65"/>
    <mergeCell ref="A55:A56"/>
    <mergeCell ref="B55:B56"/>
    <mergeCell ref="D55:D56"/>
    <mergeCell ref="E55:E56"/>
    <mergeCell ref="F55:F56"/>
    <mergeCell ref="G55:G56"/>
    <mergeCell ref="H55:H56"/>
    <mergeCell ref="I55:I56"/>
    <mergeCell ref="J55:J56"/>
    <mergeCell ref="A53:A54"/>
    <mergeCell ref="B53:B54"/>
    <mergeCell ref="D53:D54"/>
    <mergeCell ref="E53:E54"/>
    <mergeCell ref="F53:F54"/>
    <mergeCell ref="G53:G54"/>
    <mergeCell ref="H53:H54"/>
    <mergeCell ref="I53:I54"/>
    <mergeCell ref="J53:J54"/>
    <mergeCell ref="H47:H48"/>
    <mergeCell ref="I47:I48"/>
    <mergeCell ref="J47:J48"/>
    <mergeCell ref="A51:A52"/>
    <mergeCell ref="B51:B52"/>
    <mergeCell ref="D51:D52"/>
    <mergeCell ref="E51:E52"/>
    <mergeCell ref="F51:F52"/>
    <mergeCell ref="G51:G52"/>
    <mergeCell ref="H51:H52"/>
    <mergeCell ref="A47:A48"/>
    <mergeCell ref="B47:B48"/>
    <mergeCell ref="D47:D48"/>
    <mergeCell ref="E47:E48"/>
    <mergeCell ref="F47:F48"/>
    <mergeCell ref="G47:G48"/>
    <mergeCell ref="I51:I52"/>
    <mergeCell ref="J51:J52"/>
    <mergeCell ref="A45:A46"/>
    <mergeCell ref="B45:B46"/>
    <mergeCell ref="D45:D46"/>
    <mergeCell ref="E45:E46"/>
    <mergeCell ref="F45:F46"/>
    <mergeCell ref="G45:G46"/>
    <mergeCell ref="H45:H46"/>
    <mergeCell ref="I45:I46"/>
    <mergeCell ref="J45:J46"/>
    <mergeCell ref="A43:A44"/>
    <mergeCell ref="B43:B44"/>
    <mergeCell ref="D43:D44"/>
    <mergeCell ref="E43:E44"/>
    <mergeCell ref="F43:F44"/>
    <mergeCell ref="G43:G44"/>
    <mergeCell ref="H43:H44"/>
    <mergeCell ref="I43:I44"/>
    <mergeCell ref="J43:J44"/>
    <mergeCell ref="H39:H40"/>
    <mergeCell ref="I39:I40"/>
    <mergeCell ref="J39:J40"/>
    <mergeCell ref="A41:A42"/>
    <mergeCell ref="B41:B42"/>
    <mergeCell ref="D41:D42"/>
    <mergeCell ref="E41:E42"/>
    <mergeCell ref="F41:F42"/>
    <mergeCell ref="G41:G42"/>
    <mergeCell ref="H41:H42"/>
    <mergeCell ref="A39:A40"/>
    <mergeCell ref="B39:B40"/>
    <mergeCell ref="D39:D40"/>
    <mergeCell ref="E39:E40"/>
    <mergeCell ref="F39:F40"/>
    <mergeCell ref="G39:G40"/>
    <mergeCell ref="I41:I42"/>
    <mergeCell ref="J41:J42"/>
    <mergeCell ref="A37:A38"/>
    <mergeCell ref="B37:B38"/>
    <mergeCell ref="D37:D38"/>
    <mergeCell ref="E37:E38"/>
    <mergeCell ref="F37:F38"/>
    <mergeCell ref="G37:G38"/>
    <mergeCell ref="H37:H38"/>
    <mergeCell ref="I37:I38"/>
    <mergeCell ref="J37:J38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H29:H30"/>
    <mergeCell ref="I29:I30"/>
    <mergeCell ref="J29:J30"/>
    <mergeCell ref="A31:A32"/>
    <mergeCell ref="B31:B32"/>
    <mergeCell ref="D31:D32"/>
    <mergeCell ref="E31:E32"/>
    <mergeCell ref="F31:F32"/>
    <mergeCell ref="G31:G32"/>
    <mergeCell ref="H31:H32"/>
    <mergeCell ref="A29:A30"/>
    <mergeCell ref="B29:B30"/>
    <mergeCell ref="D29:D30"/>
    <mergeCell ref="E29:E30"/>
    <mergeCell ref="F29:F30"/>
    <mergeCell ref="G29:G30"/>
    <mergeCell ref="I31:I32"/>
    <mergeCell ref="J31:J32"/>
    <mergeCell ref="A27:A28"/>
    <mergeCell ref="B27:B28"/>
    <mergeCell ref="D27:D28"/>
    <mergeCell ref="E27:E28"/>
    <mergeCell ref="F27:F28"/>
    <mergeCell ref="G27:G28"/>
    <mergeCell ref="H27:H28"/>
    <mergeCell ref="I27:I28"/>
    <mergeCell ref="J27:J28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A4:A9"/>
    <mergeCell ref="B4:I4"/>
    <mergeCell ref="B5:I5"/>
    <mergeCell ref="B6:I6"/>
    <mergeCell ref="B7:I7"/>
    <mergeCell ref="B8:I9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Arkusz1</vt:lpstr>
      <vt:lpstr>+5%</vt:lpstr>
      <vt:lpstr>-5%</vt:lpstr>
      <vt:lpstr>Arkusz4</vt:lpstr>
      <vt:lpstr>Arkusz3</vt:lpstr>
      <vt:lpstr>Arkusz1!_GoBack</vt:lpstr>
      <vt:lpstr>'+5%'!Obszar_wydruku</vt:lpstr>
      <vt:lpstr>'-5%'!Obszar_wydruku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Sachs</dc:creator>
  <cp:lastModifiedBy>Wiesława Tekowska</cp:lastModifiedBy>
  <cp:lastPrinted>2024-06-26T10:47:41Z</cp:lastPrinted>
  <dcterms:created xsi:type="dcterms:W3CDTF">2021-12-22T06:56:01Z</dcterms:created>
  <dcterms:modified xsi:type="dcterms:W3CDTF">2024-06-26T11:58:29Z</dcterms:modified>
</cp:coreProperties>
</file>