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zetargi 2022\2. SZPITAL MADUROWICZA\5-ZP-P-2022 Madurowicza RB\3. SWZ, załączniki\SWZ, załączniki Madurowicza\załącznik nr 2 dokumentacja projektowo-techniczna\Pakiet 1 przebudowa bloku\"/>
    </mc:Choice>
  </mc:AlternateContent>
  <xr:revisionPtr revIDLastSave="0" documentId="13_ncr:1_{EAEB02AA-4C83-4C5F-B836-F716A2EF0303}" xr6:coauthVersionLast="47" xr6:coauthVersionMax="47" xr10:uidLastSave="{00000000-0000-0000-0000-000000000000}"/>
  <bookViews>
    <workbookView xWindow="-108" yWindow="-108" windowWidth="23256" windowHeight="12576" xr2:uid="{21BF9C9B-4CFC-4BE0-A2EF-2D72F34B5DB9}"/>
  </bookViews>
  <sheets>
    <sheet name="Część_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l="1"/>
  <c r="A13" i="1" l="1"/>
  <c r="A14" i="1" l="1"/>
  <c r="A15" i="1" l="1"/>
  <c r="A16" i="1" l="1"/>
  <c r="A17" i="1" l="1"/>
  <c r="A18" i="1" l="1"/>
  <c r="A19" i="1" l="1"/>
  <c r="A23" i="1" l="1"/>
  <c r="A24" i="1" l="1"/>
  <c r="A25" i="1" s="1"/>
  <c r="A26" i="1" s="1"/>
  <c r="A27" i="1" s="1"/>
  <c r="A28" i="1" l="1"/>
  <c r="A29" i="1" s="1"/>
  <c r="A30" i="1" s="1"/>
  <c r="A31" i="1" l="1"/>
  <c r="A32" i="1" s="1"/>
  <c r="A33" i="1" s="1"/>
  <c r="A34" i="1" l="1"/>
  <c r="A35" i="1" s="1"/>
  <c r="A36" i="1" s="1"/>
  <c r="A37" i="1" s="1"/>
  <c r="A38" i="1" s="1"/>
  <c r="A39" i="1" l="1"/>
  <c r="A40" i="1" l="1"/>
  <c r="A44" i="1" l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4" i="1" l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81" i="1" l="1"/>
  <c r="A82" i="1" s="1"/>
  <c r="A83" i="1" l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l="1"/>
  <c r="A98" i="1" s="1"/>
  <c r="A99" i="1" l="1"/>
  <c r="A100" i="1" l="1"/>
  <c r="A101" i="1" l="1"/>
  <c r="A102" i="1" l="1"/>
  <c r="A105" i="1"/>
  <c r="A103" i="1" l="1"/>
  <c r="A104" i="1" l="1"/>
  <c r="A106" i="1" l="1"/>
  <c r="A108" i="1" l="1"/>
  <c r="A109" i="1" l="1"/>
  <c r="A110" i="1" l="1"/>
  <c r="A111" i="1" l="1"/>
  <c r="A112" i="1" s="1"/>
  <c r="A113" i="1" s="1"/>
  <c r="A114" i="1" l="1"/>
  <c r="A115" i="1" s="1"/>
  <c r="A116" i="1" s="1"/>
  <c r="A117" i="1" s="1"/>
</calcChain>
</file>

<file path=xl/sharedStrings.xml><?xml version="1.0" encoding="utf-8"?>
<sst xmlns="http://schemas.openxmlformats.org/spreadsheetml/2006/main" count="228" uniqueCount="102">
  <si>
    <t>Lp.</t>
  </si>
  <si>
    <t>Opis wymaganych parametrów technicznych</t>
  </si>
  <si>
    <t>Parametr graniczny / wartość</t>
  </si>
  <si>
    <t>Parametry oferowanego urządzenia</t>
  </si>
  <si>
    <t xml:space="preserve">Wymogi ogólne odnoszące się do wszystkich pozycji </t>
  </si>
  <si>
    <t>TAK</t>
  </si>
  <si>
    <t>TAK, podać</t>
  </si>
  <si>
    <t>W przypadku, gdy w ramach gwarancji następuje wymiana sprzętu na nowy/dokonuje się istotnych napraw sprzętu/wymienia się istotne części sprzętu (podzespołu itp.) termin gwarancji biegnie na nowo. W przypadku zaś  innych napraw przedłużenie okresu gwarancji o każdy dzień w czasie którego Zamawiający nie mógł korzystać z w pełni sprawnego sprzętu</t>
  </si>
  <si>
    <t>Maksymalny czas wykonania naprawy nie wymagającej sprowadzenia części z zagranicy wynosi max. 3 dni roboczych (od poniedziałku do piątku z wyłączeniem dni ustawowo wolnych od pracy) liczonych od dnia zgłoszenia naprawy</t>
  </si>
  <si>
    <t>Maksymalny czas wykonania naprawy wymagającej sprowadzenia części z zagranicy wynosi max. 7 dni roboczych  (od poniedziałku do piątku z wyłączeniem dni ustawowo wolnych od pracy) liczonych od dnia zgłoszenia naprawy</t>
  </si>
  <si>
    <t>Struktura serwisowa gwarantująca realizację wymogów stawianych w niniejszej specyfikacji lub udokumentowana/uprawdopodobniona dokumentami możliwość gwarancji realizacji wymogów stawianych w niniejszej specyfikacji – należy podać przy dostawie wykaz serwisów i/lub serwisantów posiadających uprawnienia do obsługi serwisowej oferowanych urządzeń (należy podać dane teleadresowe, sposób kontaktu i liczbę osób serwisu własnego lub podwykonawcy posiadającego uprawnienia do tego typu działalności)</t>
  </si>
  <si>
    <t>……………….., dnia……………….</t>
  </si>
  <si>
    <t>(Miejsce i data)</t>
  </si>
  <si>
    <t>Warunki gwarancji i serwisu dla wszystkich pozycji</t>
  </si>
  <si>
    <t>W ramach oferty Wykonawca zobowiazany jest po dokonanej instalacji do odebrania wszelkich opakowań po zainstalowanym przedmiocie zamówienia i innych niewykorzystanych w toku instalacji materiałów oraz ich utylizacji we własnym zakresie i na własny koszt</t>
  </si>
  <si>
    <t>Każdy dostarczony przedmiot zamówienia musi być bezwzględnie wyposażony we wszystkie niezbędne do prawidłowej pracy akcesoria, instrukcję obsługi w języku polskim w wersji papierowej, w wersji elektronicznej w wersji polskiej</t>
  </si>
  <si>
    <t xml:space="preserve">Wykonawca jest zobowiązany zabezpieczyć prawidłowe podłączenie/montaż oferowanych urządzeń do warunków infrastruktury określonych w dokumentacji projektowej oraz w późniejszym okresie z infrastrukturą budowlaną przed instalacją urządzeń </t>
  </si>
  <si>
    <t>Wykonawca zobowiązany jest do podania parametrów w jednostkach wskazanych w niniejszym opisie.
W przypadku punktacji proporcjonalnej ocena jest przeprowadzana w sposób następujący: oferta zawierająca najkorzystniejszą wartość otrzymuje maksymalną liczbę punktów, wszystkie pozostałe proporcjonalnie mniej w stosunku do najkorzystniejszej wartości.</t>
  </si>
  <si>
    <t>Parametry określone jako „TAK” są parametrami granicznymi. Udzielenie odpowiedzi „nie” lub innej nie stanowiącej jednoznacznego potwierdzenia spełniania warunku będzie skutkowało odrzuceniem oferty.
Parametry o określonych warunkach liczbowych ( „=&gt;” lub „&lt;=”, "min." lub "max.") są warunkami granicznymi, których niespełnienie spowoduje odrzucenie oferty. Wartość podana przy w/w oznaczeniach oznacza wartość wymaganą</t>
  </si>
  <si>
    <t xml:space="preserve">Gwarancja dostępności części zamiennych [liczba lat] – min. 8 lat </t>
  </si>
  <si>
    <t>Wykonawca gwarantuje, że zaoferowane urządzenia już po oddaniu do eksploatacji nie będą wymagać prowadzenia przez Zamawiającego dodatkowych instalacji i innych prac związanych z eksploatacją urządzenia.</t>
  </si>
  <si>
    <t>Wykonawca jest odpowiedzialny za realizację całokształtu prac adaptacyjnych i instalacyjnych przy współpracy z inspektorem nadzoru Zamawiającego</t>
  </si>
  <si>
    <t>W cenie oferty – prace porządkowe po instalacji, odbiór zbędnych opakowań, substancji szkodliwych (o ile występują), naprawa szkód (o ile wystąpią podczas dostawy i montażu)</t>
  </si>
  <si>
    <t>W obrębie pomieszczeń i ich otoczeniu – przygotowanie i odpowiednie zabezpieczenie dróg transportu, otworów montażowych oraz innych niezbędnych obiektów i czynności związanych z realizacją przedmiotu zamówienia</t>
  </si>
  <si>
    <t>Parametry techniczne</t>
  </si>
  <si>
    <t xml:space="preserve">Wykonawca w uzgodnieniu z Zamawiającym w oparciu o specyfikację techniczną oferowanego przedmiotu zamówenia ustali dokładną lokalizację, która będzie zapewniać bezkolizyjność oraz ergonomię użycia </t>
  </si>
  <si>
    <t xml:space="preserve">Wykonawca zobowiązany jest dostarczyć wraz z protokołem zdawczo-odbiorczym: 
1) instrukcje obsługi w języku polskim w formie elektronicznej i drukowanej (przekazane w momencie dostawy dla każdego egzemplarza) – dotyczy także urządzeń peryferyjnych; 
2) dokumentację (lub tzw. lista kontrolna zawierająca wykaz części i czynności) dotycząca przeglądów technicznych w języku polskim (dostarczona przy dostawie)
UWAGA – dokumentacja musi zapewnić co najmniej pełną diagnostykę urządzenia, wykonywanie drobnych napraw, regulacji, kalibracji, oraz przeglądów okresowych w standardzie wymaganym przez producenta;
3) instrukcje konserwacji, mycia, dezynfekcji i sterylizacji dla zaoferowanych elementów wraz z urządzeniami peryferyjnymi (jeśli dotyczy), dostarczona przy dostawie i wskazująca, że czynności te prawidłowo wykonane nie powodują utraty gwarancji, możliwość mycia i dezynfekcji poszczególnych elementów urządzeń w oparciu o przedstawione przez wykonawcę zalecane preparaty myjące i dezynfekujące. UWAGA – zalecane środki powinny zawierać nazwy związków chemicznych, a nie tylko nazwy handlowe preparatów; </t>
  </si>
  <si>
    <t>Od Wykonawcy wymaga się zainstalowania i uruchomienia dostarczonej aparatury oraz przeszkolenia personelu medycznego w zakresie jej obsługi, a w razie konieczności przeszkolenia personelu technicznego w zakresie obsługi technicznej.</t>
  </si>
  <si>
    <t>Wykonawca zobowiązuje się przeprowadzić w siedzibie Użytkownika następujące szkolenia personelu po wcześniejszym uzgodnieniu telefonicznym z osobami upoważnionymi do kontaktu z Wykonawcą: 
- wstępne - przy instalacji sprzetu stanowiącego podstawę podpisania protokołu zdawczo - odbiorczego, max. 10 godzin łącznie, ilość osób - max. 6;
- przy rozpoczeciu pracy - max. 30 godzin łącznie, ilość osób - max. 10.</t>
  </si>
  <si>
    <t>Zamawiający zastrzega sobie prawo wezwania Wykonawcy do przeprowadzenia dodatkowego szkolenia (max. 20 godzin łącznie) pracowników w późniejszym terminie jeżeli wystąpi taka konieczność w siedzibie Użytkownika.</t>
  </si>
  <si>
    <t>Wszystkie czynności serwisowe, w tym ponowne podłączenie i uruchomienie sprzętu (tylko w przypadku niezbędnych prac serwisowych) w miejscu wskazanym przez Zamawiającego oraz przeglądy konserwacyjne, w okresie gwarancji - w ramach wynagrodzenia umownego</t>
  </si>
  <si>
    <t>W cenie oferty -  przeglądy okresowe w okresie gwarancji (w częstotliwości i w zakresie zgodnym z wymogami producenta) wraz z niezbędnymi częściami wymaganymi lub/i zalecanymi przez producenta. Obowiązkowy bezpłatny przegląd z końcem biegu gwarancji</t>
  </si>
  <si>
    <t>Czas reakcji: „przyjęte zgłoszenie – podjęta naprawa” max. 36 [godz.]</t>
  </si>
  <si>
    <t>Wykonawca gwarantuje niniejszym, że przemiot zamówienia jest fabrycznie nowy (rok produkcji: min. 2022), nieużywany, kompletny i do jego uruchomienia oraz stosowania zgodnie z przeznaczeniem nie jest konieczny zakup dodatkowych elementów i akcesoriów. Żadna pozycja ani jej część składowa, wyposażenie, etc. nie jest sprzętem rekondycjonowanym, powystawowym i nie była wykorzystywana wcześniej przez innego użytkownika</t>
  </si>
  <si>
    <t>Wykonawca zobowiązany jest dostarczyć wraz z protokołem zdawczo-odbiorczym: 
4) wykaz materiałów zużywalnych, wykorzystywanych w bieżącej eksploatacji sprzętu;
5) certyfikaty imienne dla osób przeszkolonych- należy dosłać do 14 dni od daty przeprowadzenia szkolenia,         
6) z każdym urządzeniem wykonawca dostarczy paszport techniczny zawierający co najmniej takie dane jak: nazwa, typ (model), producent, rok produkcji, numer seryjny (fabryczny), inne istotne informacje (itp. części składowe, istotne wyposażenie, oprogramowanie), kody z aktualnie obowiązującego słownika NFZ (o ile występują), powyższe dane zostaną także przekazane w wersji elektronicznej w formacie .xls.;
7) kopie dokumentów wraz z tłumaczeniem w przypadku oryginału w języku obcym: Certyfikat CE (jeżeli dotyczy) oraz Deklaracja Zgodności – wystawiona przez producenta,
8) Formularz Powiadomienia/Zgłoszenia do Prezesa Urzędu (zgodnie z ustawą z dnia 07 kwietnia 2022r. o wyrobach medycznych</t>
  </si>
  <si>
    <t>Kolumna anestezjologiczna</t>
  </si>
  <si>
    <t xml:space="preserve">Liczba sztuk: 2   </t>
  </si>
  <si>
    <t>Instalacja w pomieszczeniach: wg projektu wykonawczego</t>
  </si>
  <si>
    <t>nazwa produktu</t>
  </si>
  <si>
    <t>podać</t>
  </si>
  <si>
    <t>model/typ</t>
  </si>
  <si>
    <t>producent/kraj</t>
  </si>
  <si>
    <t>Obudowa wykonana z metali lekkich (aluminium) lub materiału ABS, moduły świetlne osłonięte szybą ze szkła bezpiecznego lub jednorodnego tworzywa sztucznego lub poliwęglanu</t>
  </si>
  <si>
    <t>Obudowy kopuły w kształcie koła, z niskim współczynnikiem turbulencji w celu minimalizacji zakłóceń przepływu laminarnego</t>
  </si>
  <si>
    <t>Możliwość obrotu ramienia stałego o min. 300º wokół mocowania głównego</t>
  </si>
  <si>
    <t>Możliwość obrotu ramienia uchylnego wokół przegubu łączącego ramiona o  min. 300°</t>
  </si>
  <si>
    <t>Średnica kopuły głównej i satelitarnej max. 80 cm</t>
  </si>
  <si>
    <t>Wymiana każdego podzespołu na nowy po trzeciej nieskutecznej próbie jego naprawy</t>
  </si>
  <si>
    <t>Źródło światła diody LED – diody białe. Pobór mocy max. 60 W dla kopuły głównej i max. 60 W dla kopuły satelitarnej lub max. 300W (łącznie)</t>
  </si>
  <si>
    <t xml:space="preserve">Lampa operacyjna dwuczaszowa </t>
  </si>
  <si>
    <t xml:space="preserve">Dwuczaszowa lampa operacyjna z mocowaniem sufitowym o wysokiej bezcieniowości z oświetleniem w technologii diod LED montowana w sali operacyjnej </t>
  </si>
  <si>
    <t>Kopuła główna wyposażona w moduły świetlne zawierające łącznie max. 110 diod LED</t>
  </si>
  <si>
    <t>Natężenie światła Ec max. w odległości 1 m, min. 150 000 lux (dla kopuły głównej) i min. 120 000 lux (dla kopuły satelitarnej)</t>
  </si>
  <si>
    <t xml:space="preserve">Kopuła główna wyposażona w niesterylizowany uchwyt/uchwyty do przemieszczania lampy oraz  ustawienie kopuły niezależnie od jej położenia. </t>
  </si>
  <si>
    <t xml:space="preserve">Tryb endo w kopule głównej – funkcja oświetlenia endoskopowego (kolor zielony) z elektroniczną regulacją natężenia w min. 10 stopniach lub funkcja oświetlenia do przeprowadzania zabiegów endoskopowych (kolor biały) poprzez zmniejszenie natężenia do 5% </t>
  </si>
  <si>
    <t xml:space="preserve">Natężenie światła regulowane elektronicznie w min. 6 krokach, w zakresie min. 30÷100% </t>
  </si>
  <si>
    <t>Temperatura barwowa regulowana w min. 3 krokach w zakresie min. 4000-4400-4800 ºK lub stałą 4500K (+/-5%)</t>
  </si>
  <si>
    <t>Wgłębność oświetlenia (L1+L2) min. 1100 mm</t>
  </si>
  <si>
    <t>Regulacja wielkości pola operacyjnego dla kopuły głównej realizowana za pomocą sterylizowanego, wymiennego uchwytu umieszczonego w centralnej części czaszy</t>
  </si>
  <si>
    <t>Średnica pola roboczego dla kopuły głównej d10 – d50 min.: 14 – 28 cm lub min. 240-330 mm lub kopuła główna posiada regulowaną średnicę pola roboczego d10 w zakresie: 20 – 42cm oraz regulowaną średnicę pola roboczego d50 w zakresie: 12 – 25cm</t>
  </si>
  <si>
    <t>Wzrost temperatury w okolicy głowy chirurga ≤1°C</t>
  </si>
  <si>
    <t>Minimum 4 rękojeści sterylne w komplecie na każdą kopułę</t>
  </si>
  <si>
    <t>Lampa z uchwytami centralnymi w osi geometrycznej każdej kopuły, służącymi do pozycjonowania, ze zdejmowalną rękojeścią z możliwością jej sterylizacji parowej w temp. 134°C</t>
  </si>
  <si>
    <t>Kopuła główna zamocowana na podwójnym ramieniu o zasięgu min. 1600 mm</t>
  </si>
  <si>
    <t>Żywotność układu świetlnego, min. 50 000 h</t>
  </si>
  <si>
    <t>Sufitowy system zasilający w gazy medyczne i energię elektryczną, w skład którego wchodzą następujące elementy: system mocowania do sufitu, płyta przyłączeniowa, zawory gazów, osłona sufitowa, ramię nośne, głowica (konsola) zasilająca wraz z osprzętem.</t>
  </si>
  <si>
    <t>Urządzenie zakwalifikowane do wyrobów medycznych zgodnie z ustawą o wyrobach medycznych z dnia 07.04.2022</t>
  </si>
  <si>
    <t>Sufitowa płyta przyłączeniowa wyposażona w elektryczną i gazową listwę zasilającą.</t>
  </si>
  <si>
    <t>Listwa gazowa wyposażona w odpowiednią ilość zaworów gazowych tzw. serwisowych, gwarantujących odcięcie zasilania gazowego kolumny w celach serwisowych.</t>
  </si>
  <si>
    <t>Kolumna z ramieniem łamanym wykonanym z profili aluminiowych, o całkowitym zasięgu: min. 1200mm.</t>
  </si>
  <si>
    <t>Kolumna montowana jako osobny element zawieszenia sufitowego. Sposób i miejsce montażu kolumny dostosowane do warunków infrastruktury oraz uzgodnione z Zamawiającym z zachowaniem jak najlepszej funkcjonalności i ergonomii pracy</t>
  </si>
  <si>
    <t>Odciąg AGSS - 1 szt.</t>
  </si>
  <si>
    <t>Rotacja ramion w płaszczyźnie poziomej w zakresie min. 330°, z możliwością indywidualnego ustawiania blokad</t>
  </si>
  <si>
    <t>Głowica zasilająca wyposażona w:
- gniazda elektryczne 230V, z bolcem uziemienia - min. 10 szt. (min. dwa obwody)
- gniazda wyrównania potencjałów – 10 szt.
- gniazdo RJ45 kat. 6 – 2 szt.
- Zaślepka z przygotowaniem do gniazd teletechnicznych – min. 2 szt.</t>
  </si>
  <si>
    <t>Głowica zasilająca wyposażona w gniazda gazów medycznych (system AGA):
- tlen (O2) - 2 szt.,
- sprężone powietrze (AIR) - 2 szt
- próżnia (VAC) - 2 szt
- podtlenek azotu N2O – 1 szt.</t>
  </si>
  <si>
    <t>Wieszak min. czterohakowy na kroplówki na wysięgniku - 1 szt.</t>
  </si>
  <si>
    <t>Głowica od frontu z dwoma zewnętrznymi pionowymi prowadnicami o przekroju 10x25mm w rozstawie umożliwiającym montaż półek</t>
  </si>
  <si>
    <t>Wysięgnik kolumny wyposażony w hamulce obrotu osi (blokowane min. 2 przeguby)</t>
  </si>
  <si>
    <t>Kolumna chirurgiczna</t>
  </si>
  <si>
    <t>Głowica zasilająca wyposażona w gniazda gazów medycznych (system AGA):
- sprężone powietrze (AIR) - 2 szt
- próżnia (VAC) - 2 szt
- dwutlenek węgla (CO2) - 1 szt.</t>
  </si>
  <si>
    <t>Półka z szufladą o wymiarach min. 45x50cm z szynami bocznymi 10x25mm do wieszania sprzętów dodatkowych min. 1 szt. Narożniki półek zabezpieczone</t>
  </si>
  <si>
    <t>Głowica zasilająca wyposażona w:
- gniazda elektryczne 230V, z bolcem uziemienia - min. 8 szt. 
- gniazda wyrównania potencjałów – 8 szt.
- gniazdo RJ45 kat. 6 – 2 szt.
- Zaślepka z przygotowaniem do gniazd teletechnicznych – min. 2 szt.</t>
  </si>
  <si>
    <t>Kolumna z ramieniem łamanym wykonanym z profili aluminiowych, o całkowitym zasięgu: min. 1600 mm</t>
  </si>
  <si>
    <t>Udźwig netto kolumny (dopuszczalna waga wyposażenia Użytkownika, które można zawiesić na głowicy zasilającej kolumny) min. 140 kg.</t>
  </si>
  <si>
    <t>Udźwig netto kolumny (dopuszczalna waga wyposażenia Użytkownika, które można zawiesić na głowicy zasilającej kolumny) min. 120 kg</t>
  </si>
  <si>
    <t>Przyciski do zwalniania hamulców umieszczone w uchwytach ułatwiających manewrowanie kolumną, zainstalowanych na froncie jednej z półek oraz/lub na głowicy</t>
  </si>
  <si>
    <t>Współczynnik odwzorowania barw (Ra) min. 95</t>
  </si>
  <si>
    <t>Kopuła satelitarna zamocowana na podwójnym ramieniu o zasięgu min. 1600 mm</t>
  </si>
  <si>
    <t>Liczba sztuk: 3</t>
  </si>
  <si>
    <t>Panel wyposażony w gniazda gazów medycznych (system AGA):
- sprężone powietrze (AIR) - 2 szt.
- próżnia (VAC) - 2 szt.
- tlen (O2) - 2 szt.</t>
  </si>
  <si>
    <t>Sufitowy system zasilający w gazy medyczne i energię elektryczną - sufitowy pionowy panel przyłóżkowy dla sali wybudzeń</t>
  </si>
  <si>
    <t>Sufitowy pionowy panel przyłóżkowy dla sali wybudzeń</t>
  </si>
  <si>
    <t>Oświetlenie ogólne 1 x min. 39W (do wyboru: załączane włącznikiem na panelu lub przy drzwiach)</t>
  </si>
  <si>
    <t>Oświetlenie miejscowe 1 x min. 24W (do wyboru: załączane włącznikiem na panelu lub manipulatorem systemu przyzywowego)</t>
  </si>
  <si>
    <t>Możliwość doboru koloru. ostateczna długość paneli wymaga akceptacji Użytkownika</t>
  </si>
  <si>
    <t>Wykonawca wykona otworowanie pod elementy przyzywowe</t>
  </si>
  <si>
    <t>Otworowanie pod system przyzywowy (cena nie uwzględnia elementów systemu przyzywowego - modułu i manipulatora)</t>
  </si>
  <si>
    <t>Szyna o przekroju 25x10mm montowana na panelu – min. 1 szt.</t>
  </si>
  <si>
    <t>Panel wyposażony w:
- gniazda elektryczne 230V, z bolcem uziemienia - min. 8 szt. 
- gniazda wyrównania potencjałów – 8 szt.
- gniazdo RJ45 kat. 6 – 2 szt.
- zaślepka z przygotowaniem do gniazd teletechnicznych – min. 2 szt.</t>
  </si>
  <si>
    <t>kwalifikowany podpis elektroniczny lub podpis zaufany lub podpis osobisty
osoby/osób uprawnionej/ych 
do występowania w imieniu Wykonawcy
……</t>
  </si>
  <si>
    <t>Załącznik 2a  do SWZ -  Wymagane parametry techniczne wyposażenia</t>
  </si>
  <si>
    <t xml:space="preserve">Okres pełnej, bez wyłączeń gwarancji dla wszystkich zaoferowanych elementów wraz z urządzeniami peryferyjnymi (jeśli dotyczy)[liczba miesięcy] min. 36 miesięcy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</si>
</sst>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6"/>
      <name val="Arial"/>
      <family val="2"/>
      <charset val="238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hair">
        <color indexed="24"/>
      </top>
      <bottom style="hair">
        <color theme="8"/>
      </bottom>
      <diagonal/>
    </border>
    <border>
      <left style="thin">
        <color auto="1"/>
      </left>
      <right/>
      <top style="hair">
        <color indexed="24"/>
      </top>
      <bottom style="hair">
        <color theme="8"/>
      </bottom>
      <diagonal/>
    </border>
    <border>
      <left style="thin">
        <color auto="1"/>
      </left>
      <right style="thin">
        <color auto="1"/>
      </right>
      <top style="hair">
        <color indexed="24"/>
      </top>
      <bottom style="hair">
        <color theme="8"/>
      </bottom>
      <diagonal/>
    </border>
    <border>
      <left style="medium">
        <color auto="1"/>
      </left>
      <right style="thin">
        <color auto="1"/>
      </right>
      <top style="hair">
        <color theme="8"/>
      </top>
      <bottom style="hair">
        <color theme="8"/>
      </bottom>
      <diagonal/>
    </border>
    <border>
      <left style="thin">
        <color auto="1"/>
      </left>
      <right/>
      <top style="hair">
        <color theme="8"/>
      </top>
      <bottom style="hair">
        <color theme="8"/>
      </bottom>
      <diagonal/>
    </border>
    <border>
      <left style="thin">
        <color auto="1"/>
      </left>
      <right style="thin">
        <color auto="1"/>
      </right>
      <top style="hair">
        <color theme="8"/>
      </top>
      <bottom style="hair">
        <color theme="8"/>
      </bottom>
      <diagonal/>
    </border>
    <border>
      <left style="thin">
        <color auto="1"/>
      </left>
      <right style="thin">
        <color auto="1"/>
      </right>
      <top style="hair">
        <color indexed="48"/>
      </top>
      <bottom style="hair">
        <color indexed="48"/>
      </bottom>
      <diagonal/>
    </border>
    <border>
      <left style="thin">
        <color auto="1"/>
      </left>
      <right/>
      <top style="hair">
        <color theme="8"/>
      </top>
      <bottom style="hair">
        <color indexed="24"/>
      </bottom>
      <diagonal/>
    </border>
    <border>
      <left style="thin">
        <color auto="1"/>
      </left>
      <right style="thin">
        <color auto="1"/>
      </right>
      <top style="hair">
        <color theme="8"/>
      </top>
      <bottom style="hair">
        <color indexed="24"/>
      </bottom>
      <diagonal/>
    </border>
    <border>
      <left style="thin">
        <color indexed="64"/>
      </left>
      <right style="thin">
        <color indexed="64"/>
      </right>
      <top style="hair">
        <color indexed="24"/>
      </top>
      <bottom style="hair">
        <color indexed="24"/>
      </bottom>
      <diagonal/>
    </border>
    <border>
      <left style="thin">
        <color auto="1"/>
      </left>
      <right style="thin">
        <color auto="1"/>
      </right>
      <top/>
      <bottom style="hair">
        <color indexed="48"/>
      </bottom>
      <diagonal/>
    </border>
    <border>
      <left style="thin">
        <color auto="1"/>
      </left>
      <right style="thin">
        <color auto="1"/>
      </right>
      <top style="hair">
        <color indexed="48"/>
      </top>
      <bottom style="hair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indexed="48"/>
      </bottom>
      <diagonal/>
    </border>
    <border>
      <left style="thin">
        <color auto="1"/>
      </left>
      <right style="thin">
        <color auto="1"/>
      </right>
      <top/>
      <bottom style="hair">
        <color theme="8"/>
      </bottom>
      <diagonal/>
    </border>
    <border>
      <left style="thin">
        <color auto="1"/>
      </left>
      <right style="thin">
        <color auto="1"/>
      </right>
      <top style="hair">
        <color theme="8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hair">
        <color theme="8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48"/>
      </top>
      <bottom style="medium">
        <color indexed="64"/>
      </bottom>
      <diagonal/>
    </border>
    <border>
      <left style="medium">
        <color auto="1"/>
      </left>
      <right/>
      <top style="hair">
        <color theme="8"/>
      </top>
      <bottom style="hair">
        <color theme="8"/>
      </bottom>
      <diagonal/>
    </border>
    <border>
      <left style="thin">
        <color indexed="64"/>
      </left>
      <right style="thin">
        <color indexed="64"/>
      </right>
      <top/>
      <bottom style="hair">
        <color indexed="2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theme="8"/>
      </bottom>
      <diagonal/>
    </border>
    <border>
      <left style="medium">
        <color auto="1"/>
      </left>
      <right style="thin">
        <color auto="1"/>
      </right>
      <top style="hair">
        <color indexed="24"/>
      </top>
      <bottom style="hair">
        <color indexed="2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3">
    <xf numFmtId="0" fontId="0" fillId="0" borderId="0" xfId="0"/>
    <xf numFmtId="0" fontId="3" fillId="0" borderId="0" xfId="0" applyFont="1"/>
    <xf numFmtId="0" fontId="4" fillId="2" borderId="0" xfId="0" applyFont="1" applyFill="1"/>
    <xf numFmtId="0" fontId="4" fillId="0" borderId="0" xfId="0" applyFont="1"/>
    <xf numFmtId="0" fontId="0" fillId="2" borderId="0" xfId="0" applyFill="1"/>
    <xf numFmtId="0" fontId="7" fillId="0" borderId="0" xfId="0" applyFont="1"/>
    <xf numFmtId="0" fontId="8" fillId="0" borderId="0" xfId="0" applyFont="1"/>
    <xf numFmtId="0" fontId="0" fillId="0" borderId="0" xfId="0"/>
    <xf numFmtId="0" fontId="3" fillId="0" borderId="0" xfId="0" applyFont="1"/>
    <xf numFmtId="0" fontId="3" fillId="0" borderId="0" xfId="0" applyFont="1" applyFill="1"/>
    <xf numFmtId="0" fontId="5" fillId="0" borderId="0" xfId="0" applyFont="1" applyFill="1" applyAlignment="1">
      <alignment horizontal="justify" vertical="center"/>
    </xf>
    <xf numFmtId="0" fontId="6" fillId="0" borderId="0" xfId="0" applyFont="1" applyFill="1"/>
    <xf numFmtId="0" fontId="0" fillId="0" borderId="0" xfId="0" applyFill="1"/>
    <xf numFmtId="0" fontId="9" fillId="0" borderId="18" xfId="0" applyFont="1" applyFill="1" applyBorder="1" applyAlignment="1">
      <alignment horizontal="right" vertical="center" wrapText="1"/>
    </xf>
    <xf numFmtId="0" fontId="9" fillId="0" borderId="19" xfId="0" applyFont="1" applyFill="1" applyBorder="1" applyAlignment="1">
      <alignment vertical="center" wrapTex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vertical="center" wrapText="1"/>
    </xf>
    <xf numFmtId="1" fontId="10" fillId="0" borderId="6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8" xfId="2" applyFont="1" applyFill="1" applyBorder="1" applyAlignment="1">
      <alignment horizontal="center" vertical="center" wrapText="1"/>
    </xf>
    <xf numFmtId="0" fontId="10" fillId="0" borderId="8" xfId="2" applyFont="1" applyFill="1" applyBorder="1" applyAlignment="1">
      <alignment vertical="center" wrapText="1"/>
    </xf>
    <xf numFmtId="0" fontId="10" fillId="0" borderId="11" xfId="2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0" fillId="0" borderId="11" xfId="2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left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vertical="top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wrapText="1"/>
    </xf>
    <xf numFmtId="0" fontId="10" fillId="0" borderId="2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2" xfId="2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left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11" fillId="0" borderId="12" xfId="2" applyFont="1" applyFill="1" applyBorder="1" applyAlignment="1">
      <alignment horizontal="left" vertical="center" wrapText="1"/>
    </xf>
    <xf numFmtId="1" fontId="10" fillId="0" borderId="28" xfId="0" applyNumberFormat="1" applyFont="1" applyFill="1" applyBorder="1" applyAlignment="1">
      <alignment horizontal="center" vertical="center" wrapText="1"/>
    </xf>
    <xf numFmtId="0" fontId="11" fillId="0" borderId="28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right" vertical="center" wrapText="1"/>
    </xf>
    <xf numFmtId="0" fontId="11" fillId="0" borderId="8" xfId="2" applyFont="1" applyFill="1" applyBorder="1" applyAlignment="1">
      <alignment vertical="center" wrapText="1"/>
    </xf>
    <xf numFmtId="0" fontId="10" fillId="0" borderId="8" xfId="2" applyFont="1" applyFill="1" applyBorder="1" applyAlignment="1">
      <alignment horizontal="right" vertical="center" wrapText="1"/>
    </xf>
    <xf numFmtId="0" fontId="10" fillId="0" borderId="20" xfId="2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17" xfId="2" applyFont="1" applyFill="1" applyBorder="1" applyAlignment="1">
      <alignment horizontal="center" vertical="center" wrapText="1"/>
    </xf>
    <xf numFmtId="0" fontId="13" fillId="0" borderId="0" xfId="0" applyFont="1" applyFill="1"/>
    <xf numFmtId="0" fontId="14" fillId="0" borderId="0" xfId="0" applyFont="1" applyFill="1" applyAlignment="1">
      <alignment horizontal="justify" vertical="center"/>
    </xf>
    <xf numFmtId="0" fontId="15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/>
    <xf numFmtId="0" fontId="15" fillId="0" borderId="0" xfId="0" applyFont="1" applyFill="1" applyAlignment="1">
      <alignment horizontal="center" vertical="center" wrapText="1"/>
    </xf>
    <xf numFmtId="0" fontId="9" fillId="0" borderId="1" xfId="2" applyFont="1" applyFill="1" applyBorder="1" applyAlignment="1">
      <alignment horizontal="left" vertical="center" wrapText="1"/>
    </xf>
    <xf numFmtId="0" fontId="9" fillId="0" borderId="2" xfId="2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</cellXfs>
  <cellStyles count="3">
    <cellStyle name="Normalny" xfId="0" builtinId="0"/>
    <cellStyle name="Normalny_2006_Parametry_techniczne_aparatura_Marcin" xfId="1" xr:uid="{941A97ED-677F-437B-B644-ED8E92AE55B5}"/>
    <cellStyle name="Normalny_2008_parametry_techniczne_gotowe" xfId="2" xr:uid="{16950716-48BA-46AF-BC2F-B35BA534C2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553D9-6A3C-4BB6-81EF-7AB159772DAD}">
  <sheetPr>
    <pageSetUpPr fitToPage="1"/>
  </sheetPr>
  <dimension ref="A1:E126"/>
  <sheetViews>
    <sheetView tabSelected="1" topLeftCell="A16" zoomScale="200" zoomScaleNormal="200" zoomScaleSheetLayoutView="115" workbookViewId="0">
      <selection activeCell="B109" sqref="B109:B110"/>
    </sheetView>
  </sheetViews>
  <sheetFormatPr defaultRowHeight="14.4" x14ac:dyDescent="0.3"/>
  <cols>
    <col min="1" max="1" width="3.77734375" bestFit="1" customWidth="1"/>
    <col min="2" max="2" width="78.44140625" customWidth="1"/>
    <col min="3" max="3" width="20.77734375" customWidth="1"/>
    <col min="4" max="4" width="19.6640625" customWidth="1"/>
    <col min="5" max="5" width="13.77734375" customWidth="1"/>
  </cols>
  <sheetData>
    <row r="1" spans="1:4" ht="15" thickBot="1" x14ac:dyDescent="0.35">
      <c r="A1" s="13"/>
      <c r="B1" s="14" t="s">
        <v>100</v>
      </c>
      <c r="C1" s="15"/>
      <c r="D1" s="16"/>
    </row>
    <row r="2" spans="1:4" ht="39" customHeight="1" thickTop="1" thickBot="1" x14ac:dyDescent="0.35">
      <c r="A2" s="17" t="s">
        <v>0</v>
      </c>
      <c r="B2" s="18" t="s">
        <v>1</v>
      </c>
      <c r="C2" s="19" t="s">
        <v>2</v>
      </c>
      <c r="D2" s="18" t="s">
        <v>3</v>
      </c>
    </row>
    <row r="3" spans="1:4" ht="15.6" thickTop="1" thickBot="1" x14ac:dyDescent="0.35">
      <c r="A3" s="20"/>
      <c r="B3" s="21" t="s">
        <v>4</v>
      </c>
      <c r="C3" s="22"/>
      <c r="D3" s="23"/>
    </row>
    <row r="4" spans="1:4" ht="41.4" thickTop="1" x14ac:dyDescent="0.3">
      <c r="A4" s="24">
        <v>1</v>
      </c>
      <c r="B4" s="25" t="s">
        <v>33</v>
      </c>
      <c r="C4" s="26" t="s">
        <v>5</v>
      </c>
      <c r="D4" s="27"/>
    </row>
    <row r="5" spans="1:4" ht="68.25" customHeight="1" x14ac:dyDescent="0.3">
      <c r="A5" s="28">
        <f>A4+1</f>
        <v>2</v>
      </c>
      <c r="B5" s="29" t="s">
        <v>18</v>
      </c>
      <c r="C5" s="30" t="s">
        <v>5</v>
      </c>
      <c r="D5" s="31"/>
    </row>
    <row r="6" spans="1:4" ht="40.799999999999997" x14ac:dyDescent="0.3">
      <c r="A6" s="28">
        <f t="shared" ref="A6:A18" si="0">A5+1</f>
        <v>3</v>
      </c>
      <c r="B6" s="29" t="s">
        <v>17</v>
      </c>
      <c r="C6" s="32" t="s">
        <v>5</v>
      </c>
      <c r="D6" s="31"/>
    </row>
    <row r="7" spans="1:4" ht="20.399999999999999" x14ac:dyDescent="0.3">
      <c r="A7" s="28">
        <f t="shared" si="0"/>
        <v>4</v>
      </c>
      <c r="B7" s="29" t="s">
        <v>27</v>
      </c>
      <c r="C7" s="30" t="s">
        <v>5</v>
      </c>
      <c r="D7" s="31"/>
    </row>
    <row r="8" spans="1:4" ht="51" x14ac:dyDescent="0.3">
      <c r="A8" s="28">
        <f t="shared" si="0"/>
        <v>5</v>
      </c>
      <c r="B8" s="29" t="s">
        <v>28</v>
      </c>
      <c r="C8" s="30" t="s">
        <v>6</v>
      </c>
      <c r="D8" s="31"/>
    </row>
    <row r="9" spans="1:4" ht="20.399999999999999" x14ac:dyDescent="0.3">
      <c r="A9" s="28">
        <f t="shared" si="0"/>
        <v>6</v>
      </c>
      <c r="B9" s="29" t="s">
        <v>29</v>
      </c>
      <c r="C9" s="30" t="s">
        <v>6</v>
      </c>
      <c r="D9" s="31"/>
    </row>
    <row r="10" spans="1:4" ht="20.399999999999999" x14ac:dyDescent="0.3">
      <c r="A10" s="28">
        <f t="shared" si="0"/>
        <v>7</v>
      </c>
      <c r="B10" s="29" t="s">
        <v>15</v>
      </c>
      <c r="C10" s="32" t="s">
        <v>5</v>
      </c>
      <c r="D10" s="31"/>
    </row>
    <row r="11" spans="1:4" ht="122.4" x14ac:dyDescent="0.3">
      <c r="A11" s="28">
        <f t="shared" si="0"/>
        <v>8</v>
      </c>
      <c r="B11" s="33" t="s">
        <v>26</v>
      </c>
      <c r="C11" s="32" t="s">
        <v>5</v>
      </c>
      <c r="D11" s="34"/>
    </row>
    <row r="12" spans="1:4" ht="102" x14ac:dyDescent="0.3">
      <c r="A12" s="28">
        <f t="shared" si="0"/>
        <v>9</v>
      </c>
      <c r="B12" s="33" t="s">
        <v>34</v>
      </c>
      <c r="C12" s="32" t="s">
        <v>5</v>
      </c>
      <c r="D12" s="34"/>
    </row>
    <row r="13" spans="1:4" s="2" customFormat="1" ht="20.399999999999999" x14ac:dyDescent="0.2">
      <c r="A13" s="28">
        <f t="shared" si="0"/>
        <v>10</v>
      </c>
      <c r="B13" s="35" t="s">
        <v>25</v>
      </c>
      <c r="C13" s="36" t="s">
        <v>5</v>
      </c>
      <c r="D13" s="37"/>
    </row>
    <row r="14" spans="1:4" s="3" customFormat="1" ht="40.049999999999997" customHeight="1" x14ac:dyDescent="0.2">
      <c r="A14" s="28">
        <f t="shared" si="0"/>
        <v>11</v>
      </c>
      <c r="B14" s="38" t="s">
        <v>16</v>
      </c>
      <c r="C14" s="39" t="s">
        <v>5</v>
      </c>
      <c r="D14" s="40"/>
    </row>
    <row r="15" spans="1:4" ht="20.399999999999999" x14ac:dyDescent="0.3">
      <c r="A15" s="28">
        <f t="shared" si="0"/>
        <v>12</v>
      </c>
      <c r="B15" s="41" t="s">
        <v>20</v>
      </c>
      <c r="C15" s="42" t="s">
        <v>6</v>
      </c>
      <c r="D15" s="42"/>
    </row>
    <row r="16" spans="1:4" ht="20.399999999999999" x14ac:dyDescent="0.3">
      <c r="A16" s="28">
        <f t="shared" si="0"/>
        <v>13</v>
      </c>
      <c r="B16" s="41" t="s">
        <v>21</v>
      </c>
      <c r="C16" s="42" t="s">
        <v>6</v>
      </c>
      <c r="D16" s="42"/>
    </row>
    <row r="17" spans="1:4" s="1" customFormat="1" ht="35.25" customHeight="1" x14ac:dyDescent="0.3">
      <c r="A17" s="28">
        <f t="shared" si="0"/>
        <v>14</v>
      </c>
      <c r="B17" s="41" t="s">
        <v>22</v>
      </c>
      <c r="C17" s="42" t="s">
        <v>6</v>
      </c>
      <c r="D17" s="42"/>
    </row>
    <row r="18" spans="1:4" s="1" customFormat="1" ht="20.399999999999999" x14ac:dyDescent="0.3">
      <c r="A18" s="28">
        <f t="shared" si="0"/>
        <v>15</v>
      </c>
      <c r="B18" s="41" t="s">
        <v>23</v>
      </c>
      <c r="C18" s="42" t="s">
        <v>6</v>
      </c>
      <c r="D18" s="42"/>
    </row>
    <row r="19" spans="1:4" s="4" customFormat="1" ht="40.5" customHeight="1" thickBot="1" x14ac:dyDescent="0.35">
      <c r="A19" s="28">
        <f t="shared" ref="A19" si="1">A18+1</f>
        <v>16</v>
      </c>
      <c r="B19" s="43" t="s">
        <v>14</v>
      </c>
      <c r="C19" s="44" t="s">
        <v>5</v>
      </c>
      <c r="D19" s="45"/>
    </row>
    <row r="20" spans="1:4" s="1" customFormat="1" ht="16.5" customHeight="1" thickTop="1" thickBot="1" x14ac:dyDescent="0.35">
      <c r="A20" s="46">
        <v>1</v>
      </c>
      <c r="B20" s="47" t="s">
        <v>35</v>
      </c>
      <c r="C20" s="22" t="s">
        <v>36</v>
      </c>
      <c r="D20" s="21"/>
    </row>
    <row r="21" spans="1:4" ht="15.6" thickTop="1" thickBot="1" x14ac:dyDescent="0.35">
      <c r="A21" s="80" t="s">
        <v>37</v>
      </c>
      <c r="B21" s="81"/>
      <c r="C21" s="81"/>
      <c r="D21" s="81"/>
    </row>
    <row r="22" spans="1:4" ht="15.6" thickTop="1" thickBot="1" x14ac:dyDescent="0.35">
      <c r="A22" s="78" t="s">
        <v>24</v>
      </c>
      <c r="B22" s="79"/>
      <c r="C22" s="48"/>
      <c r="D22" s="48"/>
    </row>
    <row r="23" spans="1:4" s="7" customFormat="1" ht="15" thickTop="1" x14ac:dyDescent="0.3">
      <c r="A23" s="49">
        <f>IF(B23&lt;&gt;"",MAX($A$13:A19)+1,"")</f>
        <v>17</v>
      </c>
      <c r="B23" s="50" t="s">
        <v>38</v>
      </c>
      <c r="C23" s="51" t="s">
        <v>39</v>
      </c>
      <c r="D23" s="51"/>
    </row>
    <row r="24" spans="1:4" s="7" customFormat="1" x14ac:dyDescent="0.3">
      <c r="A24" s="52">
        <f>IF(B24&lt;&gt;"",MAX($A$13:A23)+1,"")</f>
        <v>18</v>
      </c>
      <c r="B24" s="53" t="s">
        <v>40</v>
      </c>
      <c r="C24" s="54" t="s">
        <v>39</v>
      </c>
      <c r="D24" s="54"/>
    </row>
    <row r="25" spans="1:4" s="7" customFormat="1" x14ac:dyDescent="0.3">
      <c r="A25" s="49">
        <f>IF(B25&lt;&gt;"",MAX($A$13:A24)+1,"")</f>
        <v>19</v>
      </c>
      <c r="B25" s="53" t="s">
        <v>41</v>
      </c>
      <c r="C25" s="54" t="s">
        <v>39</v>
      </c>
      <c r="D25" s="42"/>
    </row>
    <row r="26" spans="1:4" ht="30.6" x14ac:dyDescent="0.3">
      <c r="A26" s="49">
        <f>IF(B26&lt;&gt;"",MAX($A$13:A25)+1,"")</f>
        <v>20</v>
      </c>
      <c r="B26" s="41" t="s">
        <v>65</v>
      </c>
      <c r="C26" s="42" t="s">
        <v>5</v>
      </c>
      <c r="D26" s="42"/>
    </row>
    <row r="27" spans="1:4" x14ac:dyDescent="0.3">
      <c r="A27" s="52">
        <f>IF(B27&lt;&gt;"",MAX($A$13:A26)+1,"")</f>
        <v>21</v>
      </c>
      <c r="B27" s="41" t="s">
        <v>66</v>
      </c>
      <c r="C27" s="42" t="s">
        <v>5</v>
      </c>
      <c r="D27" s="42"/>
    </row>
    <row r="28" spans="1:4" x14ac:dyDescent="0.3">
      <c r="A28" s="49">
        <f>IF(B28&lt;&gt;"",MAX($A$13:A27)+1,"")</f>
        <v>22</v>
      </c>
      <c r="B28" s="41" t="s">
        <v>67</v>
      </c>
      <c r="C28" s="42" t="s">
        <v>5</v>
      </c>
      <c r="D28" s="42"/>
    </row>
    <row r="29" spans="1:4" ht="20.399999999999999" x14ac:dyDescent="0.3">
      <c r="A29" s="49">
        <f>IF(B29&lt;&gt;"",MAX($A$13:A28)+1,"")</f>
        <v>23</v>
      </c>
      <c r="B29" s="41" t="s">
        <v>68</v>
      </c>
      <c r="C29" s="42" t="s">
        <v>5</v>
      </c>
      <c r="D29" s="42"/>
    </row>
    <row r="30" spans="1:4" x14ac:dyDescent="0.3">
      <c r="A30" s="49">
        <f>IF(B30&lt;&gt;"",MAX($A$13:A29)+1,"")</f>
        <v>24</v>
      </c>
      <c r="B30" s="41" t="s">
        <v>69</v>
      </c>
      <c r="C30" s="42" t="s">
        <v>6</v>
      </c>
      <c r="D30" s="42"/>
    </row>
    <row r="31" spans="1:4" ht="25.5" customHeight="1" x14ac:dyDescent="0.3">
      <c r="A31" s="49">
        <f>IF(B31&lt;&gt;"",MAX($A$13:A30)+1,"")</f>
        <v>25</v>
      </c>
      <c r="B31" s="41" t="s">
        <v>84</v>
      </c>
      <c r="C31" s="42" t="s">
        <v>6</v>
      </c>
      <c r="D31" s="42"/>
    </row>
    <row r="32" spans="1:4" ht="20.399999999999999" x14ac:dyDescent="0.3">
      <c r="A32" s="49">
        <f>IF(B32&lt;&gt;"",MAX($A$13:A31)+1,"")</f>
        <v>26</v>
      </c>
      <c r="B32" s="41" t="s">
        <v>70</v>
      </c>
      <c r="C32" s="42" t="s">
        <v>5</v>
      </c>
      <c r="D32" s="42"/>
    </row>
    <row r="33" spans="1:4" x14ac:dyDescent="0.3">
      <c r="A33" s="49">
        <f>IF(B33&lt;&gt;"",MAX($A$13:A32)+1,"")</f>
        <v>27</v>
      </c>
      <c r="B33" s="41" t="s">
        <v>72</v>
      </c>
      <c r="C33" s="42" t="s">
        <v>6</v>
      </c>
      <c r="D33" s="42"/>
    </row>
    <row r="34" spans="1:4" ht="27.75" customHeight="1" x14ac:dyDescent="0.3">
      <c r="A34" s="49">
        <f>IF(B34&lt;&gt;"",MAX($A$13:A33)+1,"")</f>
        <v>28</v>
      </c>
      <c r="B34" s="41" t="s">
        <v>77</v>
      </c>
      <c r="C34" s="42" t="s">
        <v>6</v>
      </c>
      <c r="D34" s="42"/>
    </row>
    <row r="35" spans="1:4" ht="20.399999999999999" x14ac:dyDescent="0.3">
      <c r="A35" s="49">
        <f>IF(B35&lt;&gt;"",MAX($A$13:A34)+1,"")</f>
        <v>29</v>
      </c>
      <c r="B35" s="41" t="s">
        <v>85</v>
      </c>
      <c r="C35" s="42" t="s">
        <v>6</v>
      </c>
      <c r="D35" s="42"/>
    </row>
    <row r="36" spans="1:4" ht="58.5" customHeight="1" x14ac:dyDescent="0.3">
      <c r="A36" s="49">
        <f>IF(B36&lt;&gt;"",MAX($A$13:A35)+1,"")</f>
        <v>30</v>
      </c>
      <c r="B36" s="41" t="s">
        <v>73</v>
      </c>
      <c r="C36" s="42" t="s">
        <v>6</v>
      </c>
      <c r="D36" s="42"/>
    </row>
    <row r="37" spans="1:4" ht="58.95" customHeight="1" x14ac:dyDescent="0.3">
      <c r="A37" s="49">
        <f>IF(B37&lt;&gt;"",MAX($A$13:A36)+1,"")</f>
        <v>31</v>
      </c>
      <c r="B37" s="41" t="s">
        <v>74</v>
      </c>
      <c r="C37" s="42" t="s">
        <v>6</v>
      </c>
      <c r="D37" s="42"/>
    </row>
    <row r="38" spans="1:4" s="1" customFormat="1" ht="13.8" x14ac:dyDescent="0.3">
      <c r="A38" s="49">
        <f>IF(B38&lt;&gt;"",MAX($A$13:A37)+1,"")</f>
        <v>32</v>
      </c>
      <c r="B38" s="41" t="s">
        <v>71</v>
      </c>
      <c r="C38" s="42" t="s">
        <v>6</v>
      </c>
      <c r="D38" s="42"/>
    </row>
    <row r="39" spans="1:4" s="7" customFormat="1" x14ac:dyDescent="0.3">
      <c r="A39" s="49">
        <f>IF(B39&lt;&gt;"",MAX($A$13:A38)+1,"")</f>
        <v>33</v>
      </c>
      <c r="B39" s="41" t="s">
        <v>75</v>
      </c>
      <c r="C39" s="42" t="s">
        <v>6</v>
      </c>
      <c r="D39" s="42"/>
    </row>
    <row r="40" spans="1:4" s="7" customFormat="1" ht="21" thickBot="1" x14ac:dyDescent="0.35">
      <c r="A40" s="49">
        <f>IF(B40&lt;&gt;"",MAX($A$13:A39)+1,"")</f>
        <v>34</v>
      </c>
      <c r="B40" s="41" t="s">
        <v>76</v>
      </c>
      <c r="C40" s="42" t="s">
        <v>6</v>
      </c>
      <c r="D40" s="42"/>
    </row>
    <row r="41" spans="1:4" s="8" customFormat="1" ht="16.5" customHeight="1" thickTop="1" thickBot="1" x14ac:dyDescent="0.35">
      <c r="A41" s="46">
        <v>2</v>
      </c>
      <c r="B41" s="47" t="s">
        <v>78</v>
      </c>
      <c r="C41" s="22" t="s">
        <v>36</v>
      </c>
      <c r="D41" s="21"/>
    </row>
    <row r="42" spans="1:4" s="7" customFormat="1" ht="15.6" thickTop="1" thickBot="1" x14ac:dyDescent="0.35">
      <c r="A42" s="80" t="s">
        <v>37</v>
      </c>
      <c r="B42" s="81"/>
      <c r="C42" s="81"/>
      <c r="D42" s="81"/>
    </row>
    <row r="43" spans="1:4" s="7" customFormat="1" ht="15.6" thickTop="1" thickBot="1" x14ac:dyDescent="0.35">
      <c r="A43" s="78" t="s">
        <v>24</v>
      </c>
      <c r="B43" s="79"/>
      <c r="C43" s="48"/>
      <c r="D43" s="48"/>
    </row>
    <row r="44" spans="1:4" s="7" customFormat="1" ht="15" thickTop="1" x14ac:dyDescent="0.3">
      <c r="A44" s="49">
        <f>IF(B44&lt;&gt;"",MAX($A$13:A40)+1,"")</f>
        <v>35</v>
      </c>
      <c r="B44" s="50" t="s">
        <v>38</v>
      </c>
      <c r="C44" s="51" t="s">
        <v>39</v>
      </c>
      <c r="D44" s="51"/>
    </row>
    <row r="45" spans="1:4" s="7" customFormat="1" x14ac:dyDescent="0.3">
      <c r="A45" s="52">
        <f>IF(B45&lt;&gt;"",MAX($A$13:A44)+1,"")</f>
        <v>36</v>
      </c>
      <c r="B45" s="53" t="s">
        <v>40</v>
      </c>
      <c r="C45" s="54" t="s">
        <v>39</v>
      </c>
      <c r="D45" s="54"/>
    </row>
    <row r="46" spans="1:4" s="7" customFormat="1" x14ac:dyDescent="0.3">
      <c r="A46" s="49">
        <f>IF(B46&lt;&gt;"",MAX($A$13:A45)+1,"")</f>
        <v>37</v>
      </c>
      <c r="B46" s="53" t="s">
        <v>41</v>
      </c>
      <c r="C46" s="54" t="s">
        <v>39</v>
      </c>
      <c r="D46" s="42"/>
    </row>
    <row r="47" spans="1:4" s="7" customFormat="1" ht="30.6" x14ac:dyDescent="0.3">
      <c r="A47" s="49">
        <f>IF(B47&lt;&gt;"",MAX($A$13:A46)+1,"")</f>
        <v>38</v>
      </c>
      <c r="B47" s="41" t="s">
        <v>65</v>
      </c>
      <c r="C47" s="42" t="s">
        <v>5</v>
      </c>
      <c r="D47" s="42"/>
    </row>
    <row r="48" spans="1:4" s="7" customFormat="1" x14ac:dyDescent="0.3">
      <c r="A48" s="52">
        <f>IF(B48&lt;&gt;"",MAX($A$13:A47)+1,"")</f>
        <v>39</v>
      </c>
      <c r="B48" s="41" t="s">
        <v>66</v>
      </c>
      <c r="C48" s="42" t="s">
        <v>5</v>
      </c>
      <c r="D48" s="42"/>
    </row>
    <row r="49" spans="1:4" s="7" customFormat="1" x14ac:dyDescent="0.3">
      <c r="A49" s="49">
        <f>IF(B49&lt;&gt;"",MAX($A$13:A48)+1,"")</f>
        <v>40</v>
      </c>
      <c r="B49" s="41" t="s">
        <v>67</v>
      </c>
      <c r="C49" s="42" t="s">
        <v>5</v>
      </c>
      <c r="D49" s="42"/>
    </row>
    <row r="50" spans="1:4" s="7" customFormat="1" ht="20.399999999999999" x14ac:dyDescent="0.3">
      <c r="A50" s="49">
        <f>IF(B50&lt;&gt;"",MAX($A$13:A49)+1,"")</f>
        <v>41</v>
      </c>
      <c r="B50" s="41" t="s">
        <v>68</v>
      </c>
      <c r="C50" s="42" t="s">
        <v>5</v>
      </c>
      <c r="D50" s="42"/>
    </row>
    <row r="51" spans="1:4" s="7" customFormat="1" x14ac:dyDescent="0.3">
      <c r="A51" s="49">
        <f>IF(B51&lt;&gt;"",MAX($A$13:A50)+1,"")</f>
        <v>42</v>
      </c>
      <c r="B51" s="41" t="s">
        <v>82</v>
      </c>
      <c r="C51" s="42" t="s">
        <v>6</v>
      </c>
      <c r="D51" s="42"/>
    </row>
    <row r="52" spans="1:4" s="7" customFormat="1" ht="25.5" customHeight="1" x14ac:dyDescent="0.3">
      <c r="A52" s="49">
        <f>IF(B52&lt;&gt;"",MAX($A$13:A51)+1,"")</f>
        <v>43</v>
      </c>
      <c r="B52" s="41" t="s">
        <v>83</v>
      </c>
      <c r="C52" s="42" t="s">
        <v>6</v>
      </c>
      <c r="D52" s="42"/>
    </row>
    <row r="53" spans="1:4" s="7" customFormat="1" ht="20.399999999999999" x14ac:dyDescent="0.3">
      <c r="A53" s="49">
        <f>IF(B53&lt;&gt;"",MAX($A$13:A52)+1,"")</f>
        <v>44</v>
      </c>
      <c r="B53" s="41" t="s">
        <v>70</v>
      </c>
      <c r="C53" s="42" t="s">
        <v>5</v>
      </c>
      <c r="D53" s="42"/>
    </row>
    <row r="54" spans="1:4" s="7" customFormat="1" x14ac:dyDescent="0.3">
      <c r="A54" s="49">
        <f>IF(B54&lt;&gt;"",MAX($A$13:A53)+1,"")</f>
        <v>45</v>
      </c>
      <c r="B54" s="41" t="s">
        <v>72</v>
      </c>
      <c r="C54" s="42" t="s">
        <v>6</v>
      </c>
      <c r="D54" s="42"/>
    </row>
    <row r="55" spans="1:4" s="7" customFormat="1" ht="27.75" customHeight="1" x14ac:dyDescent="0.3">
      <c r="A55" s="49">
        <f>IF(B55&lt;&gt;"",MAX($A$13:A54)+1,"")</f>
        <v>46</v>
      </c>
      <c r="B55" s="41" t="s">
        <v>77</v>
      </c>
      <c r="C55" s="42" t="s">
        <v>6</v>
      </c>
      <c r="D55" s="42"/>
    </row>
    <row r="56" spans="1:4" s="7" customFormat="1" ht="20.399999999999999" x14ac:dyDescent="0.3">
      <c r="A56" s="49">
        <f>IF(B56&lt;&gt;"",MAX($A$13:A55)+1,"")</f>
        <v>47</v>
      </c>
      <c r="B56" s="41" t="s">
        <v>85</v>
      </c>
      <c r="C56" s="42" t="s">
        <v>6</v>
      </c>
      <c r="D56" s="42"/>
    </row>
    <row r="57" spans="1:4" s="7" customFormat="1" ht="58.5" customHeight="1" x14ac:dyDescent="0.3">
      <c r="A57" s="49">
        <f>IF(B57&lt;&gt;"",MAX($A$13:A56)+1,"")</f>
        <v>48</v>
      </c>
      <c r="B57" s="41" t="s">
        <v>81</v>
      </c>
      <c r="C57" s="42" t="s">
        <v>6</v>
      </c>
      <c r="D57" s="42"/>
    </row>
    <row r="58" spans="1:4" s="7" customFormat="1" ht="58.95" customHeight="1" x14ac:dyDescent="0.3">
      <c r="A58" s="49">
        <f>IF(B58&lt;&gt;"",MAX($A$13:A57)+1,"")</f>
        <v>49</v>
      </c>
      <c r="B58" s="41" t="s">
        <v>79</v>
      </c>
      <c r="C58" s="42" t="s">
        <v>6</v>
      </c>
      <c r="D58" s="42"/>
    </row>
    <row r="59" spans="1:4" s="7" customFormat="1" ht="20.399999999999999" x14ac:dyDescent="0.3">
      <c r="A59" s="49">
        <f>IF(B59&lt;&gt;"",MAX($A$13:A58)+1,"")</f>
        <v>50</v>
      </c>
      <c r="B59" s="41" t="s">
        <v>76</v>
      </c>
      <c r="C59" s="42" t="s">
        <v>6</v>
      </c>
      <c r="D59" s="42"/>
    </row>
    <row r="60" spans="1:4" s="7" customFormat="1" ht="29.55" customHeight="1" thickBot="1" x14ac:dyDescent="0.35">
      <c r="A60" s="49">
        <f>IF(B60&lt;&gt;"",MAX($A$13:A59)+1,"")</f>
        <v>51</v>
      </c>
      <c r="B60" s="41" t="s">
        <v>80</v>
      </c>
      <c r="C60" s="42" t="s">
        <v>6</v>
      </c>
      <c r="D60" s="42"/>
    </row>
    <row r="61" spans="1:4" s="8" customFormat="1" ht="16.5" customHeight="1" thickTop="1" thickBot="1" x14ac:dyDescent="0.35">
      <c r="A61" s="46">
        <v>3</v>
      </c>
      <c r="B61" s="47" t="s">
        <v>91</v>
      </c>
      <c r="C61" s="22" t="s">
        <v>88</v>
      </c>
      <c r="D61" s="21"/>
    </row>
    <row r="62" spans="1:4" s="7" customFormat="1" ht="15.6" thickTop="1" thickBot="1" x14ac:dyDescent="0.35">
      <c r="A62" s="80" t="s">
        <v>37</v>
      </c>
      <c r="B62" s="81"/>
      <c r="C62" s="81"/>
      <c r="D62" s="81"/>
    </row>
    <row r="63" spans="1:4" s="7" customFormat="1" ht="15.6" thickTop="1" thickBot="1" x14ac:dyDescent="0.35">
      <c r="A63" s="78" t="s">
        <v>24</v>
      </c>
      <c r="B63" s="79"/>
      <c r="C63" s="48"/>
      <c r="D63" s="48"/>
    </row>
    <row r="64" spans="1:4" s="7" customFormat="1" ht="15" thickTop="1" x14ac:dyDescent="0.3">
      <c r="A64" s="49">
        <f>IF(B64&lt;&gt;"",MAX($A$13:A60)+1,"")</f>
        <v>52</v>
      </c>
      <c r="B64" s="50" t="s">
        <v>38</v>
      </c>
      <c r="C64" s="51" t="s">
        <v>39</v>
      </c>
      <c r="D64" s="51"/>
    </row>
    <row r="65" spans="1:4" s="7" customFormat="1" x14ac:dyDescent="0.3">
      <c r="A65" s="52">
        <f>IF(B65&lt;&gt;"",MAX($A$13:A64)+1,"")</f>
        <v>53</v>
      </c>
      <c r="B65" s="53" t="s">
        <v>40</v>
      </c>
      <c r="C65" s="54" t="s">
        <v>39</v>
      </c>
      <c r="D65" s="54"/>
    </row>
    <row r="66" spans="1:4" s="7" customFormat="1" x14ac:dyDescent="0.3">
      <c r="A66" s="49">
        <f>IF(B66&lt;&gt;"",MAX($A$13:A65)+1,"")</f>
        <v>54</v>
      </c>
      <c r="B66" s="53" t="s">
        <v>41</v>
      </c>
      <c r="C66" s="54" t="s">
        <v>39</v>
      </c>
      <c r="D66" s="42"/>
    </row>
    <row r="67" spans="1:4" s="7" customFormat="1" x14ac:dyDescent="0.3">
      <c r="A67" s="49">
        <f>IF(B67&lt;&gt;"",MAX($A$13:A66)+1,"")</f>
        <v>55</v>
      </c>
      <c r="B67" s="41" t="s">
        <v>90</v>
      </c>
      <c r="C67" s="42" t="s">
        <v>5</v>
      </c>
      <c r="D67" s="42"/>
    </row>
    <row r="68" spans="1:4" s="7" customFormat="1" x14ac:dyDescent="0.3">
      <c r="A68" s="52">
        <f>IF(B68&lt;&gt;"",MAX($A$13:A67)+1,"")</f>
        <v>56</v>
      </c>
      <c r="B68" s="41" t="s">
        <v>66</v>
      </c>
      <c r="C68" s="42" t="s">
        <v>5</v>
      </c>
      <c r="D68" s="42"/>
    </row>
    <row r="69" spans="1:4" s="7" customFormat="1" x14ac:dyDescent="0.3">
      <c r="A69" s="49">
        <f>IF(B69&lt;&gt;"",MAX($A$13:A68)+1,"")</f>
        <v>57</v>
      </c>
      <c r="B69" s="41" t="s">
        <v>92</v>
      </c>
      <c r="C69" s="42" t="s">
        <v>6</v>
      </c>
      <c r="D69" s="42"/>
    </row>
    <row r="70" spans="1:4" s="7" customFormat="1" x14ac:dyDescent="0.3">
      <c r="A70" s="49">
        <f>IF(B70&lt;&gt;"",MAX($A$13:A69)+1,"")</f>
        <v>58</v>
      </c>
      <c r="B70" s="41" t="s">
        <v>93</v>
      </c>
      <c r="C70" s="42" t="s">
        <v>6</v>
      </c>
      <c r="D70" s="42"/>
    </row>
    <row r="71" spans="1:4" s="7" customFormat="1" ht="25.5" customHeight="1" x14ac:dyDescent="0.3">
      <c r="A71" s="49">
        <f>IF(B71&lt;&gt;"",MAX($A$13:A70)+1,"")</f>
        <v>59</v>
      </c>
      <c r="B71" s="41" t="s">
        <v>96</v>
      </c>
      <c r="C71" s="42" t="s">
        <v>6</v>
      </c>
      <c r="D71" s="42"/>
    </row>
    <row r="72" spans="1:4" s="7" customFormat="1" x14ac:dyDescent="0.3">
      <c r="A72" s="49">
        <f>IF(B72&lt;&gt;"",MAX($A$13:A71)+1,"")</f>
        <v>60</v>
      </c>
      <c r="B72" s="41" t="s">
        <v>97</v>
      </c>
      <c r="C72" s="42" t="s">
        <v>6</v>
      </c>
      <c r="D72" s="42"/>
    </row>
    <row r="73" spans="1:4" s="7" customFormat="1" ht="27.75" customHeight="1" x14ac:dyDescent="0.3">
      <c r="A73" s="49">
        <f>IF(B73&lt;&gt;"",MAX($A$13:A72)+1,"")</f>
        <v>61</v>
      </c>
      <c r="B73" s="41" t="s">
        <v>94</v>
      </c>
      <c r="C73" s="42" t="s">
        <v>6</v>
      </c>
      <c r="D73" s="42"/>
    </row>
    <row r="74" spans="1:4" s="7" customFormat="1" x14ac:dyDescent="0.3">
      <c r="A74" s="49">
        <f>IF(B74&lt;&gt;"",MAX($A$13:A73)+1,"")</f>
        <v>62</v>
      </c>
      <c r="B74" s="41" t="s">
        <v>95</v>
      </c>
      <c r="C74" s="42" t="s">
        <v>6</v>
      </c>
      <c r="D74" s="42"/>
    </row>
    <row r="75" spans="1:4" s="7" customFormat="1" ht="58.5" customHeight="1" x14ac:dyDescent="0.3">
      <c r="A75" s="49">
        <f>IF(B75&lt;&gt;"",MAX($A$13:A74)+1,"")</f>
        <v>63</v>
      </c>
      <c r="B75" s="41" t="s">
        <v>98</v>
      </c>
      <c r="C75" s="42" t="s">
        <v>6</v>
      </c>
      <c r="D75" s="42"/>
    </row>
    <row r="76" spans="1:4" s="7" customFormat="1" ht="58.95" customHeight="1" x14ac:dyDescent="0.3">
      <c r="A76" s="49">
        <f>IF(B76&lt;&gt;"",MAX($A$13:A75)+1,"")</f>
        <v>64</v>
      </c>
      <c r="B76" s="41" t="s">
        <v>89</v>
      </c>
      <c r="C76" s="42" t="s">
        <v>6</v>
      </c>
      <c r="D76" s="42"/>
    </row>
    <row r="77" spans="1:4" s="7" customFormat="1" ht="29.55" customHeight="1" thickBot="1" x14ac:dyDescent="0.35">
      <c r="A77" s="49">
        <f>IF(B77&lt;&gt;"",MAX($A$13:A76)+1,"")</f>
        <v>65</v>
      </c>
      <c r="B77" s="41" t="s">
        <v>75</v>
      </c>
      <c r="C77" s="42" t="s">
        <v>6</v>
      </c>
      <c r="D77" s="42"/>
    </row>
    <row r="78" spans="1:4" ht="15.6" thickTop="1" thickBot="1" x14ac:dyDescent="0.35">
      <c r="A78" s="46">
        <v>4</v>
      </c>
      <c r="B78" s="47" t="s">
        <v>49</v>
      </c>
      <c r="C78" s="22" t="s">
        <v>36</v>
      </c>
      <c r="D78" s="21"/>
    </row>
    <row r="79" spans="1:4" ht="15.6" thickTop="1" thickBot="1" x14ac:dyDescent="0.35">
      <c r="A79" s="80" t="s">
        <v>37</v>
      </c>
      <c r="B79" s="81"/>
      <c r="C79" s="81"/>
      <c r="D79" s="81"/>
    </row>
    <row r="80" spans="1:4" ht="15.6" thickTop="1" thickBot="1" x14ac:dyDescent="0.35">
      <c r="A80" s="78" t="s">
        <v>24</v>
      </c>
      <c r="B80" s="79"/>
      <c r="C80" s="48"/>
      <c r="D80" s="48"/>
    </row>
    <row r="81" spans="1:5" ht="15" thickTop="1" x14ac:dyDescent="0.3">
      <c r="A81" s="52">
        <f>IF(B81&lt;&gt;"",MAX($A$13:A80)+1,"")</f>
        <v>66</v>
      </c>
      <c r="B81" s="50" t="s">
        <v>38</v>
      </c>
      <c r="C81" s="51" t="s">
        <v>39</v>
      </c>
      <c r="D81" s="51"/>
    </row>
    <row r="82" spans="1:5" x14ac:dyDescent="0.3">
      <c r="A82" s="52">
        <f>IF(B82&lt;&gt;"",MAX($A$13:A81)+1,"")</f>
        <v>67</v>
      </c>
      <c r="B82" s="53" t="s">
        <v>40</v>
      </c>
      <c r="C82" s="54" t="s">
        <v>39</v>
      </c>
      <c r="D82" s="54"/>
    </row>
    <row r="83" spans="1:5" x14ac:dyDescent="0.3">
      <c r="A83" s="49">
        <f>IF(B83&lt;&gt;"",MAX($A$13:A82)+1,"")</f>
        <v>68</v>
      </c>
      <c r="B83" s="53" t="s">
        <v>41</v>
      </c>
      <c r="C83" s="54" t="s">
        <v>39</v>
      </c>
      <c r="D83" s="54"/>
    </row>
    <row r="84" spans="1:5" ht="20.399999999999999" x14ac:dyDescent="0.3">
      <c r="A84" s="49">
        <f>IF(B84&lt;&gt;"",MAX($A$13:A83)+1,"")</f>
        <v>69</v>
      </c>
      <c r="B84" s="55" t="s">
        <v>50</v>
      </c>
      <c r="C84" s="56" t="s">
        <v>5</v>
      </c>
      <c r="D84" s="56"/>
    </row>
    <row r="85" spans="1:5" s="5" customFormat="1" ht="25.95" customHeight="1" x14ac:dyDescent="0.3">
      <c r="A85" s="49">
        <f>IF(B85&lt;&gt;"",MAX($A$13:A84)+1,"")</f>
        <v>70</v>
      </c>
      <c r="B85" s="57" t="s">
        <v>48</v>
      </c>
      <c r="C85" s="42" t="s">
        <v>6</v>
      </c>
      <c r="D85" s="58"/>
    </row>
    <row r="86" spans="1:5" s="5" customFormat="1" ht="28.95" customHeight="1" x14ac:dyDescent="0.3">
      <c r="A86" s="49">
        <f>IF(B86&lt;&gt;"",MAX($A$13:A85)+1,"")</f>
        <v>71</v>
      </c>
      <c r="B86" s="57" t="s">
        <v>58</v>
      </c>
      <c r="C86" s="42" t="s">
        <v>6</v>
      </c>
      <c r="D86" s="58"/>
    </row>
    <row r="87" spans="1:5" s="5" customFormat="1" ht="40.950000000000003" customHeight="1" x14ac:dyDescent="0.3">
      <c r="A87" s="49">
        <f>IF(B87&lt;&gt;"",MAX($A$13:A86)+1,"")</f>
        <v>72</v>
      </c>
      <c r="B87" s="57" t="s">
        <v>59</v>
      </c>
      <c r="C87" s="42" t="s">
        <v>6</v>
      </c>
      <c r="D87" s="58"/>
    </row>
    <row r="88" spans="1:5" s="5" customFormat="1" x14ac:dyDescent="0.3">
      <c r="A88" s="49">
        <f>IF(B88&lt;&gt;"",MAX($A$13:A87)+1,"")</f>
        <v>73</v>
      </c>
      <c r="B88" s="57" t="s">
        <v>46</v>
      </c>
      <c r="C88" s="42" t="s">
        <v>6</v>
      </c>
      <c r="D88" s="58"/>
    </row>
    <row r="89" spans="1:5" s="5" customFormat="1" ht="25.95" customHeight="1" x14ac:dyDescent="0.3">
      <c r="A89" s="49">
        <f>IF(B89&lt;&gt;"",MAX($A$13:A88)+1,"")</f>
        <v>74</v>
      </c>
      <c r="B89" s="57" t="s">
        <v>42</v>
      </c>
      <c r="C89" s="42" t="s">
        <v>6</v>
      </c>
      <c r="D89" s="58"/>
    </row>
    <row r="90" spans="1:5" s="5" customFormat="1" ht="25.5" customHeight="1" x14ac:dyDescent="0.3">
      <c r="A90" s="49">
        <f>IF(B90&lt;&gt;"",MAX($A$13:A89)+1,"")</f>
        <v>75</v>
      </c>
      <c r="B90" s="58" t="s">
        <v>43</v>
      </c>
      <c r="C90" s="42" t="s">
        <v>6</v>
      </c>
      <c r="D90" s="58"/>
    </row>
    <row r="91" spans="1:5" s="5" customFormat="1" x14ac:dyDescent="0.3">
      <c r="A91" s="49">
        <f>IF(B91&lt;&gt;"",MAX($A$13:A90)+1,"")</f>
        <v>76</v>
      </c>
      <c r="B91" s="58" t="s">
        <v>51</v>
      </c>
      <c r="C91" s="42" t="s">
        <v>6</v>
      </c>
      <c r="D91" s="58"/>
    </row>
    <row r="92" spans="1:5" s="5" customFormat="1" x14ac:dyDescent="0.3">
      <c r="A92" s="49">
        <f>IF(B92&lt;&gt;"",MAX($A$13:A91)+1,"")</f>
        <v>77</v>
      </c>
      <c r="B92" s="59" t="s">
        <v>52</v>
      </c>
      <c r="C92" s="42" t="s">
        <v>6</v>
      </c>
      <c r="D92" s="58"/>
      <c r="E92" s="6"/>
    </row>
    <row r="93" spans="1:5" s="5" customFormat="1" x14ac:dyDescent="0.3">
      <c r="A93" s="49">
        <f>IF(B93&lt;&gt;"",MAX($A$13:A92)+1,"")</f>
        <v>78</v>
      </c>
      <c r="B93" s="57" t="s">
        <v>56</v>
      </c>
      <c r="C93" s="42" t="s">
        <v>6</v>
      </c>
      <c r="D93" s="58"/>
    </row>
    <row r="94" spans="1:5" s="5" customFormat="1" x14ac:dyDescent="0.3">
      <c r="A94" s="49">
        <f>IF(B94&lt;&gt;"",MAX($A$13:A93)+1,"")</f>
        <v>79</v>
      </c>
      <c r="B94" s="57" t="s">
        <v>86</v>
      </c>
      <c r="C94" s="42" t="s">
        <v>6</v>
      </c>
      <c r="D94" s="58"/>
    </row>
    <row r="95" spans="1:5" s="5" customFormat="1" x14ac:dyDescent="0.3">
      <c r="A95" s="49">
        <f>IF(B95&lt;&gt;"",MAX($A$13:A94)+1,"")</f>
        <v>80</v>
      </c>
      <c r="B95" s="57" t="s">
        <v>57</v>
      </c>
      <c r="C95" s="42" t="s">
        <v>6</v>
      </c>
      <c r="D95" s="58"/>
    </row>
    <row r="96" spans="1:5" s="5" customFormat="1" ht="20.399999999999999" x14ac:dyDescent="0.3">
      <c r="A96" s="49">
        <f>IF(B96&lt;&gt;"",MAX($A$13:A95)+1,"")</f>
        <v>81</v>
      </c>
      <c r="B96" s="57" t="s">
        <v>53</v>
      </c>
      <c r="C96" s="42" t="s">
        <v>6</v>
      </c>
      <c r="D96" s="58"/>
    </row>
    <row r="97" spans="1:5" s="5" customFormat="1" x14ac:dyDescent="0.3">
      <c r="A97" s="49">
        <f>IF(B97&lt;&gt;"",MAX($A$13:A96)+1,"")</f>
        <v>82</v>
      </c>
      <c r="B97" s="57" t="s">
        <v>63</v>
      </c>
      <c r="C97" s="42" t="s">
        <v>6</v>
      </c>
      <c r="D97" s="58"/>
    </row>
    <row r="98" spans="1:5" s="5" customFormat="1" x14ac:dyDescent="0.3">
      <c r="A98" s="60">
        <f t="shared" ref="A98" si="2">A97+1</f>
        <v>83</v>
      </c>
      <c r="B98" s="58" t="s">
        <v>87</v>
      </c>
      <c r="C98" s="42" t="s">
        <v>6</v>
      </c>
      <c r="D98" s="58"/>
      <c r="E98" s="6"/>
    </row>
    <row r="99" spans="1:5" s="5" customFormat="1" ht="23.25" customHeight="1" x14ac:dyDescent="0.3">
      <c r="A99" s="49">
        <f>IF(B99&lt;&gt;"",MAX($A$13:A97)+1,"")</f>
        <v>83</v>
      </c>
      <c r="B99" s="57" t="s">
        <v>44</v>
      </c>
      <c r="C99" s="42" t="s">
        <v>6</v>
      </c>
      <c r="D99" s="58"/>
    </row>
    <row r="100" spans="1:5" s="5" customFormat="1" x14ac:dyDescent="0.3">
      <c r="A100" s="49">
        <f>IF(B100&lt;&gt;"",MAX($A$13:A99)+1,"")</f>
        <v>84</v>
      </c>
      <c r="B100" s="57" t="s">
        <v>45</v>
      </c>
      <c r="C100" s="42" t="s">
        <v>6</v>
      </c>
      <c r="D100" s="58"/>
    </row>
    <row r="101" spans="1:5" s="5" customFormat="1" x14ac:dyDescent="0.3">
      <c r="A101" s="49">
        <f>IF(B101&lt;&gt;"",MAX($A$13:A100)+1,"")</f>
        <v>85</v>
      </c>
      <c r="B101" s="57" t="s">
        <v>55</v>
      </c>
      <c r="C101" s="42" t="s">
        <v>6</v>
      </c>
      <c r="D101" s="58"/>
    </row>
    <row r="102" spans="1:5" s="7" customFormat="1" x14ac:dyDescent="0.3">
      <c r="A102" s="61">
        <f t="shared" ref="A102:A104" si="3">A101+1</f>
        <v>86</v>
      </c>
      <c r="B102" s="55" t="s">
        <v>60</v>
      </c>
      <c r="C102" s="56" t="s">
        <v>6</v>
      </c>
      <c r="D102" s="55"/>
    </row>
    <row r="103" spans="1:5" s="7" customFormat="1" ht="20.399999999999999" x14ac:dyDescent="0.3">
      <c r="A103" s="61">
        <f t="shared" si="3"/>
        <v>87</v>
      </c>
      <c r="B103" s="55" t="s">
        <v>62</v>
      </c>
      <c r="C103" s="56" t="s">
        <v>6</v>
      </c>
      <c r="D103" s="55"/>
    </row>
    <row r="104" spans="1:5" s="7" customFormat="1" x14ac:dyDescent="0.3">
      <c r="A104" s="61">
        <f t="shared" si="3"/>
        <v>88</v>
      </c>
      <c r="B104" s="55" t="s">
        <v>61</v>
      </c>
      <c r="C104" s="56" t="s">
        <v>6</v>
      </c>
      <c r="D104" s="55"/>
    </row>
    <row r="105" spans="1:5" s="5" customFormat="1" ht="30.6" x14ac:dyDescent="0.3">
      <c r="A105" s="49">
        <f>IF(B105&lt;&gt;"",MAX($A$13:A101)+1,"")</f>
        <v>86</v>
      </c>
      <c r="B105" s="57" t="s">
        <v>54</v>
      </c>
      <c r="C105" s="42" t="s">
        <v>6</v>
      </c>
      <c r="D105" s="62"/>
    </row>
    <row r="106" spans="1:5" s="5" customFormat="1" ht="15" thickBot="1" x14ac:dyDescent="0.35">
      <c r="A106" s="49">
        <f>IF(B106&lt;&gt;"",MAX($A$13:A105)+1,"")</f>
        <v>89</v>
      </c>
      <c r="B106" s="57" t="s">
        <v>64</v>
      </c>
      <c r="C106" s="42" t="s">
        <v>6</v>
      </c>
      <c r="D106" s="58"/>
    </row>
    <row r="107" spans="1:5" s="1" customFormat="1" ht="37.049999999999997" customHeight="1" thickTop="1" thickBot="1" x14ac:dyDescent="0.35">
      <c r="A107" s="78" t="s">
        <v>13</v>
      </c>
      <c r="B107" s="79"/>
      <c r="C107" s="48"/>
      <c r="D107" s="48"/>
    </row>
    <row r="108" spans="1:5" s="1" customFormat="1" ht="51.6" thickTop="1" x14ac:dyDescent="0.3">
      <c r="A108" s="49">
        <f>IF(B108&lt;&gt;"",MAX($A$12:A107)+1,"")</f>
        <v>90</v>
      </c>
      <c r="B108" s="63" t="s">
        <v>101</v>
      </c>
      <c r="C108" s="64" t="s">
        <v>6</v>
      </c>
      <c r="D108" s="65"/>
    </row>
    <row r="109" spans="1:5" s="1" customFormat="1" ht="30.6" x14ac:dyDescent="0.3">
      <c r="A109" s="49">
        <f>IF(B109&lt;&gt;"",MAX($A$12:A108)+1,"")</f>
        <v>91</v>
      </c>
      <c r="B109" s="66" t="s">
        <v>7</v>
      </c>
      <c r="C109" s="39" t="s">
        <v>5</v>
      </c>
      <c r="D109" s="30"/>
    </row>
    <row r="110" spans="1:5" s="1" customFormat="1" ht="13.8" x14ac:dyDescent="0.3">
      <c r="A110" s="49">
        <f>IF(B110&lt;&gt;"",MAX($A$12:A109)+1,"")</f>
        <v>92</v>
      </c>
      <c r="B110" s="31" t="s">
        <v>19</v>
      </c>
      <c r="C110" s="54" t="s">
        <v>6</v>
      </c>
      <c r="D110" s="67"/>
    </row>
    <row r="111" spans="1:5" s="1" customFormat="1" ht="20.399999999999999" x14ac:dyDescent="0.3">
      <c r="A111" s="49">
        <f>IF(B111&lt;&gt;"",MAX($A$12:A110)+1,"")</f>
        <v>93</v>
      </c>
      <c r="B111" s="66" t="s">
        <v>8</v>
      </c>
      <c r="C111" s="54" t="s">
        <v>6</v>
      </c>
      <c r="D111" s="30"/>
    </row>
    <row r="112" spans="1:5" s="1" customFormat="1" ht="20.399999999999999" x14ac:dyDescent="0.3">
      <c r="A112" s="49">
        <f>IF(B112&lt;&gt;"",MAX($A$12:A111)+1,"")</f>
        <v>94</v>
      </c>
      <c r="B112" s="66" t="s">
        <v>9</v>
      </c>
      <c r="C112" s="54" t="s">
        <v>6</v>
      </c>
      <c r="D112" s="67"/>
    </row>
    <row r="113" spans="1:4" s="1" customFormat="1" ht="13.8" x14ac:dyDescent="0.3">
      <c r="A113" s="49">
        <f>IF(B113&lt;&gt;"",MAX($A$12:A112)+1,"")</f>
        <v>95</v>
      </c>
      <c r="B113" s="66" t="s">
        <v>32</v>
      </c>
      <c r="C113" s="54" t="s">
        <v>6</v>
      </c>
      <c r="D113" s="67"/>
    </row>
    <row r="114" spans="1:4" s="1" customFormat="1" ht="31.95" customHeight="1" x14ac:dyDescent="0.3">
      <c r="A114" s="49">
        <f>IF(B114&lt;&gt;"",MAX($A$12:A113)+1,"")</f>
        <v>96</v>
      </c>
      <c r="B114" s="66" t="s">
        <v>31</v>
      </c>
      <c r="C114" s="39" t="s">
        <v>5</v>
      </c>
      <c r="D114" s="30"/>
    </row>
    <row r="115" spans="1:4" s="1" customFormat="1" ht="30.6" x14ac:dyDescent="0.3">
      <c r="A115" s="49">
        <f>IF(B115&lt;&gt;"",MAX($A$12:A114)+1,"")</f>
        <v>97</v>
      </c>
      <c r="B115" s="66" t="s">
        <v>30</v>
      </c>
      <c r="C115" s="39" t="s">
        <v>5</v>
      </c>
      <c r="D115" s="67"/>
    </row>
    <row r="116" spans="1:4" s="1" customFormat="1" ht="13.8" x14ac:dyDescent="0.3">
      <c r="A116" s="49">
        <f>IF(B116&lt;&gt;"",MAX($A$12:A115)+1,"")</f>
        <v>98</v>
      </c>
      <c r="B116" s="66" t="s">
        <v>47</v>
      </c>
      <c r="C116" s="39" t="s">
        <v>5</v>
      </c>
      <c r="D116" s="67"/>
    </row>
    <row r="117" spans="1:4" s="1" customFormat="1" ht="51.6" thickBot="1" x14ac:dyDescent="0.35">
      <c r="A117" s="68">
        <f>IF(B117&lt;&gt;"",MAX($A$12:A116)+1,"")</f>
        <v>99</v>
      </c>
      <c r="B117" s="69" t="s">
        <v>10</v>
      </c>
      <c r="C117" s="70" t="s">
        <v>5</v>
      </c>
      <c r="D117" s="71"/>
    </row>
    <row r="118" spans="1:4" s="1" customFormat="1" ht="13.8" x14ac:dyDescent="0.3">
      <c r="A118" s="72"/>
      <c r="B118" s="73"/>
      <c r="C118" s="72"/>
      <c r="D118" s="72"/>
    </row>
    <row r="119" spans="1:4" s="1" customFormat="1" ht="13.8" x14ac:dyDescent="0.3">
      <c r="A119" s="9"/>
      <c r="B119" s="10"/>
      <c r="C119" s="11"/>
      <c r="D119" s="11"/>
    </row>
    <row r="120" spans="1:4" ht="91.8" customHeight="1" x14ac:dyDescent="0.3">
      <c r="A120" s="9"/>
      <c r="B120" s="75" t="s">
        <v>11</v>
      </c>
      <c r="C120" s="82" t="s">
        <v>99</v>
      </c>
      <c r="D120" s="82"/>
    </row>
    <row r="121" spans="1:4" x14ac:dyDescent="0.3">
      <c r="A121" s="9"/>
      <c r="B121" s="77" t="s">
        <v>12</v>
      </c>
      <c r="C121" s="74"/>
      <c r="D121" s="76"/>
    </row>
    <row r="122" spans="1:4" x14ac:dyDescent="0.3">
      <c r="A122" s="9"/>
      <c r="B122" s="77"/>
      <c r="C122" s="74"/>
      <c r="D122" s="76"/>
    </row>
    <row r="123" spans="1:4" x14ac:dyDescent="0.3">
      <c r="A123" s="12"/>
      <c r="B123" s="12"/>
      <c r="C123" s="12"/>
      <c r="D123" s="12"/>
    </row>
    <row r="124" spans="1:4" x14ac:dyDescent="0.3">
      <c r="A124" s="12"/>
      <c r="B124" s="12"/>
      <c r="C124" s="12"/>
      <c r="D124" s="12"/>
    </row>
    <row r="125" spans="1:4" x14ac:dyDescent="0.3">
      <c r="A125" s="12"/>
      <c r="B125" s="12"/>
      <c r="C125" s="12"/>
      <c r="D125" s="12"/>
    </row>
    <row r="126" spans="1:4" x14ac:dyDescent="0.3">
      <c r="A126" s="12"/>
      <c r="B126" s="12"/>
      <c r="C126" s="12"/>
      <c r="D126" s="12"/>
    </row>
  </sheetData>
  <mergeCells count="11">
    <mergeCell ref="B121:B122"/>
    <mergeCell ref="A107:B107"/>
    <mergeCell ref="A21:D21"/>
    <mergeCell ref="A22:B22"/>
    <mergeCell ref="A79:D79"/>
    <mergeCell ref="A80:B80"/>
    <mergeCell ref="A42:D42"/>
    <mergeCell ref="A43:B43"/>
    <mergeCell ref="A62:D62"/>
    <mergeCell ref="A63:B63"/>
    <mergeCell ref="C120:D120"/>
  </mergeCells>
  <pageMargins left="0.7" right="0.7" top="0.75" bottom="0.75" header="0.3" footer="0.3"/>
  <pageSetup paperSize="9" fitToHeight="0" orientation="landscape" r:id="rId1"/>
  <rowBreaks count="4" manualBreakCount="4">
    <brk id="19" max="16383" man="1"/>
    <brk id="40" max="16383" man="1"/>
    <brk id="60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Część_VI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Sopel</dc:creator>
  <cp:lastModifiedBy>Sylwia</cp:lastModifiedBy>
  <cp:lastPrinted>2022-06-24T10:37:45Z</cp:lastPrinted>
  <dcterms:created xsi:type="dcterms:W3CDTF">2021-02-17T08:42:38Z</dcterms:created>
  <dcterms:modified xsi:type="dcterms:W3CDTF">2022-07-12T10:02:21Z</dcterms:modified>
</cp:coreProperties>
</file>