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K5" i="1" s="1"/>
  <c r="H6" i="1"/>
  <c r="H7" i="1"/>
  <c r="K7" i="1" s="1"/>
  <c r="H3" i="1"/>
  <c r="J3" i="1" l="1"/>
  <c r="L3" i="1" s="1"/>
  <c r="K3" i="1"/>
  <c r="J4" i="1"/>
  <c r="L4" i="1" s="1"/>
  <c r="K4" i="1"/>
  <c r="K8" i="1" s="1"/>
  <c r="J6" i="1"/>
  <c r="L6" i="1" s="1"/>
  <c r="K6" i="1"/>
  <c r="H8" i="1"/>
  <c r="H12" i="1" s="1"/>
  <c r="J7" i="1"/>
  <c r="L7" i="1" s="1"/>
  <c r="J5" i="1"/>
  <c r="K12" i="1" l="1"/>
  <c r="M12" i="1"/>
  <c r="L5" i="1"/>
  <c r="L8" i="1" s="1"/>
  <c r="J8" i="1"/>
  <c r="I12" i="1" s="1"/>
  <c r="L12" i="1" l="1"/>
  <c r="N12" i="1" s="1"/>
</calcChain>
</file>

<file path=xl/sharedStrings.xml><?xml version="1.0" encoding="utf-8"?>
<sst xmlns="http://schemas.openxmlformats.org/spreadsheetml/2006/main" count="29" uniqueCount="29">
  <si>
    <t>Lp.</t>
  </si>
  <si>
    <t>1.</t>
  </si>
  <si>
    <t>2.</t>
  </si>
  <si>
    <t>3.</t>
  </si>
  <si>
    <t>4.</t>
  </si>
  <si>
    <t>5.</t>
  </si>
  <si>
    <t>Rodzaj i kod odpadu</t>
  </si>
  <si>
    <t>Rodzaj pojemnika/ kontenera w m3</t>
  </si>
  <si>
    <t>Ilość pojemników/ kontenerów</t>
  </si>
  <si>
    <t>Częstotliwość odbioru w m-cu</t>
  </si>
  <si>
    <t xml:space="preserve">Liczba miesięcy </t>
  </si>
  <si>
    <t>Cena jednostkowa PLN netto za 1 pojemnik/ kontener</t>
  </si>
  <si>
    <t>BIO kod 20 02 08</t>
  </si>
  <si>
    <t>Szkło kod 20 01 02</t>
  </si>
  <si>
    <t>Plastik i metal kod 20 01 39</t>
  </si>
  <si>
    <t>Zmieszane odpady komunalne kod 20 03 01</t>
  </si>
  <si>
    <t>Tektura i papier kod 20 01 01</t>
  </si>
  <si>
    <t>Wartość PLN netto (poz. 4 x 5 x 6 x 7)</t>
  </si>
  <si>
    <t>VAT</t>
  </si>
  <si>
    <t>Wartość w PLN brutto</t>
  </si>
  <si>
    <t>Opcja netto 50%</t>
  </si>
  <si>
    <t>Opcja brutto 50%</t>
  </si>
  <si>
    <t>Wartość podstawowa brutto (zł)</t>
  </si>
  <si>
    <t>Prawo opcji</t>
  </si>
  <si>
    <t>Wartość prawa opcji netto (zł)</t>
  </si>
  <si>
    <t>Wartość prawa opcji brutto (zł)</t>
  </si>
  <si>
    <t>Wartość całkowita zamówienia  netto (zł)</t>
  </si>
  <si>
    <t>Wartość całkowita zamówienia  brutto (zł)</t>
  </si>
  <si>
    <t>Wartość podstawowa netto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</si>
</sst>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2" fontId="0" fillId="0" borderId="1" xfId="0" applyNumberFormat="1" applyBorder="1"/>
    <xf numFmtId="9" fontId="0" fillId="0" borderId="1" xfId="0" applyNumberFormat="1" applyBorder="1"/>
    <xf numFmtId="2" fontId="0" fillId="0" borderId="1" xfId="0" applyNumberFormat="1" applyFill="1" applyBorder="1"/>
    <xf numFmtId="9" fontId="0" fillId="0" borderId="1" xfId="0" applyNumberFormat="1" applyFill="1" applyBorder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3" fillId="0" borderId="0" xfId="0" applyFont="1"/>
    <xf numFmtId="0" fontId="2" fillId="0" borderId="0" xfId="0" applyFont="1"/>
    <xf numFmtId="0" fontId="1" fillId="0" borderId="0" xfId="0" applyFont="1"/>
    <xf numFmtId="4" fontId="0" fillId="0" borderId="1" xfId="0" applyNumberFormat="1" applyBorder="1"/>
    <xf numFmtId="4" fontId="0" fillId="0" borderId="1" xfId="0" applyNumberFormat="1" applyFill="1" applyBorder="1"/>
    <xf numFmtId="2" fontId="5" fillId="2" borderId="1" xfId="0" applyNumberFormat="1" applyFont="1" applyFill="1" applyBorder="1"/>
    <xf numFmtId="0" fontId="5" fillId="2" borderId="1" xfId="0" applyFont="1" applyFill="1" applyBorder="1"/>
    <xf numFmtId="4" fontId="5" fillId="2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Normal="100" workbookViewId="0">
      <selection activeCell="H12" sqref="H12"/>
    </sheetView>
  </sheetViews>
  <sheetFormatPr defaultRowHeight="15" x14ac:dyDescent="0.25"/>
  <cols>
    <col min="1" max="1" width="3.28515625" customWidth="1"/>
    <col min="2" max="2" width="40.85546875" customWidth="1"/>
    <col min="3" max="3" width="14.140625" customWidth="1"/>
    <col min="4" max="4" width="9.42578125" customWidth="1"/>
    <col min="5" max="5" width="11.5703125" customWidth="1"/>
    <col min="6" max="6" width="10" customWidth="1"/>
    <col min="7" max="7" width="16.5703125" customWidth="1"/>
    <col min="8" max="8" width="18.28515625" customWidth="1"/>
    <col min="9" max="9" width="13.140625" customWidth="1"/>
    <col min="10" max="10" width="19.28515625" customWidth="1"/>
    <col min="11" max="11" width="15.85546875" customWidth="1"/>
    <col min="12" max="12" width="16.28515625" customWidth="1"/>
    <col min="13" max="13" width="17.7109375" customWidth="1"/>
    <col min="14" max="14" width="18.85546875" customWidth="1"/>
  </cols>
  <sheetData>
    <row r="1" spans="1:14" ht="23.25" customHeight="1" x14ac:dyDescent="0.25">
      <c r="A1" s="2">
        <v>1</v>
      </c>
      <c r="B1" s="22">
        <v>2</v>
      </c>
      <c r="C1" s="2">
        <v>3</v>
      </c>
      <c r="D1" s="2">
        <v>4</v>
      </c>
      <c r="E1" s="23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</row>
    <row r="2" spans="1:14" ht="45.75" x14ac:dyDescent="0.25">
      <c r="A2" s="4" t="s">
        <v>0</v>
      </c>
      <c r="B2" s="31" t="s">
        <v>6</v>
      </c>
      <c r="C2" s="12" t="s">
        <v>7</v>
      </c>
      <c r="D2" s="12" t="s">
        <v>8</v>
      </c>
      <c r="E2" s="12" t="s">
        <v>9</v>
      </c>
      <c r="F2" s="12" t="s">
        <v>10</v>
      </c>
      <c r="G2" s="12" t="s">
        <v>11</v>
      </c>
      <c r="H2" s="12" t="s">
        <v>17</v>
      </c>
      <c r="I2" s="13" t="s">
        <v>18</v>
      </c>
      <c r="J2" s="13" t="s">
        <v>19</v>
      </c>
      <c r="K2" s="2" t="s">
        <v>20</v>
      </c>
      <c r="L2" s="2" t="s">
        <v>21</v>
      </c>
    </row>
    <row r="3" spans="1:14" ht="21" customHeight="1" x14ac:dyDescent="0.25">
      <c r="A3" s="2" t="s">
        <v>1</v>
      </c>
      <c r="B3" s="24" t="s">
        <v>12</v>
      </c>
      <c r="C3" s="25">
        <v>120</v>
      </c>
      <c r="D3" s="26">
        <v>1</v>
      </c>
      <c r="E3" s="26">
        <v>4</v>
      </c>
      <c r="F3" s="26">
        <v>12</v>
      </c>
      <c r="G3" s="7"/>
      <c r="H3" s="18">
        <f>D3*E3*F3*G3</f>
        <v>0</v>
      </c>
      <c r="I3" s="8"/>
      <c r="J3" s="18">
        <f>H3+H3*I3</f>
        <v>0</v>
      </c>
      <c r="K3" s="17">
        <f>H3*50%</f>
        <v>0</v>
      </c>
      <c r="L3" s="17">
        <f>J3*50%</f>
        <v>0</v>
      </c>
    </row>
    <row r="4" spans="1:14" ht="17.25" customHeight="1" x14ac:dyDescent="0.25">
      <c r="A4" s="2" t="s">
        <v>2</v>
      </c>
      <c r="B4" s="24" t="s">
        <v>13</v>
      </c>
      <c r="C4" s="25">
        <v>1100</v>
      </c>
      <c r="D4" s="26">
        <v>1</v>
      </c>
      <c r="E4" s="26">
        <v>2</v>
      </c>
      <c r="F4" s="26">
        <v>12</v>
      </c>
      <c r="G4" s="7"/>
      <c r="H4" s="18">
        <f t="shared" ref="H4:H7" si="0">D4*E4*F4*G4</f>
        <v>0</v>
      </c>
      <c r="I4" s="8"/>
      <c r="J4" s="18">
        <f t="shared" ref="J4:J7" si="1">H4+H4*I4</f>
        <v>0</v>
      </c>
      <c r="K4" s="17">
        <f t="shared" ref="K4:K7" si="2">H4*50%</f>
        <v>0</v>
      </c>
      <c r="L4" s="17">
        <f t="shared" ref="L4:L7" si="3">J4*50%</f>
        <v>0</v>
      </c>
    </row>
    <row r="5" spans="1:14" ht="24" customHeight="1" x14ac:dyDescent="0.25">
      <c r="A5" s="2" t="s">
        <v>3</v>
      </c>
      <c r="B5" s="27" t="s">
        <v>14</v>
      </c>
      <c r="C5" s="28">
        <v>1100</v>
      </c>
      <c r="D5" s="29">
        <v>2</v>
      </c>
      <c r="E5" s="29">
        <v>20</v>
      </c>
      <c r="F5" s="29">
        <v>12</v>
      </c>
      <c r="G5" s="5"/>
      <c r="H5" s="18">
        <f t="shared" si="0"/>
        <v>0</v>
      </c>
      <c r="I5" s="8"/>
      <c r="J5" s="18">
        <f t="shared" si="1"/>
        <v>0</v>
      </c>
      <c r="K5" s="17">
        <f t="shared" si="2"/>
        <v>0</v>
      </c>
      <c r="L5" s="17">
        <f t="shared" si="3"/>
        <v>0</v>
      </c>
    </row>
    <row r="6" spans="1:14" ht="36.75" customHeight="1" x14ac:dyDescent="0.25">
      <c r="A6" s="2" t="s">
        <v>4</v>
      </c>
      <c r="B6" s="30" t="s">
        <v>15</v>
      </c>
      <c r="C6" s="28">
        <v>1100</v>
      </c>
      <c r="D6" s="29">
        <v>4</v>
      </c>
      <c r="E6" s="29">
        <v>20</v>
      </c>
      <c r="F6" s="29">
        <v>12</v>
      </c>
      <c r="G6" s="5"/>
      <c r="H6" s="18">
        <f t="shared" si="0"/>
        <v>0</v>
      </c>
      <c r="I6" s="8"/>
      <c r="J6" s="18">
        <f t="shared" si="1"/>
        <v>0</v>
      </c>
      <c r="K6" s="17">
        <f t="shared" si="2"/>
        <v>0</v>
      </c>
      <c r="L6" s="17">
        <f t="shared" si="3"/>
        <v>0</v>
      </c>
    </row>
    <row r="7" spans="1:14" ht="33" customHeight="1" x14ac:dyDescent="0.25">
      <c r="A7" s="2" t="s">
        <v>5</v>
      </c>
      <c r="B7" s="27" t="s">
        <v>16</v>
      </c>
      <c r="C7" s="28">
        <v>1100</v>
      </c>
      <c r="D7" s="29">
        <v>1</v>
      </c>
      <c r="E7" s="29">
        <v>4</v>
      </c>
      <c r="F7" s="29">
        <v>12</v>
      </c>
      <c r="G7" s="5"/>
      <c r="H7" s="18">
        <f t="shared" si="0"/>
        <v>0</v>
      </c>
      <c r="I7" s="8"/>
      <c r="J7" s="18">
        <f t="shared" si="1"/>
        <v>0</v>
      </c>
      <c r="K7" s="17">
        <f t="shared" si="2"/>
        <v>0</v>
      </c>
      <c r="L7" s="17">
        <f t="shared" si="3"/>
        <v>0</v>
      </c>
    </row>
    <row r="8" spans="1:14" x14ac:dyDescent="0.25">
      <c r="A8" s="2"/>
      <c r="B8" s="1"/>
      <c r="C8" s="19"/>
      <c r="D8" s="19"/>
      <c r="E8" s="20"/>
      <c r="F8" s="20"/>
      <c r="G8" s="20"/>
      <c r="H8" s="21">
        <f>SUM(H3:H7)</f>
        <v>0</v>
      </c>
      <c r="I8" s="21"/>
      <c r="J8" s="21">
        <f t="shared" ref="J8" si="4">SUM(J3:J7)</f>
        <v>0</v>
      </c>
      <c r="K8" s="21">
        <f t="shared" ref="K8" si="5">SUM(K3:K7)</f>
        <v>0</v>
      </c>
      <c r="L8" s="21">
        <f t="shared" ref="L8" si="6">SUM(L3:L7)</f>
        <v>0</v>
      </c>
    </row>
    <row r="11" spans="1:14" ht="45" x14ac:dyDescent="0.25">
      <c r="H11" s="3" t="s">
        <v>28</v>
      </c>
      <c r="I11" s="3" t="s">
        <v>22</v>
      </c>
      <c r="J11" s="2" t="s">
        <v>23</v>
      </c>
      <c r="K11" s="3" t="s">
        <v>24</v>
      </c>
      <c r="L11" s="3" t="s">
        <v>25</v>
      </c>
      <c r="M11" s="3" t="s">
        <v>26</v>
      </c>
      <c r="N11" s="3" t="s">
        <v>27</v>
      </c>
    </row>
    <row r="12" spans="1:14" ht="30.75" customHeight="1" x14ac:dyDescent="0.25">
      <c r="H12" s="17">
        <f>H8</f>
        <v>0</v>
      </c>
      <c r="I12" s="17">
        <f>J8</f>
        <v>0</v>
      </c>
      <c r="J12" s="6">
        <v>0.5</v>
      </c>
      <c r="K12" s="17">
        <f>H12*J12</f>
        <v>0</v>
      </c>
      <c r="L12" s="17">
        <f>I12*J12</f>
        <v>0</v>
      </c>
      <c r="M12" s="17">
        <f>+H12+K12</f>
        <v>0</v>
      </c>
      <c r="N12" s="17">
        <f>I12+L12</f>
        <v>0</v>
      </c>
    </row>
    <row r="14" spans="1:14" x14ac:dyDescent="0.25">
      <c r="A14" s="9"/>
      <c r="B14" s="9"/>
      <c r="C14" s="9"/>
      <c r="D14" s="9"/>
      <c r="E14" s="9"/>
      <c r="H14" s="9"/>
      <c r="I14" s="9"/>
    </row>
    <row r="15" spans="1:14" x14ac:dyDescent="0.25">
      <c r="A15" s="15"/>
      <c r="B15" s="11"/>
      <c r="C15" s="10"/>
      <c r="D15" s="16"/>
      <c r="E15" s="10"/>
    </row>
    <row r="16" spans="1:14" x14ac:dyDescent="0.25">
      <c r="A16" s="15"/>
      <c r="B16" s="10"/>
      <c r="C16" s="10"/>
      <c r="D16" s="16"/>
      <c r="E16" s="10"/>
    </row>
    <row r="17" spans="1:5" x14ac:dyDescent="0.25">
      <c r="A17" s="16"/>
      <c r="B17" s="14"/>
      <c r="C17" s="10"/>
      <c r="D17" s="10"/>
      <c r="E17" s="10"/>
    </row>
    <row r="18" spans="1:5" x14ac:dyDescent="0.25">
      <c r="A18" s="14"/>
      <c r="B18" s="10"/>
      <c r="C18" s="10"/>
      <c r="D18" s="10"/>
      <c r="E18" s="10"/>
    </row>
    <row r="20" spans="1:5" ht="28.5" customHeight="1" x14ac:dyDescent="0.25"/>
  </sheetData>
  <pageMargins left="0.7" right="0.7" top="0.75" bottom="0.75" header="0.3" footer="0.3"/>
  <pageSetup paperSize="9" orientation="landscape" r:id="rId1"/>
  <headerFooter>
    <oddHeader>&amp;L75/TP/ZP/U/2024&amp;CFORMULARZ ASORTYMENTOWO-CENOWY&amp;RZAŁĄCZNIK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2024-07-12T13:10:59Z</dcterms:modified>
</cp:coreProperties>
</file>