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Agnieszka B\2025\ZP_29_2025 - Sterylizacja\6. WYJAŚNIENIA DO SWZ\"/>
    </mc:Choice>
  </mc:AlternateContent>
  <xr:revisionPtr revIDLastSave="0" documentId="13_ncr:1_{4E23B9C7-CA53-49A5-80E6-4E320088626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Załącznik nr 2 - pakiety 1-2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3" i="2" l="1"/>
  <c r="H413" i="2" s="1"/>
  <c r="F412" i="2"/>
  <c r="H412" i="2" s="1"/>
  <c r="F411" i="2"/>
  <c r="H411" i="2" s="1"/>
  <c r="F361" i="2" l="1"/>
  <c r="H361" i="2" s="1"/>
  <c r="F360" i="2"/>
  <c r="H360" i="2" s="1"/>
  <c r="F359" i="2"/>
  <c r="H359" i="2" s="1"/>
  <c r="F281" i="2"/>
  <c r="H281" i="2" s="1"/>
  <c r="F265" i="2"/>
  <c r="H265" i="2" s="1"/>
  <c r="F264" i="2"/>
  <c r="H264" i="2" s="1"/>
  <c r="F263" i="2"/>
  <c r="H263" i="2" s="1"/>
  <c r="F262" i="2"/>
  <c r="H262" i="2" s="1"/>
  <c r="F261" i="2"/>
  <c r="H261" i="2" s="1"/>
  <c r="F246" i="2"/>
  <c r="H246" i="2" s="1"/>
  <c r="F245" i="2"/>
  <c r="H245" i="2" s="1"/>
  <c r="F244" i="2"/>
  <c r="H244" i="2" s="1"/>
  <c r="F247" i="2"/>
  <c r="H247" i="2" s="1"/>
  <c r="F414" i="2" l="1"/>
  <c r="H414" i="2" s="1"/>
  <c r="F410" i="2"/>
  <c r="H410" i="2" s="1"/>
  <c r="F399" i="2"/>
  <c r="H399" i="2" s="1"/>
  <c r="F398" i="2"/>
  <c r="H398" i="2" s="1"/>
  <c r="F386" i="2"/>
  <c r="H386" i="2" s="1"/>
  <c r="F385" i="2"/>
  <c r="F203" i="2"/>
  <c r="H203" i="2" s="1"/>
  <c r="F181" i="2"/>
  <c r="H181" i="2" s="1"/>
  <c r="F387" i="2" l="1"/>
  <c r="H385" i="2"/>
  <c r="H387" i="2" s="1"/>
  <c r="H415" i="2"/>
  <c r="F415" i="2"/>
  <c r="H400" i="2"/>
  <c r="F400" i="2"/>
  <c r="F374" i="2"/>
  <c r="H374" i="2" s="1"/>
  <c r="F372" i="2"/>
  <c r="H372" i="2" s="1"/>
  <c r="F362" i="2"/>
  <c r="H362" i="2" s="1"/>
  <c r="F358" i="2"/>
  <c r="H358" i="2" s="1"/>
  <c r="F357" i="2"/>
  <c r="H357" i="2" s="1"/>
  <c r="F346" i="2"/>
  <c r="H346" i="2" s="1"/>
  <c r="F345" i="2"/>
  <c r="H345" i="2" s="1"/>
  <c r="F335" i="2"/>
  <c r="H335" i="2" s="1"/>
  <c r="F334" i="2"/>
  <c r="H334" i="2" s="1"/>
  <c r="F333" i="2"/>
  <c r="H333" i="2" s="1"/>
  <c r="F322" i="2"/>
  <c r="H322" i="2" s="1"/>
  <c r="F321" i="2"/>
  <c r="H321" i="2" s="1"/>
  <c r="F320" i="2"/>
  <c r="F309" i="2"/>
  <c r="H309" i="2" s="1"/>
  <c r="F308" i="2"/>
  <c r="H308" i="2" s="1"/>
  <c r="F298" i="2"/>
  <c r="H298" i="2" s="1"/>
  <c r="F297" i="2"/>
  <c r="H297" i="2" s="1"/>
  <c r="F296" i="2"/>
  <c r="H296" i="2" s="1"/>
  <c r="F295" i="2"/>
  <c r="H295" i="2" s="1"/>
  <c r="F294" i="2"/>
  <c r="H294" i="2" s="1"/>
  <c r="F293" i="2"/>
  <c r="H293" i="2" s="1"/>
  <c r="F292" i="2"/>
  <c r="F282" i="2"/>
  <c r="H282" i="2" s="1"/>
  <c r="F280" i="2"/>
  <c r="H280" i="2" s="1"/>
  <c r="F279" i="2"/>
  <c r="H279" i="2" s="1"/>
  <c r="F278" i="2"/>
  <c r="F266" i="2"/>
  <c r="H266" i="2" s="1"/>
  <c r="F260" i="2"/>
  <c r="H260" i="2" s="1"/>
  <c r="F259" i="2"/>
  <c r="H259" i="2" s="1"/>
  <c r="F258" i="2"/>
  <c r="H258" i="2" s="1"/>
  <c r="F257" i="2"/>
  <c r="H257" i="2" s="1"/>
  <c r="F243" i="2"/>
  <c r="H243" i="2" s="1"/>
  <c r="F242" i="2"/>
  <c r="H242" i="2" s="1"/>
  <c r="F241" i="2"/>
  <c r="H241" i="2" s="1"/>
  <c r="F240" i="2"/>
  <c r="H240" i="2" s="1"/>
  <c r="F239" i="2"/>
  <c r="H239" i="2" s="1"/>
  <c r="F229" i="2"/>
  <c r="H229" i="2" s="1"/>
  <c r="F228" i="2"/>
  <c r="H228" i="2" s="1"/>
  <c r="F227" i="2"/>
  <c r="F217" i="2"/>
  <c r="H217" i="2" s="1"/>
  <c r="F216" i="2"/>
  <c r="H216" i="2" s="1"/>
  <c r="F215" i="2"/>
  <c r="H215" i="2" s="1"/>
  <c r="F214" i="2"/>
  <c r="H214" i="2" s="1"/>
  <c r="F213" i="2"/>
  <c r="H213" i="2" s="1"/>
  <c r="F202" i="2"/>
  <c r="H202" i="2" s="1"/>
  <c r="F192" i="2"/>
  <c r="H192" i="2" s="1"/>
  <c r="F180" i="2"/>
  <c r="H180" i="2" s="1"/>
  <c r="F179" i="2"/>
  <c r="H179" i="2" s="1"/>
  <c r="F178" i="2"/>
  <c r="H178" i="2" s="1"/>
  <c r="F168" i="2"/>
  <c r="F169" i="2" s="1"/>
  <c r="F158" i="2"/>
  <c r="H158" i="2" s="1"/>
  <c r="H159" i="2" s="1"/>
  <c r="H375" i="2" l="1"/>
  <c r="H347" i="2"/>
  <c r="H363" i="2"/>
  <c r="F375" i="2"/>
  <c r="F363" i="2"/>
  <c r="F347" i="2"/>
  <c r="F323" i="2"/>
  <c r="H336" i="2"/>
  <c r="F336" i="2"/>
  <c r="H320" i="2"/>
  <c r="H323" i="2" s="1"/>
  <c r="H310" i="2"/>
  <c r="F310" i="2"/>
  <c r="F299" i="2"/>
  <c r="H292" i="2"/>
  <c r="H299" i="2" s="1"/>
  <c r="F283" i="2"/>
  <c r="H278" i="2"/>
  <c r="H283" i="2" s="1"/>
  <c r="H267" i="2"/>
  <c r="F267" i="2"/>
  <c r="H248" i="2"/>
  <c r="F248" i="2"/>
  <c r="F230" i="2"/>
  <c r="H227" i="2"/>
  <c r="H230" i="2" s="1"/>
  <c r="H218" i="2"/>
  <c r="F218" i="2"/>
  <c r="H204" i="2"/>
  <c r="F204" i="2"/>
  <c r="H193" i="2"/>
  <c r="F193" i="2"/>
  <c r="H182" i="2"/>
  <c r="F182" i="2"/>
  <c r="H168" i="2"/>
  <c r="H169" i="2" s="1"/>
  <c r="F159" i="2"/>
  <c r="F141" i="2"/>
  <c r="H141" i="2" s="1"/>
  <c r="F140" i="2"/>
  <c r="H140" i="2" s="1"/>
  <c r="F139" i="2"/>
  <c r="H139" i="2" s="1"/>
  <c r="F138" i="2"/>
  <c r="H138" i="2" s="1"/>
  <c r="F137" i="2"/>
  <c r="H137" i="2" s="1"/>
  <c r="F136" i="2"/>
  <c r="H136" i="2" s="1"/>
  <c r="F135" i="2"/>
  <c r="H135" i="2" s="1"/>
  <c r="F134" i="2"/>
  <c r="H134" i="2" s="1"/>
  <c r="F148" i="2"/>
  <c r="H148" i="2" s="1"/>
  <c r="F147" i="2"/>
  <c r="H147" i="2" s="1"/>
  <c r="F146" i="2"/>
  <c r="H146" i="2" s="1"/>
  <c r="F145" i="2"/>
  <c r="H145" i="2" s="1"/>
  <c r="F144" i="2"/>
  <c r="H144" i="2" s="1"/>
  <c r="F143" i="2"/>
  <c r="H143" i="2" s="1"/>
  <c r="F142" i="2"/>
  <c r="H142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17" i="2"/>
  <c r="H117" i="2" s="1"/>
  <c r="F116" i="2"/>
  <c r="H116" i="2" s="1"/>
  <c r="F115" i="2"/>
  <c r="H115" i="2" s="1"/>
  <c r="F114" i="2"/>
  <c r="H114" i="2" s="1"/>
  <c r="F101" i="2"/>
  <c r="H101" i="2" s="1"/>
  <c r="F103" i="2"/>
  <c r="H103" i="2" s="1"/>
  <c r="F102" i="2"/>
  <c r="H102" i="2" s="1"/>
  <c r="F100" i="2"/>
  <c r="H100" i="2" s="1"/>
  <c r="F99" i="2"/>
  <c r="H99" i="2" s="1"/>
  <c r="F88" i="2"/>
  <c r="H88" i="2" s="1"/>
  <c r="F87" i="2"/>
  <c r="H87" i="2" s="1"/>
  <c r="F76" i="2"/>
  <c r="H76" i="2" s="1"/>
  <c r="F75" i="2"/>
  <c r="H75" i="2" s="1"/>
  <c r="F74" i="2"/>
  <c r="H74" i="2" s="1"/>
  <c r="F73" i="2"/>
  <c r="H73" i="2" s="1"/>
  <c r="F61" i="2"/>
  <c r="H61" i="2" s="1"/>
  <c r="F60" i="2"/>
  <c r="H60" i="2" s="1"/>
  <c r="F59" i="2"/>
  <c r="H59" i="2" s="1"/>
  <c r="F58" i="2"/>
  <c r="H58" i="2" s="1"/>
  <c r="H149" i="2" l="1"/>
  <c r="F149" i="2"/>
  <c r="H118" i="2"/>
  <c r="F118" i="2"/>
  <c r="F104" i="2"/>
  <c r="H104" i="2"/>
  <c r="H89" i="2"/>
  <c r="F89" i="2"/>
  <c r="H77" i="2"/>
  <c r="F77" i="2"/>
  <c r="H62" i="2"/>
  <c r="F62" i="2"/>
  <c r="F45" i="2"/>
  <c r="H45" i="2" s="1"/>
  <c r="F44" i="2"/>
  <c r="H44" i="2" s="1"/>
  <c r="F43" i="2"/>
  <c r="H43" i="2" s="1"/>
  <c r="F42" i="2"/>
  <c r="H42" i="2" s="1"/>
  <c r="F41" i="2"/>
  <c r="H41" i="2" s="1"/>
  <c r="F46" i="2"/>
  <c r="H46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H47" i="2" l="1"/>
  <c r="F47" i="2"/>
  <c r="F19" i="2" l="1"/>
  <c r="H19" i="2" s="1"/>
  <c r="F20" i="2"/>
  <c r="H20" i="2" s="1"/>
  <c r="F18" i="2"/>
  <c r="H18" i="2" s="1"/>
  <c r="F17" i="2"/>
  <c r="H17" i="2" s="1"/>
  <c r="F16" i="2"/>
  <c r="H16" i="2" s="1"/>
  <c r="F15" i="2"/>
  <c r="H15" i="2" s="1"/>
  <c r="F14" i="2"/>
  <c r="H14" i="2" s="1"/>
  <c r="F12" i="2"/>
  <c r="H12" i="2" s="1"/>
  <c r="F13" i="2"/>
  <c r="H13" i="2" s="1"/>
  <c r="F11" i="2"/>
  <c r="H11" i="2" s="1"/>
  <c r="F21" i="2" l="1"/>
  <c r="H21" i="2"/>
</calcChain>
</file>

<file path=xl/sharedStrings.xml><?xml version="1.0" encoding="utf-8"?>
<sst xmlns="http://schemas.openxmlformats.org/spreadsheetml/2006/main" count="1323" uniqueCount="228">
  <si>
    <t>Lp.</t>
  </si>
  <si>
    <t>Przedmiot zamówienia</t>
  </si>
  <si>
    <t xml:space="preserve">Szacunkowa ilość 
</t>
  </si>
  <si>
    <t>Jed.                 miary</t>
  </si>
  <si>
    <t xml:space="preserve">Cena jednostkowa  netto </t>
  </si>
  <si>
    <t xml:space="preserve">Wartość netto </t>
  </si>
  <si>
    <t>VAT (%)</t>
  </si>
  <si>
    <t xml:space="preserve">Wartość brutto </t>
  </si>
  <si>
    <t>Producent/ Nazwa handlowa produktu / Numer katalogowy</t>
  </si>
  <si>
    <t>a</t>
  </si>
  <si>
    <t>b</t>
  </si>
  <si>
    <t>c</t>
  </si>
  <si>
    <t>f</t>
  </si>
  <si>
    <t>g</t>
  </si>
  <si>
    <t>h</t>
  </si>
  <si>
    <t>i</t>
  </si>
  <si>
    <t>j</t>
  </si>
  <si>
    <t>k</t>
  </si>
  <si>
    <t>1.</t>
  </si>
  <si>
    <t>2.</t>
  </si>
  <si>
    <t>4.</t>
  </si>
  <si>
    <t>5.</t>
  </si>
  <si>
    <t>6.</t>
  </si>
  <si>
    <t>7.</t>
  </si>
  <si>
    <t>UWAGA:</t>
  </si>
  <si>
    <t>RAZEM:</t>
  </si>
  <si>
    <t>►</t>
  </si>
  <si>
    <t>DEKLAROWANE TERMINY:</t>
  </si>
  <si>
    <t>dni</t>
  </si>
  <si>
    <t>Zamawiający zastrzega, iż ocenie zostanie poddana tylko ta oferta, która będzie zawierała 100% oferowanych propozycji cenowych.</t>
  </si>
  <si>
    <t>kwalifikowany podpis elektroniczny przedstawiciela Wykonawcy</t>
  </si>
  <si>
    <t>8.</t>
  </si>
  <si>
    <t>9.</t>
  </si>
  <si>
    <t>10.</t>
  </si>
  <si>
    <t>para</t>
  </si>
  <si>
    <t>nie</t>
  </si>
  <si>
    <t>FORMULARZ ASORTYMENTOWO - CENOWY</t>
  </si>
  <si>
    <t>Załącznik nr 2 do SWZ</t>
  </si>
  <si>
    <t>Określenie właściwej stawki VAT należy do Wykonawcy.</t>
  </si>
  <si>
    <t>Zgodnie z zapisami w SWZ - cena oraz termin dostaw cząstkowych stanowi kryterium oceny ofert - należy podać pod zaoferowanym Pakietem</t>
  </si>
  <si>
    <t>PAKIET Nr 1 -  Dostawa rękawów papierowo-foliowych  bez fałdy</t>
  </si>
  <si>
    <t>szt</t>
  </si>
  <si>
    <t>Rękaw papierowo foliowy bez fałdy 50mm x200m</t>
  </si>
  <si>
    <t>Rękaw papierowo foliowy bez fałdy 75mm x200m</t>
  </si>
  <si>
    <t>Rękaw papierowo foliowy bez fałdy 100mm x200m</t>
  </si>
  <si>
    <t>Rękaw papierowo foliowy bez fałdy 120mm x200m</t>
  </si>
  <si>
    <t>Rękaw papierowo foliowy bez fałdy 150mm x200m</t>
  </si>
  <si>
    <t>Rękaw papierowo foliowy bez fałdy 200mm x200m</t>
  </si>
  <si>
    <t>Rękaw papierowo foliowy bez fałdy 250mm x200m</t>
  </si>
  <si>
    <t>Rękaw papierowo foliowy bez fałdy 300mm x200m</t>
  </si>
  <si>
    <t>Rękaw papierowo foliowy bez fałdy 350mm x200m</t>
  </si>
  <si>
    <t>Rękaw papierowo foliowy bez fałdy 400mm x200m</t>
  </si>
  <si>
    <t>próbki</t>
  </si>
  <si>
    <t>Pakiet  nr 2  Dostawa rękawów papierowo- foliowych z fałdą / rękawów typu TYVEK</t>
  </si>
  <si>
    <t>Rękaw papierowo foliowy z fałdą 100mm x 100m</t>
  </si>
  <si>
    <t>Rękaw papierowo foliowy z fałdą 150mm x 100m</t>
  </si>
  <si>
    <t>Rękaw papierowo foliowy z fałdą 200mm x 100m</t>
  </si>
  <si>
    <t>Rękaw papierowo foliowy z fałdą 250mm x 100m</t>
  </si>
  <si>
    <t>Rękaw papierowo foliowy z fałdą 300mm x 100m</t>
  </si>
  <si>
    <t>Rękaw papierowo foliowy z fałdą 350mm x 100m</t>
  </si>
  <si>
    <t>Rękaw papierowo foliowy z fałdą 400mm x 100m</t>
  </si>
  <si>
    <t>Rękaw typu Tyvek  75 mm x 100 m</t>
  </si>
  <si>
    <t>Rękaw typu Tyvek 100 mm x 100 m</t>
  </si>
  <si>
    <t>Rękaw typu Tyvek  150 mm x 100 m</t>
  </si>
  <si>
    <t>Rękaw typu Tyvek  200 mm x 100 m</t>
  </si>
  <si>
    <t>Rękaw typu Tyvek  250 mm x 100 m</t>
  </si>
  <si>
    <t xml:space="preserve"> Rękaw typu Tyvek  350 mm x 100 m</t>
  </si>
  <si>
    <t>Rękaw typu Tyvek  420 mm x 100 m</t>
  </si>
  <si>
    <t>Rękaw typu Tyvek  500 mm x 100 m</t>
  </si>
  <si>
    <t>PAKIET Nr 3 - dostawa rękawa i torebek włókninowo - foliowych bez fałdy</t>
  </si>
  <si>
    <t>Rękaw włókninowo-foliowy bez fałdy 250 mm x 100 mm</t>
  </si>
  <si>
    <t>Rękaw włókninowo-foliowy bez fałdy 210 mm x 100 mm</t>
  </si>
  <si>
    <t>op</t>
  </si>
  <si>
    <t>Torebki włókninowo-foliowe 600 mm x 900 mm ( 1 op=100 szt)</t>
  </si>
  <si>
    <t>Torebki włókninowo-foliowe 420 mm x 600 mm ( 1 op=100 szt.)</t>
  </si>
  <si>
    <t>Pakiet nr 4  Dostawa  torebek papierowo-foliowych do sterylizacji parowej  i tlenkiem etylenu  z systemem  samozamykalnym</t>
  </si>
  <si>
    <t>Wymagania :
Torebki  samozamykalne do sterylizacji  para wodną i EO  zgodne z normą PN  EN 868-3 napisy poza obszarem  wypełnienia , informacje o LOT , ze wskaźnikiem o wyraźnej zmianie koloru , z jednoznacznym  kierunkiem otwierania, zgrzew fabryczny wielokanałowy , o dużej wytrzymałości na przedarcie i przebicie, papier 70 g / m2</t>
  </si>
  <si>
    <t>Torebka papierowo-foliowa 130mm x 250mm</t>
  </si>
  <si>
    <t>Torebka papierowo-foliowa 90mm x 230mm</t>
  </si>
  <si>
    <t>Torebka papierowo-foliowa 60mm x 100mm</t>
  </si>
  <si>
    <t>Torebka papierowo-foliowa 90mm x 135mm</t>
  </si>
  <si>
    <t>Pakiet nr 5 Dostawa toreb ochronnych po sterylizacji</t>
  </si>
  <si>
    <t>Wymagania:
Torebka wykonana z przezroczystego, bezbarwnego polietylenu z paskiem lepnym, zamykajacym.</t>
  </si>
  <si>
    <t>Torebka posterylizacyjna  600 mm x 760 mm</t>
  </si>
  <si>
    <t>Torebka posterylizacyjna  300 mm x 500 mm</t>
  </si>
  <si>
    <t>Pakiet  nr 6  Dostawa metkownic  i etykiet dwukrotnie przylepnych</t>
  </si>
  <si>
    <t>Metkownica alfanumeryczna trzyrzędowa do zapisu sześciu zakodowanych literami I cyframi informacji w trzech rzędach ,w polach zaplanowanych ,druk w poprzek taśmy ,na etykietach o wymiarach nieprzekraczalnych 28mm x 29mm .</t>
  </si>
  <si>
    <t>Metkownica dwurzędowa  Blitz C17 do etykiet samoprzylepnych26 x 16 na taśmie papierowej + rolka barwiąca zapasowa do każdej metkownicy</t>
  </si>
  <si>
    <t>Pakiet nr 7   Dostawa materiałów  ochronnych</t>
  </si>
  <si>
    <t>Jednorazowy fartuch ochronny  z włókniny 30g/m2 dł ok 140 cm , przód i rękawy odporne na przemiękanie ,100 szt w opakowaniu</t>
  </si>
  <si>
    <t>Pakiet nr 8  Dostawa  materiałów pomocniczych do czyszczenia i pielęgnacji</t>
  </si>
  <si>
    <t xml:space="preserve"> Preparat Chirol Ultra 0,25 l do usuwania szczególnie silnego I uporczywego zanieczyszczenia z powierzchni metalowych</t>
  </si>
  <si>
    <t>Preparat Tapex -Ex do usuwania  pozostałości kleju ( 1 op= pojemnik 300 ml )</t>
  </si>
  <si>
    <t xml:space="preserve">Szczotka do czyszczenia narzędzi o delikatnym włosiu długość całkowita 215 mm dł szczotki 75mm dł  włosia 15 mm , z możliwością mycia w myjni dezynfektorze  oporna na 134 0C  </t>
  </si>
  <si>
    <t xml:space="preserve">Szczotka do czyszczenia narzędzi z włosiem ze stali nierdzewnej  </t>
  </si>
  <si>
    <t>Szczotka do czyszczenia rąk, odporna na temperaturę do 134 0 C, MIĘKKA twardość włosa
 op 12 szt</t>
  </si>
  <si>
    <t>Szczotka dwustronna, włosie z nylonu. Długość całkowita 175,0 ,główki czyszczące 5,0 – 10,0 ; 25,0 – 35,0
odporna na dezynfekcję w myjni dezynfektorze</t>
  </si>
  <si>
    <t>Szczotka kanałowa z wymienną główką o wymiarach dł 25 cm średnica 4-5 mm</t>
  </si>
  <si>
    <t>Szczotka podwójnie zakończona nylon i mosiądz dł 18 cm
( 3 szt w op)</t>
  </si>
  <si>
    <t>Szczotka do czyszczenia narzędzi włosie z mosiądzu</t>
  </si>
  <si>
    <t>Szczotka  podwójnie zakończona  włosie ze stali nierdzewnej dł ok. 18 cm (2 sz w opak.)</t>
  </si>
  <si>
    <t>Czyścik 3 mm x 30 cm poliester
(50 szt w op)</t>
  </si>
  <si>
    <t>Czyścik 9 mm x 30 cm poliester
(50 szt w op)</t>
  </si>
  <si>
    <t>Czyścik 12 mm x 30 cm poliester
(50 szt w op)</t>
  </si>
  <si>
    <t>Pakiet nr 9 : testy symulacyjne kontroli wsadu do tlenku etylenu</t>
  </si>
  <si>
    <t>Testy symulacyjne kontroli wsadu przeznaczony dla sterylizacji tlenkiem etylenu w postaci paska samoprzylepnego oraz zestawu symulacyjnego wykonanego z polipropylenowej tuby i rurki o dł 1,5 m i szerokości 2 mm( dostawa wraz ze wskaźnikiem)
opakowanie 100 szt</t>
  </si>
  <si>
    <t>Pakiet nr 10 : Pokrowce ochronne, sterylne</t>
  </si>
  <si>
    <t>Plomby do kontenerów Aesculapa  ze znacznikiem STEAM niebieskie ( 1000 sztuk w opakowaniu)</t>
  </si>
  <si>
    <t>Etykiety tacowe z tworzywa sztucznego
wytrzymałe na temperaturę 134 st C
żółte  60 x 40 (100  szt w opakowaniu)</t>
  </si>
  <si>
    <t>Etykiety tacowe z tworzywa sztucznego
wytrzymałe na temperaturę 134 st C
białe 90 x 40 (100 szt w opakowaniu)</t>
  </si>
  <si>
    <t>Pakiet nr 12 :Wskaźniki do myjni ultradźwiękowej</t>
  </si>
  <si>
    <t>Pakiet nr 15  Dostawa preparatów i produktów  do sprzętu firmy Aesculap</t>
  </si>
  <si>
    <t>Adapter GB 600840 – łącznik A3 kompletny</t>
  </si>
  <si>
    <t>Pakiet  nr 14 Dostawa materiałów pomocniczych -  papierowych</t>
  </si>
  <si>
    <t>Preparat przeznaczony do mycia i dezynfekcji narzędzi chirurgicznych oraz endoskopów giętkich zawierajacy dwuaminę kokospropylenu i zwiazki powierzchniowo czynne , nie zawierający QAV, aldehydów, fenoli, aktywnego tlenu i biguanidyny, gliokoli,fenoksypropanolu, z mozliwością użycia w myjkach ultradżwiękowych – do 5 min. z mozliwością pozostawienia narzędzi  w roztworze do 72 godzin. Skuteczny na bakterie ( w tym MRSA, Tbc) grzyby, wirusy (HCV, HBV, HIV) w czasie 15 min, wyrób medyczny klasy Iib. Rekomendowany przez producenta instrumentarium Aesculap. (Opakowanie 5 l.)</t>
  </si>
  <si>
    <t xml:space="preserve">Pakiet nr 18   Dostawa  materiałów  zużywalnych           </t>
  </si>
  <si>
    <t>Taśma  samoprzylepna  z indykatorem  do  pary  wodnej o szerokości 19 mm długości 50 m ( lub o wymiarach innych  po przeliczeniu)
 PN-EN ISO 11140</t>
  </si>
  <si>
    <t xml:space="preserve">Pisak odporny na warunki sterylizacji w parze wodnej 134 0 C do opisywania pakietów w rękawach papierowo-foliowych
 kolor czarny  średnia grubość  </t>
  </si>
  <si>
    <t xml:space="preserve">Pakiet  nr 19   Dostawa  testów mycia i dezynfekcji i sterylizacji	</t>
  </si>
  <si>
    <t>Przyrząd PCD do kontroli wsadu posiadający element spiralny w postaci rurki wykonanej ze stali nierdzewnej o dł . 1,5 m i średnicy 1 mm, w obudowie wykonanej z tworzywa sztucznego. Z możliwością stosowania do wskaźników typu5, typu 6 i kontroli biologicznej. Produkt zarejestrowany jako wyrób medyczny, oznaczenie CE na każdym opakowaniu</t>
  </si>
  <si>
    <t>Zintegrowane wskaźniki typu 5  z przesuwalną substancją wskaźnikową do kontroli procesu sterylizacji parowej , oddzielne okienko do potwierdzenia prawidłowego wyniku. Na każdym wskaźniku określenie typu wskaźnika . Testy kalibrowane w co najmniej 3 różnych temperaturach w zakresie 120- 135 o C. Wskaźniki kompatybilne ze spiralnym przyrządem PCD, ma rozmiar wskaźnika 19 x 100 mm. Opakowanie 250 szt . Produkt zarejestrowany jako wyrób medyczny, oznaczenie CE na każdym opakowaniu</t>
  </si>
  <si>
    <t>Pakiet nr 20  Dostawa wskaźników  Bowie-Dick</t>
  </si>
  <si>
    <t>HELIX Bowie-Dick
samoprzylepny test do kontroli penetracji pary wodnej o parametrach 134º C 3,5 min, nietoksyczny do stosowania z przyrządem testowym (dostawa wraz ze wskaźnikami) typu IV wg ISO 11140-1, oświadczenie o zgodności z normą i nietoksyczności ,wymagana informacja dotycząca interpretacji wyników Opakowanie 250szt</t>
  </si>
  <si>
    <t>Pakiet nr 21  Dostawa artykułów  ze stali nierdzewnej</t>
  </si>
  <si>
    <t>Kosze do sterylizacji parą w nadciśnieniu
½ jednostki sterylizacyjnej STE
575 x 280 x 135</t>
  </si>
  <si>
    <t>Taca siatkowa ze stali nierdzewnej
240 x250 x 50</t>
  </si>
  <si>
    <t>Taśma samoprzylepna , termiczna do drukarki sterylizatora Sterlink
 szerokość rolki 50 mm</t>
  </si>
  <si>
    <t>rolka</t>
  </si>
  <si>
    <t>Taśma barwiąca żywiczna do użytku w drukarkach Gk420t Zebra . Długość 74 m. szerokość taśmy 110 mm. Średnica rolki 0,5 cala. Kolor czarny.</t>
  </si>
  <si>
    <t>Taśma barwiąca woskowa do zadruku etykiet obiegowych do drukarek Gk420t Zebra Długość 74m. Szerokość taśmy 110mm. Średnica rolki 0,5 cala. Kolor czarny .</t>
  </si>
  <si>
    <t>Papier krepowany naprzemiennie pakowany biały i zielony:
Skład: 100 % naturalne włókna celulozowe, masa powierzchniowa 60±2 g/m², grubość 0,16 mm, zawartość wilgoci 5,5 %, wytrzymałość na rozdzieranie wzdłuż – 29,72 N, zawartość siarczanów 0,034 %, zawartość chlorków 0,005 %. Papier krepowany spełnia wymagania normy EN 868-2 i ISO 11607-1. Dopuszcza się sterylizację parą wodną, tlenkiem etylenu, promieniowaniem gamma oraz formaldehydem. Procesy sterylizacyjne zwalidowane zgodnie z normami PN-EN ISO 17665-1, PN-EN ISO 11135-1, PN-EN ISO 11137-1 oraz PN-EN ISO 25424. Papier krepowany spełnia wymagania norm: PN-EN 868-2, PN-EN ISO 11607-1.</t>
  </si>
  <si>
    <t>Zamawiający wymaga użyczenia na czas trwania umowy, fabrycznie nowej zgrzewarki rotacyjnej, służącej do ciągłego zgrzewania opakowań papierowo-foliowych i włókninowo-foliowych, wyposażonej w wyświetlacz z temperaturą zgrzewu - 1 sztuka - Załącznik nr 2A</t>
  </si>
  <si>
    <t>Deklarowany termin dostawy (od 2 do max. 5 dni w dni robocze (pon. – pt.) od złożenia zapotrzebowania):</t>
  </si>
  <si>
    <t>op.</t>
  </si>
  <si>
    <t>ZP/29/2025</t>
  </si>
  <si>
    <r>
      <t xml:space="preserve">WYMAGANIA
Parametry zgodne z normą PN EN 868-5 , wielowarstwowość produktu - minimum 3 warstwy folii, gramatura papieru 60-70 g/m2, wymagane umieszczenie wskaźnika sterylizacji para wodną , tlenkiem etylenu, oraz informacji :- o kierunku otwierania( długość , szerokość , nazwie producenta , nr LOT - poza obszarem wypełnienia . Termozgrzew wielokanałowy.
</t>
    </r>
    <r>
      <rPr>
        <b/>
        <sz val="8"/>
        <color rgb="FFFF0000"/>
        <rFont val="Tahoma"/>
        <family val="2"/>
        <charset val="238"/>
      </rPr>
      <t xml:space="preserve">UWAGA
</t>
    </r>
    <r>
      <rPr>
        <b/>
        <sz val="8"/>
        <rFont val="Tahoma"/>
        <family val="2"/>
        <charset val="238"/>
      </rPr>
      <t>Zamawiający dopuszcza rękawy o długości innej  ale po odpowiednim przeliczeniu długości. W przypadku otrzymania ułamkowej ilości sztuk Zamawiający zaokrąglenia w górę ilości sztuk. W przypadku zaoferowania rękawów o innej długości niż opisane w SWZ zaznaczyć gwiazdką(*)przy danej pozycji w kolumnie ,, jednostka miary,, i  kolumnie ,,ilość,,wpisać oferowaną liczbę opakowań na kolorowo oraz pod tabelą dot. danego pakietu opisać- ,,* - poz nr .. dokonano przeliczenia ilości sztuk,,.</t>
    </r>
  </si>
  <si>
    <r>
      <rPr>
        <b/>
        <sz val="8"/>
        <color rgb="FFFF0000"/>
        <rFont val="Tahoma"/>
        <family val="2"/>
        <charset val="238"/>
      </rPr>
      <t>WYMAGANIA</t>
    </r>
    <r>
      <rPr>
        <b/>
        <sz val="8"/>
        <rFont val="Tahoma"/>
        <family val="2"/>
        <charset val="238"/>
      </rPr>
      <t xml:space="preserve">
Parametry zgodne z normą PN EN 868-5 , wielowarstwowość produktu - minimum 3 warstwy folii, gramatura papieru 60-70 g/m2, wymagane umieszczenie wskaźnika sterylizacji para wodną , tlenkiem etylenu, oraz informacji :- o kierunku otwierania( długość , szerokość , nazwie producenta , nr LOT - poza obszarem wypełnienia . Termozgrzew wielokanałowy.
</t>
    </r>
    <r>
      <rPr>
        <b/>
        <sz val="8"/>
        <color rgb="FFFF0000"/>
        <rFont val="Tahoma"/>
        <family val="2"/>
        <charset val="238"/>
      </rPr>
      <t>UWAGA</t>
    </r>
    <r>
      <rPr>
        <b/>
        <sz val="8"/>
        <rFont val="Tahoma"/>
        <family val="2"/>
        <charset val="238"/>
      </rPr>
      <t xml:space="preserve">
Zamawiający dopuszcza rękawy o długości innej  ale po odpowiednim przeliczeniu długości. W przypadku otrzymania ułamkowej ilości sztuk Zamawiający zaokrąglenia w górę ilości sztuk. W przypadku zaoferowania rękawów o innej długości niż opisane w SWZ zaznaczyć gwiazdką(*)przy danej pozycji w kolumnie ,, jednostka miary,, i  kolumnie ,,ilość,,wpisać oferowaną liczbę opakowań na kolorowo oraz pod tabelą dot. danego pakietu opisać- ,,* - poz nr .. dokonano przeliczenia ilości sztuk,,.
</t>
    </r>
    <r>
      <rPr>
        <b/>
        <sz val="8"/>
        <color rgb="FFFF0000"/>
        <rFont val="Tahoma"/>
        <family val="2"/>
        <charset val="238"/>
      </rPr>
      <t>WYMAGANIA</t>
    </r>
    <r>
      <rPr>
        <b/>
        <sz val="8"/>
        <rFont val="Tahoma"/>
        <family val="2"/>
        <charset val="238"/>
      </rPr>
      <t xml:space="preserve">
Rękaw  włókninowy  typu TYVEK do  sterylizacji  plazmowej , jednorazowe opakowanie - rękaw do sterylizacji w systemie STERRAD 100S - plazma (  nadlenek  wodoru H2O2), wysokiej  jakości I wysokiej wytrzymałości mechanicznej powierzchni foliowej na cięcie I przebijanie. Zgrzewy fabryczne na samej krawędzi opakowania. Nadruk wskaźnika chemicznego , który zmienia się w sposób widoczny w procesie sterylizacji oraz wszelkie napisy I oznaczenia poza obszarem wypełnienia. Temperatura zgrzewu 110-125 0C . Zgodne z PN EN 868-3 i 5.
</t>
    </r>
    <r>
      <rPr>
        <b/>
        <sz val="8"/>
        <color rgb="FFFF0000"/>
        <rFont val="Tahoma"/>
        <family val="2"/>
        <charset val="238"/>
      </rPr>
      <t>UWAGA</t>
    </r>
    <r>
      <rPr>
        <b/>
        <sz val="8"/>
        <rFont val="Tahoma"/>
        <family val="2"/>
        <charset val="238"/>
      </rPr>
      <t xml:space="preserve">
Zamawiający dopuszcza rękawy o długości innej  ale po odpowiednim przeliczeniu długości. W przypadku otrzymania ułamkowej ilości sztuk Zamawiający zaokrąglenia w górę ilości sztuk. W przypadku zaoferowania rękawów o innej długości niż opisane w SWZ zaznaczyć gwiazdką(*)przy danej pozycji w kolumnie ,, jednostka miary,, i  kolumnie ,,ilość,,wpisać oferowaną liczbę opakowań na kolorowo oraz pod tabelą dot. danego pakietu opisać- ,,* - poz nr .. dokonano przeliczenia ilości sztuk,,.</t>
    </r>
  </si>
  <si>
    <t xml:space="preserve">WYMAGANIA:
Rękaw włókninowo-foliowy, płaski ze wskaźnikiem sterylizacji parą wodną  i tlenkiem etylenu. Wykonany z przezroczystego laminatu foliowego poliestrowo-polipropylenowego, bezbarwnego oraz włókniny 60 g/m2
wymagane umieszczenie informacji o kierunku otwierania, długość , szerokość , nazwie producenta , nr LOT, symbolu produktu jednorazowego  . Termozgrzew wielokanałowy.
Zgodne z PN EN 868-2 i 5.
UWAGA
Zamawiający dopuszcza rękawy o długości innej  ale po odpowiednim przeliczeniu długości. W przypadku otrzymania ułamkowej ilości sztuk Zamawiający zaokrąglenia w górę ilości sztuk. W przypadku zaoferowania rękawów o innej długości niż opisane w SWZ zaznaczyć gwiazdką(*)przy danej pozycji w kolumnie ,, jednostka miary,, i  kolumnie ,,ilość,,wpisać oferowaną liczbę opakowań na kolorowo oraz pod tabelą dot. danego pakietu opisać- ,,* - poz nr .. dokonano przeliczenia ilości sztuk,,.
</t>
  </si>
  <si>
    <r>
      <t xml:space="preserve">Etykiety do </t>
    </r>
    <r>
      <rPr>
        <b/>
        <sz val="11"/>
        <color theme="1"/>
        <rFont val="Liberation Serif"/>
        <family val="1"/>
        <charset val="238"/>
      </rPr>
      <t>pary wodnej</t>
    </r>
    <r>
      <rPr>
        <sz val="11"/>
        <color theme="1"/>
        <rFont val="Liberation Serif"/>
        <family val="1"/>
        <charset val="238"/>
      </rPr>
      <t xml:space="preserve"> podwójnie przylepne o wymiarach 26mm x 25 mm z zaplanowanymi polami druku w poprzek taśmy 500 szt na rolce- opakowanie 10 rolek+ rolka barwiąca do metkownicy do opakowania</t>
    </r>
  </si>
  <si>
    <r>
      <t xml:space="preserve">Etykiety </t>
    </r>
    <r>
      <rPr>
        <b/>
        <sz val="11"/>
        <color theme="1"/>
        <rFont val="Liberation Serif"/>
        <family val="1"/>
        <charset val="238"/>
      </rPr>
      <t>do plazmy</t>
    </r>
    <r>
      <rPr>
        <sz val="11"/>
        <color theme="1"/>
        <rFont val="Liberation Serif"/>
        <family val="1"/>
        <charset val="238"/>
      </rPr>
      <t xml:space="preserve">  podwójnie przylepne o wymiarach 26mm x 25 mm z zaplanowanymi polami druku w poprzek taśmy 500 szt na rolce- opakowanie 10 rolek+ rolka barwiąca do metkownicy do opakowania</t>
    </r>
  </si>
  <si>
    <t>Etykiety do tlenku  etylenu podwójnie przylepne o wymiarach 26mm x 25 mm z zaplanowanymi polami druku w poprzek taśmy 500 szt na rolce- opakowanie 10 rolek+rolka barwiąca do metkownicy do opakowania</t>
  </si>
  <si>
    <t>Fartuch foliowy jednorazowy 74x150cm  
50 szt w opakowaniu</t>
  </si>
  <si>
    <t xml:space="preserve">Osłona twarzy z gumką – system anti-fog
</t>
  </si>
  <si>
    <r>
      <t xml:space="preserve">Rękawice ochronne zabezpieczające przed oparzeniami przy wyjmowaniu wsadu z autoklawu , wykonane z miękkiej frotowej tkaniny bawełnianej z długim, </t>
    </r>
    <r>
      <rPr>
        <b/>
        <sz val="11"/>
        <color theme="1"/>
        <rFont val="Liberation Serif"/>
        <family val="1"/>
        <charset val="238"/>
      </rPr>
      <t>szerokim</t>
    </r>
    <r>
      <rPr>
        <sz val="11"/>
        <color theme="1"/>
        <rFont val="Liberation Serif"/>
        <family val="1"/>
        <charset val="238"/>
      </rPr>
      <t xml:space="preserve"> mankietem do 30 cm . Nadające się do prania i wielokrotnego użytku. Zgodne z normami EN 388 ; EN 407 i EN 420</t>
    </r>
  </si>
  <si>
    <t>Szorstki  czyścik brązowy o wymiarach 15cm x 10 cm
Opakowanie 3 sztuki</t>
  </si>
  <si>
    <t>Szczotka do czyszczenia narzędzi o  wytrzymałym włosiu długość całkowita 165 mm dł szczotek 45mm i 30 mm dł włosia12 mm , z możliwością mycia w myjni dezynfektorze  odporna na 134 0C  
10 szt w opakowaniu</t>
  </si>
  <si>
    <t>Szczotka do czyszczenia narzędzi o wytrzymałym włosiu długość całkowita 235 mm dł szczotki 75mm dł  włosia 15 mm , z możliwością mycia w myjni dezynfektorze  odporna na 134 0C
 2 szt w opakowaniu</t>
  </si>
  <si>
    <t>Szczotka z okrągłą główką, nylonowa – drut ze stali nierdzewnej, wytrzymała na 134 st C
do czyszczenia rektoskopów dł całkowita 450,00 średnica główki 20,0 20 x 150,0 x450,0
(5 szt w opakowaniu)</t>
  </si>
  <si>
    <t>Szczotka do czyszczenia narzędzi MIC
z okrągłą główką , nylonowa, drut ze stali nierdzewnej
wytrzymała na 134 st C
2,5 x 100 x 300
( 5 szt w opakowaniu )
2,5 x 100 x 300  (5 szt w opakowaniu)</t>
  </si>
  <si>
    <t>Szczotka  do czyszczenia narzędzi MIC z okrągłą główką , nylonowa, drut ze stali nierdzewnej, odporna na 134 st C
5,0 x 80,0 x 405,0
( 5 szt w opakowaniu )</t>
  </si>
  <si>
    <t>Wymienne główki do szczotki o wymiarach dł 25 cm średnica 4-5 cm
(3 szt w opakowaniu)</t>
  </si>
  <si>
    <t>Szczotka podwójnie zakończona nylon i stal nierdzewna dł ok 18 cm
(3 szt w op)</t>
  </si>
  <si>
    <t>Pokrowce ochronne  sterylne , kompatybilne z posiadanymi przez szpital wózkami endoskopowymi typu CLEAN SCOPE . Pakowane w komplecie ; kolor czerwony, kolor zielony oraz przezroczysty op a 200szt</t>
  </si>
  <si>
    <t>Pakiet nr 11 : Sprzęt pomocniczy</t>
  </si>
  <si>
    <t xml:space="preserve">Dyspanser do taśmy  </t>
  </si>
  <si>
    <t>szt.</t>
  </si>
  <si>
    <t>Wskaźnik do monitorowania skuteczności mycia w myjniach ultradźwiękowych, wskaźnik przeznaczony do stosowania wraz z przyrządem do mocowania wskaźnika. Substancja testowa  wskaźnika w postaci  syntetycznego zabrudzenia testowego naniesiona na cienką blaszkę metalową pozwalającą na łatwą archiwizację, sposób umieszczenia wskaźnika w uchwycie pozwala na  imitacje przegubu narzędzia chirurgicznego, możliwość  zastosowania uchwytu do umieszczania w myjni dezynfektorze.
Zmawiający wymaga dostarczenia 3 szt uchwytów kompatybilnych z zaoferowanymi testami w pierwszej dostawie .
Opakowanie 50 szt</t>
  </si>
  <si>
    <t>Pakiet nr 13 : Dostawa kaset do sterylizacji plazmowej</t>
  </si>
  <si>
    <t>Kaseta do sterylizatora STERRAD 100NX na 5 cykli , zawierająca czynnik sterylizujący 58-59% roztwór nadtlenku wodoru. Kaseta zabezpieczona wskaźnikiem chemicznym obrazującym ewentualną ekspozycję nadtlenku wodoru. Opakowanie zbiorcze 2 szt kaset</t>
  </si>
  <si>
    <t>Papier termiczny do drukarki sterylizatora Sterrad 100 NX 
Opakowanie zbiorcze 12 rolek</t>
  </si>
  <si>
    <t>Filtr okrągły, papierowy  do kontenerów 190 mm ze wskaźnikiem do pary wodnej
1000 szt w opakowaniu</t>
  </si>
  <si>
    <t>Filtr papierowy , do kontenerów ze wskaźnikiem do pary wodnej 230 mm x 230 mm
500 sztuk w opakowaniu</t>
  </si>
  <si>
    <t>Ochrona narożników koszy siatkowych – papierowa odporna na 134 st C
o wymiarach 100 x 100 x 50 mm
opakowanie 1200 szt</t>
  </si>
  <si>
    <t>Osłonka na narzędzia ostre – papierowa
odporna na 134 st C
o wymiarach  51 x 127 mm
opakowanie 250 szt</t>
  </si>
  <si>
    <t>Osłonka na narzędzia ostre – papierowa
odporna na 134 st C
o wymiarach  90 x 168 mm
opakowanie 100 szt</t>
  </si>
  <si>
    <t>Preparat GB 600  STERILIT POWER SYSTEMS  Oil
 do ręcznej pielęgnacji  napędów  Aesculap ,
spray nie toksyczny , w aerozolu o pojemności 300 ml,</t>
  </si>
  <si>
    <t>Długotrwały filtr do kontenera , filtr na minimum 1000 cykli  op. 10 szt</t>
  </si>
  <si>
    <t>Pakiet nr 26   dostawa  papieru krepowanego sterylizacyjnego</t>
  </si>
  <si>
    <t>Fiolkowe wskaźniki biologiczne szybkiego odczytu do pary wodnej. Ostateczny czas odczytu 24 minuty, fiolki w kształcie litery D  zgodne z auto czytnikiem Attest . Auto-Reader 490
Zgodność wskaźnika z normą referencyjną potwierdzona certyfikatem niezależnej jednostki  notyfikowanej Ostateczny czas odczytu  wskaźnika potwierdzony przez FDA. Opakowanie zawiera 50 szt wskaźników</t>
  </si>
  <si>
    <t>Biologiczny zestaw testowy o szybkim odczycie  do pary wodnej, symulujący pakiet porowaty zawierający wskaźnik biologiczny i kartę ze wskaźnikiem chemicznym do opisu cyklu. odczyt po 24 minutach. Wykrycie przez odczyt automatyczny fluorescencji w autoczytniku. 
Zgodność wskaźnika z normą referencyjną potwierdzona certyfikatem niezależnej jednostki  notyfikowanej
Opakowanie 24 szt  zestawów testowych + 5 szt wskaźników kontrolnych. Zgodność wskaźnika znajdującego się w zestawie z normą referencyjną potwierdzona certyfikatem niezależnej jednostki notyfikowanej</t>
  </si>
  <si>
    <t>Pakiet jednokrotnego użytku typu Bowie-Dick, symulujący pakiet porowaty z dodatkowym osobnym arkuszem wczesnego ostrzegania, wykrywającym nieprawidłowości, które nie powodują jeszcze nieprawidłowego wyniku arkusza testowego. Bez zawartości ołowiu. Arkusze: testowy i wczesnego ostrzegania  zapewniają łatwą i jednoznaczną interpretację wyniku. Zmiana koloru z żółtego na czarny. Na arkuszu wczesnego ostrzegania umieszczone pole referencyjne zmiany koloru</t>
  </si>
  <si>
    <t>Wieloparametrowy wskaźnik chemiczny typ 4  do pary wodnej, o liniowym ułożeniu substancji wskaźnikowej na długości minimum 6cm do zastosowania we wszystkich rodzajach pakietów bez konieczności umieszczania go w dodatkowym opakowaniu papierowo-foliowym chroniącym przed zabrudzeniem pakiety bieliźniane. Op 480 szt</t>
  </si>
  <si>
    <t>Pakiet nr 16  Dostawa  wskaźników para wodna i nisko temperaturowych</t>
  </si>
  <si>
    <t>Fiolkowy wskaźnik biologiczny  o szybkim odczycie do sterylizacji nadtlenkiem wodoru. Ostateczny odczyt wyniku negatywnego/zabicie bakterii w ciągu 24 minut inkubacji. Wskaźnik posiadający udokumentowane potwierdzenie  FDA o kompatybilności  z typem  sterylizatora posiadanego przez Zamawiającego. Wykrycie przez odczyt automatyczny fluorescencji  w autoczytniku. Wskaźnik posiada wewnętrzny system kruszenia ampułki nie wymagający użycia zewnętrznego "kruszera". Kształt fiolki w kształcie litry "D" - dopasowany do kształtu komory autoczytnika. Nakrętka wskaźnika w kolorze różowym. Na fiolce repozycjonowalna nierwąca się naklejka z miejscem do opisu oraz wskaźnik chemiczny.
Opakowanie 30 szt</t>
  </si>
  <si>
    <t>Biologiczny zestaw testowy o szybkim odczycie do tlenku etylenu, symulujący narzędzie rurowe, zawierający wskaźnik biologiczny. Do każdego pojedynczego zestawu dołączony jeden wskaźnik stosowany jako kontrola pozytywna wskaźników. odczyt ostateczny po 4 godzinach Nakrętka wskaźnika w kolorze zielonym. Na fiolce repozycjonowalna nierwąca się naklejka ze wskaźnikiem chemicznym i miejscem do opisu. 
Zgodność wskaźnika z normą referencyjną potwierdzona certyfikatem niezależnej jednostki  notyfikowanej</t>
  </si>
  <si>
    <t xml:space="preserve">Wieloparametrowy wskaźnik chemiczny, typ 4, do sterylizacji nadtlenkiem wodoru. Substancja wskaźnikowa w okienku odczytu podzielonym na dwa pola akceptacji, (wynik nieprawidłowy/prawidłowy), zmieniająca kolor z niebieskiego na różowy. Technologia odczytu umożliwiające kontrolę penetracji nadtlenku wodoru przez pola odczytu. Biało-czerwony spód wskaźnika umożliwiający łatwe odnalezienie wskaźnika w kontrolowanym pakiecie. Na wskaźniku kod QR umożliwiający identyfikację produktu, numer LOT i datę przydatności do użycia. Zgodność z normą referencyjną potwierdzona certyfikatem jednostki notyfikowanej. Opakowanie 250 szt.
</t>
  </si>
  <si>
    <t>Wieloparametrowy wskaźnik chemiczny klasy 4  do tlenku etylenu, o liniowym ułożeniu substancji wskaźnikowej na długości minimum 6cm.   Zmiana koloru  łatwa w interpretacji z bordowego na zielony. Opakowanie 480 szt.</t>
  </si>
  <si>
    <t>Naboje gazowe  do sterylizatora gazowego 3M, zawierające 170 gram czystego EO, zgodne z instrukcją użytkowania sterylizatora i dopuszczone przez producenta sterylizatora. Przeznaczone do modelu 8XL i 8 GS</t>
  </si>
  <si>
    <t>UWAGA: Wykonawca musi dołączyć do oferty dokumenty:
1.	Oświadczenie producenta sterylizatora STERI VAC 5XL, że oferowane naboje gazowe do sterylizatora gazowego #M zawierające 170 gram EO, są zgodnie z instrukcją użytkowania sterylizatora i są dopuszczone przez producenta STERI VAC 5XL.
2.	Dokument potwierdzający , że oferowane naboje gazowe są wyrobem medycznym.</t>
  </si>
  <si>
    <t>Pakiet nr 17 Dostawa  preparatów  do  maszynowego  mycia  i dezynfekcji  i pielęgnacji</t>
  </si>
  <si>
    <t>Płynny alkaliczny środek do mycia w myjniach dezynfektorach, skutecznie usuwający pozostałości organiczne typu zaschnięta i denaturowana krew. Umożliwiający mycie maszynowe narzędzi i sprzętu medycznego, także wykonanego z aluminium i tworzyw sztucznych w stężeniu od1 do 3 ml/litr w temp. do 60 st C Spełniający wymagania Instytutu Roberta Kocha w zakresie minimalizowania ryzyka przeniesienia nowego wariantu choroby Creuztfeldta Jacoba,oraz redukowania biofilmów, potwierdzony badaniami zgodnymi z ISO /TS 15883-5 2005. Produkt słabopieniący, pozwalający na dozowanie środka bezpośrednio po zakończeniu napełniania wodą w fazie mycia (woda zimna) Cechujący się wysoką efektywnością w usuwaniu matowych przebarwień, nadający połysk narzędziom. Niewymagający neutralizacji, ph 10,5-10,7.Posiadający w swoim składzie 5-15 % fosfoniany, &lt;5% niejonowe i anionowe środki powierzchniowo czynne, enzymy. Dodatkowo zawierający w zakresie 1-&lt;10% 1-aminopropan -2-ol: trioctan trisodowy (2-hhydroksyetylo) etylenodiaminy, propano-1,2-diol.)
opakowanie 20 l</t>
  </si>
  <si>
    <t>Płynny alkaliczny środek do mycia w myjniach dezynfektorach, skutecznie usuwający pozostałości organiczne typu zaschnięta i denaturowana krew. Umożliwiający mycie maszynowe narzędzi i sprzętu medycznego, także wykonanego z aluminium i tworzyw sztucznych w stężeniu od1 do 3 ml/litr w temp. do 60 st C Spełniający wymagania Instytutu Roberta Kocha w zakresie minimalizowania ryzyka przeniesienia nowego wariantu choroby Creuztfeldta Jacoba,oraz redukowania biofilmów, potwierdzony badaniami zgodnymi z ISO /TS 15883-5 2005. Produkt słabopieniący, pozwalający na dozowanie środka bezpośrednio po zakończeniu napełniania wodą w fazie mycia (woda zimna) Cechujący się wysoką efektywnością w usuwaniu matowych przebarwień, nadający połysk narzędziom. Niewymagający neutralizacji, ph 10,5-10,7.Posiadający w swoim składzie 5-15 % fosfoniany, &lt;5% niejonowe i anionowe środki powierzchniowo czynne, enzymy. Dodatkowo zawierający w zakresie 1-&lt;10% 1-aminopropan -2-ol: trioctan trisodowy (2-hhydroksyetylo) etylenodiaminy, propano-1,2-diol.). Opakowanie beczka 220 kg umieszczona w mobilnym (na skrętnych kółkach) pojemniku o pojemności 300L, zastępującym wannę wychwytową. Pojemnik z pokrywą i uchwytami umożliwiającymi ręczny transport. Możliwość bezpośredniego dozowania płynu z beczki przy zamkniętej pokrywie pojemnika.</t>
  </si>
  <si>
    <t>Płynny słabo pieniący , neutralny środek dezynfekcyjny o działaniu bakteriobójczym, grzybobójczym, wirusobójczym i prądkobójczym. Zawierający 10,5 g aldehydu glutarowego. Szczególnie nadający się do dezynfekcji przedmiotów z wrażliwych materiałów. Nie zawierający aldehydu mrówkowego ani czwartorzędowych związków amoniowych. Beczka 200kg</t>
  </si>
  <si>
    <t>Płynny słabo pieniący , neutralny środek dezynfekcyjny o działaniu bakteriobójczym, grzybobójczym, wirusobójczym i prądkobójczym. Zawierający 10,5 g aldehydu glutarowego. Szczególnie nadający się do dezynfekcji przedmiotów z wrażliwych materiałów. Nie zawierający aldehydu mrówkowego ani czwartorzędowych związków amoniowych. Opakowanie 20 l.</t>
  </si>
  <si>
    <t>"Płynny środek płuczący zawierający środki powierzchniowo czynne, polikarboksylany oraz środki konserwujące. Do stosowania w myjniach dezynfektorach niezawierający oleju parafinowego ani alkoholu i związków alkoholowych.
Do szybkiego bez zaciekowego suszenia po maszynowym myciu i dezynfekcji , dozowanie 0,3 -1,0 ml/l (opakowanie 20 l.)"</t>
  </si>
  <si>
    <t>Środek do łącznego mycia i dezynfekcji pojemników sterylizacyjnych, wózków i butów operacyjnych z potwierdzonym bakteriobójczym, drożdżakobójczym  oraz bójczym w kierunku wirusów osłonkowych w stężeniach 5-10 ml/l, temp do 60 st C oraz czasie do 5 minut. Nie zawierający związków aldehydowych i fenyksopropanolu. Ph roztworu roboczego w wodzie demi  6,3-5,4. środek zawierajacy zwiazki powierzchniowo czyne, substancje aktywne: chlorek alkilobenzenodimetyloamoniowy oraz Propionian N,N-didecylo-N-metylo-poli(oksyetyleno)amoniowy. Opakowanie beczka 200 kg umieszczona w mobilnym (na skrętnych kółkach) pojemniku o pojemności 300L, zastępującym wannę wychwytową. Pojemnik z pokrywą i uchwytami umożliwiającymi ręczny transport. Możliwość bezpośredniego dozowania płynu z beczki przy zamkniętej pokrywie pojemnika.</t>
  </si>
  <si>
    <t>Proszek do usuwania zanieczyszczeń z powierzchni narzędzi ze stali nierdzewnej. Łatwy w użyciu preparat do usuwania plam i osadów z narzędzize stali nierdzewnej. Przyjazny w zapachu dzięki zawartości związków uzyskanych z owoców cytrusowych. Zawiera: Kwas 1,2,3- propanotrikarboksylowy, 2-hydroksy. Opakowanie 85g</t>
  </si>
  <si>
    <t>Wymagania dodatkowe:
Zamawiający wymaga instalacji oraz serwisowania Centralnego Systemu Dozowania na czas trwania umowy.  Układ przystosowany do dozowania z kanistrów 20-30 l.
Układ nie ingerujący w pracujące w placówce myjnie dezynfektory. Sygnalizujący zaburzenia pracy pomp dozujących oraz brak środków chemii procesowej. Wykonawca nie pobiera jakichkolwiek dodatkowych opłat związanych z serwisowaniem systemu.
Wykonawca zapewnia bezpłatna interwencję nie później niż 24 godziny od zgłoszenia usterki, co oznacza konsultację lub pomoc telefoniczna dotyczącą awarii lub przystąpienia do naprawy , ocenę uszkodzenia i niezbędnych części do usunięcia awarii.
Zamawiający wymaga wykonania 1 raz w roku nieodpłatnie analizy poprawności procesu mycia i dezynfekcji zgodnie z zapisami wskazanymi przez normy PN EN ISO 15883-1;2010 oraz PN EN ISO 15883-2;2010 lub równoważnymi . Przeprowadzona analiza udokumentowana raportem .
Zamawiający wymaga wykonania minimum raz na kwartał badania parametrów fizykochemicznych wody demineralizowanej w odniesieniu do normy EN PN 285 lub równoważnej . Przeprowadzona analiza udokumentowana raportem</t>
  </si>
  <si>
    <t>Testy zgrzewu rękawów  papier-folia
  opakowania po 250 sztuk</t>
  </si>
  <si>
    <t>Testy zgrzewu  opakowań Tyvek
 opakowanie po100 sztuk</t>
  </si>
  <si>
    <t>Niezawierający niebezpiecznych substancji toksycznych ani krwi, test kontroli skuteczności mycia mechanicznego w formie plastikowego arkusza, substancja testowa – zgodna z ISO/TS 15883-5 umieszczona warstwowo z dwóch stron arkusza w czterech różnych punktach . Arkusz testowy do zastosowania z uchwytem zapewniającym kontrolę procesu mycia z czterech kierunków. Odczyt wyniku testu natychmiastowy ,łatwy i jednoznaczny w interpretacji. Poświadczony aktualnym dokumentem producenta brak zawartości niebezpiecznych substancji toksycznych. Produkt zarejestrowany jako wyrób medyczny, oznaczenie CE na każdym opakowaniu.
Opakowanie 100 szt.
Zamawiający wymaga dostarczenie 4 przyrządów razem z pierwszą dostawą . Przyrząd w postaci otwieranego klipsa nieuszkadzającego substancji testowej.</t>
  </si>
  <si>
    <t>Wskaźnik chemiczny do kontroli dezynfekcji termicznej w myjni dezynfektorze w zakresie parametrów : 93ºC-10 min, integracja krytycznych parametrów procesu ( czas , temperatura) powoduje jednoznaczną zmianę przebarwienia substancji wskaźnikowej w polu testowym, jednoznaczna, łatwa interpretacja wyniku. spełniający wymagania normy EN ISO 11140-1 we wszystkich punktach , które dotyczą , - w tym zakres tolerancji na czas i temperaturę odpowiadający typowi 6 wg EN ISO 11140-1( na każdym wskaźniku i / lub każdym opakowaniu nadrukowany nr normy i typ wskaźnika) Produkt zarejestrowany jako wyrób medyczny, oznaczenie CE na każdym opakowaniu.
Opakowanie 100 szt.</t>
  </si>
  <si>
    <t xml:space="preserve">Gotowy zestaw testowy do wykrywania  pozostałości  zanieczyszczeń białkowych .
W zestawie 25 szt jałowych ,pojedynczo pakowanych wymazówek, 25 szt fiolek do wykrywania pozostałości białkowych 5 szt fiolek proteinowych umożliwiających wykonanie kontroli pozytywnej oraz podwójnie przylepne etykiety w 3 różnych kolorach dla rozróżnienia fiolki kontroli narzędzia  od fiolki kontroli negatywnej i pozytywnej . W przypadku obecności białek szybka i wyraźna   – do 10 sekund zmiana koloru i intensywności         koloru zależna od ilości zanieczyszczeń – bez konieczności inkubacji.
Opakowanie 25 sztuk
</t>
  </si>
  <si>
    <t xml:space="preserve">System dokumentacji procesu  dezynfekcji. Koperty  dokumentacyjne przystosowane do etykiet i wskaźników używanych w kontroli procesu mycia i dezynfekcji         opakowanie  100 sztuk
</t>
  </si>
  <si>
    <t xml:space="preserve">System dokumentacji procesu  sterylizacji Koperty dokumentacyjne przystosowane do etykiet i wskaźników używanych w kontroli procesu sterylizacji .           opakowanie 100 sztuk
</t>
  </si>
  <si>
    <r>
      <t xml:space="preserve">Test  typu GETINGE CHECK </t>
    </r>
    <r>
      <rPr>
        <b/>
        <sz val="11"/>
        <color theme="1"/>
        <rFont val="Liberation Serif"/>
        <family val="1"/>
        <charset val="238"/>
      </rPr>
      <t xml:space="preserve">MINI </t>
    </r>
    <r>
      <rPr>
        <sz val="11"/>
        <color theme="1"/>
        <rFont val="Liberation Serif"/>
        <family val="1"/>
        <charset val="238"/>
      </rPr>
      <t>PAKIET 134º C
wskaźnik testowy jednorazowy, z wyraźną zmianą koloru bez ołowiu i metali ciężkich, zgodność z EN ISO 11140-4 potwierdzona opinią niezależnej jednostki, wymagana informacja dotycząca interpretacji wyników
wymiary pakietu testowego  nie więcej niż:
70 mm x 105 mm x 5 mm</t>
    </r>
  </si>
  <si>
    <t>Taca siatkowa ze stali nierdzewnej</t>
  </si>
  <si>
    <t>Pakiet nr 22   Dostawa artykułów  ze stali nierdzewnej</t>
  </si>
  <si>
    <t>Kosze do sterylizacji zamykany 492 x134 x 65 mm</t>
  </si>
  <si>
    <t>Koszyczek do sterylizacji zamykany 80mm x80mm x60 mm</t>
  </si>
  <si>
    <t xml:space="preserve">Kosz do sterylizacji 480 x 245 x 100
</t>
  </si>
  <si>
    <t>Pakiet 23  Dostawa materiałów eksploatacyjnych do sterylizatora niskotemperaturowego  STERLINK</t>
  </si>
  <si>
    <t>Kaseta zawierająca środek sterylizujący przeznaczona do trybu komorowego zawierająca nadtlenek wodoru 58% , jeden cykl z kasety
rozmiar 135 x 42 x 7 mm
opakowanie  30 sztuk</t>
  </si>
  <si>
    <t>Pakiet nr 24  Dostawa materiałów do systemu MEDOK</t>
  </si>
  <si>
    <t>Etykiety obiegowe ze wskaźnikiem sterylizacji parą wodną do drukowania kodów kreskowych
wymiary pojedynczej etykiety 58x35 mm do drukarek Gk420t Zebra Dwuwarstwowe, podwójnie przylepne, dwudzielne-górna warstwa podzielona w poziomie na 2 równe części z perforacją dla odrywania.
Rolki 1000 szt . Średnica zewnętrzna rolki 90 mm</t>
  </si>
  <si>
    <t>Etykiety obiegowe ze wskaźnikiem sterylizacji EO do drukowania kodów kreskowych
wymiary pojedynczej etykiety 58x35 mm do drukarek Gk420t Zebra Dwuwarstwowe, podwójnie przylepne, dwudzielne-górna warstwa podzielona w poziomie na 2 równe części z perforacją dla odrywania.
Rolki 1000 szt . Średnica zewnętrzna rolki 90 mm</t>
  </si>
  <si>
    <t>Etykiety obiegowe ze wskaźnikiem sterylizacji plazmowej do drukowania kodów kreskowych
wymiary pojedynczej etykiety 58x35 mm do drukarek Gk420t Zebra Dwuwarstwowe, podwójnie przylepne, dwudzielne-górna warstwa podzielona w poziomie na 2 równe części z perforacją dla odrywania.
Rolki 1000 szt . Średnica zewnętrzna rolki 90 mm</t>
  </si>
  <si>
    <t>Etykiety oznacznikowe poliestrowe
wymiary pojedynczej etykiety 30x80 mm,do drukarek Gk420t Zebra . Białe , błyszczące z klejem akrylowym. Do trwałego oznaczania kontenerów. Odporne na ścieranie, do użytku w myjniach i sterylizatorach.
Rolki 1000 szt. średnica zewnętrzna rolki 90 mm.</t>
  </si>
  <si>
    <t>Pakiet nr 25 Włóknina w arkuszach</t>
  </si>
  <si>
    <t>Włóknina SMS ISO 11607 Arkusze w kolorze niebieskim z jednej strony, fioletowym z drugiej. Gramatura 43g/m2,wytrzymałość na rozciąganie MD na sucho 2,1 kN/m, wytrzymałość na rozciąganie MD na mokro 0,96 kN/m,ciśnienie rozrywające na sucho 166 kPa, Wymagany arkusz danych technicznych wystawiony przez producenta oraz deklaracja zgodności CE. 100 x 100 cm/200 ark. 1 op.= 200 ark.</t>
  </si>
  <si>
    <t>Włóknina SMS ISO 11607 Arkusze w kolorze niebieskim z jednej strony, fioletowym z drugiej. Gramatura 43g/m2,wytrzymałość na rozciąganie MD na sucho 2,1 kN/m, wytrzymałość na rozciaganie MD na mokro 0,96 kN/m,ciśnienie rozrywające na sucho 166 kPa, Wymagany arkusz danych technicznych wystawiony przez producenta oraz deklaracja zgodności CE. 75 x 75 cm/200 ark. 1 op.= 200 ark.</t>
  </si>
  <si>
    <t xml:space="preserve">Arkusze w kolorze niebieskim. Gramatura 60g/m2,wytrzymałość na rozciąganie MD na sucho 2,3 kN/m, wytrzymałość na rozciąganie MD na mokro 1,2 kN/m,ciśnienie rozrywające na sucho 320 kPa,. 100 x 100 cm/200 ark. 1 op.= 200 ark.
</t>
  </si>
  <si>
    <t xml:space="preserve">Papier krepowany naprzemiennie pakowany biały
i zielony o wymiarach 900mm x 900mm
Opakowanie  250 arkuszy
</t>
  </si>
  <si>
    <t xml:space="preserve">Papier krepowany naprzemiennie pakowany biały 
i zielony o wymiarach 1000mm x 1000 mm
Opakowanie  250 arkuszy
</t>
  </si>
  <si>
    <t>Pakiet nr 27  Akcesoria do sterylizatora plazmowego Crystal</t>
  </si>
  <si>
    <t xml:space="preserve">
Papier termiczny szer 60mm o długości 30 m, przeznaczony do sporządzania wydruków z drukarki sterylizatora.</t>
  </si>
  <si>
    <t>Pakiet nr 28   Preparaty  i materiały eksploatacyjne do myjni – dezynfektora sond echokardiografii przezprzełykowej</t>
  </si>
  <si>
    <t>Preparat myjąco-dezynfekcyjny przeznaczony do myj-ni-dezynfektora Soluscope Serie TEE. Na bazie metok-sypropoksypropanolu i chlorku didecylodidemetyloamo-niowego. Preparat kompatybilny (od tego samego produ-centa) z preparatem dezynfekcyjnym na bazie kwasu nadoctowego z poz. 2. pH koncentratu &lt;3.
opakowanie 5l.
Wyrób medyczny.</t>
  </si>
  <si>
    <t>Preparat do dezynfekcji sond do echokardiografii prze-zprzełykowej w myjni Soluscope Serie TEE. Na bazie kwasu nadoctowego i nadtlenku wodoru.
Spektrum i czas działania: B, Tbc, F, V, S w czasie do 5 minut.
opakowanie 5l.
Wyrób medyczny.</t>
  </si>
  <si>
    <t>Dodatek antykorozyjny do preparatu dezynfekcyjnego z poz. 2.
Na bazie alkoholu izopropylowego i azotanu sodu.
opakowanie 5l.
Wyrób medyczny.</t>
  </si>
  <si>
    <t>Zestaw filtrów do myjni Soluscope Serie TEE przezna-czonych do przeglądu kwartalnego.
Zawiera wstępne filtry wody 0,2µm i 1µm, filtr końcowy wody 0,2µm oraz filtr powietrza HEPA 0,2µm
Zestaw filtrów A3333</t>
  </si>
  <si>
    <t>Papier do drukarki do myjni-dezynfektora Soluscope Serie TEE.</t>
  </si>
  <si>
    <t>Bakteriostatyczny preparat gotowy do użycia, w postaci przeźroczystego żelu o neutralnym pH, do wstępnego oczyszczania narzędzi w miejscu ich użycia oraz ich nawilżania podczas transportu, zapobiegający wysychaniu zanieczyszczeń do 72 godzin, zawierający surfaktanty i inhibitory korozji, nie zawierający enzymów, nie wymagający spłukiwania przed maszynowym procesem mycia i dezynfekcji narzędzi. Potwierdzona kompatybilność materiałowa z takimi materiałami jak anodyzowane aluminium, stal, silikon, miedź. Wymagany raport laboratorium potwierdzający, że produkt nie powoduje korozji oraz że wykazuje działanie statyczne wobec bakterii, w tym Escherichia coli; 1 op.=650 ml</t>
  </si>
  <si>
    <t>Preparat do ręcznej pielęgnacji narzędzi chirurgicznych, zawiera biały olej (olej mineralny/płynna parafina), nie powoduje żadnych osadów, toksykologicznie bezpieczny. Skład &lt;5% niejonowe środki powierzchniowo czynne, 25-&lt;50% alifatyczne węglowodory, nie wpływający na proces sterylizacji parowej (emulguje w wodzie). Nie zawiera chlorofluorowęglowodorów (CFC); 1 op.=400 ml</t>
  </si>
  <si>
    <t>Wskaźnik weryfikujący prawidłowość działania myjni ultradźwiękowej Sono Check . Ampułkowy test sprawdzający prawidłowość działania głowic w myjniach ultradźwiękowych , wskazując obecność prawidłowej energii ultradźwiękowej, niezależnie od temperatury kąpieli . Dający szybki , wyraźny i łatwy do oceny wynik.
1 op. = 30 sztuk</t>
  </si>
  <si>
    <t>Nadtlenek wodoru zapewniający sterylizację na poziomie 10 -6 . Wbudowany kod RFID.Zawiera czujnik ciśnieniowy . Do użytkowania z nadtlenkiem wodoru 59%. Przeznaczony do użytkowania w sterylizatorze Crystal 120. Pojemnik na 20 cykli ( LOWTEM CRYSTAL 120) poj. 1 op=ok 170 ml.</t>
  </si>
  <si>
    <t>Proszek  do gruntowego manualnego  czyszczenia z plam osadów rdzy i przebarwień , ze wszystkich powierzchni wykonanych ze stali nierdzewnej; 1 op=85 gr</t>
  </si>
  <si>
    <t>MODYFIKACJA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</si>
</sst>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&quot; 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7.5"/>
      <color rgb="FF000000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8"/>
      <color rgb="FFFF0000"/>
      <name val="Tahoma"/>
      <family val="2"/>
      <charset val="238"/>
    </font>
    <font>
      <sz val="11"/>
      <color theme="1"/>
      <name val="Liberation Serif"/>
      <family val="1"/>
      <charset val="238"/>
    </font>
    <font>
      <b/>
      <sz val="11"/>
      <color theme="1"/>
      <name val="Liberation Serif"/>
      <family val="1"/>
      <charset val="238"/>
    </font>
    <font>
      <b/>
      <i/>
      <sz val="10"/>
      <color rgb="FFFF0000"/>
      <name val="Arial CE"/>
      <charset val="238"/>
    </font>
    <font>
      <b/>
      <i/>
      <u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69696"/>
      </patternFill>
    </fill>
    <fill>
      <patternFill patternType="solid">
        <fgColor rgb="FFEDEDED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7C80"/>
        <bgColor rgb="FFFF99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6969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</cellStyleXfs>
  <cellXfs count="73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 wrapText="1"/>
    </xf>
    <xf numFmtId="164" fontId="7" fillId="0" borderId="2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5" borderId="1" xfId="1" applyNumberFormat="1" applyFont="1" applyFill="1" applyBorder="1" applyAlignment="1" applyProtection="1">
      <alignment horizontal="center" vertical="center" wrapText="1"/>
    </xf>
    <xf numFmtId="164" fontId="7" fillId="0" borderId="7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4" fontId="7" fillId="4" borderId="8" xfId="1" applyFont="1" applyFill="1" applyBorder="1" applyAlignment="1" applyProtection="1">
      <alignment vertical="center"/>
    </xf>
    <xf numFmtId="164" fontId="4" fillId="0" borderId="8" xfId="0" applyNumberFormat="1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 wrapText="1"/>
    </xf>
    <xf numFmtId="0" fontId="0" fillId="0" borderId="8" xfId="0" applyBorder="1"/>
    <xf numFmtId="9" fontId="4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Fill="1" applyAlignment="1">
      <alignment vertical="center"/>
    </xf>
    <xf numFmtId="0" fontId="12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5" borderId="0" xfId="1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/>
    <xf numFmtId="0" fontId="15" fillId="0" borderId="8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6" borderId="0" xfId="0" applyFont="1" applyFill="1"/>
    <xf numFmtId="0" fontId="13" fillId="6" borderId="0" xfId="0" applyFont="1" applyFill="1"/>
    <xf numFmtId="0" fontId="18" fillId="6" borderId="0" xfId="0" applyFont="1" applyFill="1"/>
    <xf numFmtId="0" fontId="18" fillId="6" borderId="0" xfId="0" applyFont="1" applyFill="1" applyAlignment="1">
      <alignment vertical="center"/>
    </xf>
    <xf numFmtId="0" fontId="19" fillId="6" borderId="0" xfId="0" applyFont="1" applyFill="1"/>
    <xf numFmtId="0" fontId="20" fillId="7" borderId="0" xfId="0" applyFont="1" applyFill="1"/>
    <xf numFmtId="0" fontId="21" fillId="7" borderId="0" xfId="0" applyFont="1" applyFill="1"/>
    <xf numFmtId="0" fontId="15" fillId="7" borderId="8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left" vertical="center"/>
    </xf>
    <xf numFmtId="0" fontId="3" fillId="8" borderId="0" xfId="0" applyFont="1" applyFill="1"/>
    <xf numFmtId="0" fontId="6" fillId="7" borderId="8" xfId="0" applyFont="1" applyFill="1" applyBorder="1" applyAlignment="1">
      <alignment horizontal="center" vertical="center" wrapText="1"/>
    </xf>
    <xf numFmtId="0" fontId="0" fillId="7" borderId="0" xfId="0" applyFill="1"/>
    <xf numFmtId="0" fontId="7" fillId="6" borderId="6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/>
    </xf>
  </cellXfs>
  <cellStyles count="4">
    <cellStyle name="Normalny" xfId="0" builtinId="0"/>
    <cellStyle name="Normalny 3" xfId="2" xr:uid="{00000000-0005-0000-0000-000001000000}"/>
    <cellStyle name="Normalny 7" xfId="3" xr:uid="{00000000-0005-0000-0000-000002000000}"/>
    <cellStyle name="Walutowy" xfId="1" builtinId="4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9"/>
  <sheetViews>
    <sheetView tabSelected="1" topLeftCell="A298" zoomScaleNormal="100" workbookViewId="0">
      <selection activeCell="K19" sqref="K19"/>
    </sheetView>
  </sheetViews>
  <sheetFormatPr defaultRowHeight="15" x14ac:dyDescent="0.25"/>
  <cols>
    <col min="1" max="1" width="5.140625" customWidth="1"/>
    <col min="2" max="2" width="59" customWidth="1"/>
    <col min="3" max="3" width="11" customWidth="1"/>
    <col min="5" max="5" width="12.42578125" customWidth="1"/>
    <col min="6" max="6" width="16.85546875" customWidth="1"/>
    <col min="7" max="7" width="6" customWidth="1"/>
    <col min="8" max="8" width="20.28515625" customWidth="1"/>
    <col min="9" max="9" width="11.28515625" customWidth="1"/>
    <col min="10" max="10" width="12.140625" customWidth="1"/>
  </cols>
  <sheetData>
    <row r="1" spans="1:10" ht="18.75" x14ac:dyDescent="0.3">
      <c r="C1" s="59" t="s">
        <v>227</v>
      </c>
      <c r="D1" s="60"/>
      <c r="E1" s="66"/>
      <c r="F1" s="66"/>
      <c r="G1" s="66"/>
    </row>
    <row r="2" spans="1:10" x14ac:dyDescent="0.25">
      <c r="A2" s="30" t="s">
        <v>134</v>
      </c>
      <c r="B2" s="31"/>
      <c r="C2" s="32" t="s">
        <v>37</v>
      </c>
      <c r="D2" s="33"/>
      <c r="E2" s="33"/>
      <c r="F2" s="33"/>
      <c r="G2" s="33"/>
      <c r="H2" s="33"/>
      <c r="I2" s="33"/>
    </row>
    <row r="3" spans="1:10" x14ac:dyDescent="0.25">
      <c r="A3" s="34"/>
      <c r="B3" s="72" t="s">
        <v>36</v>
      </c>
      <c r="C3" s="72"/>
      <c r="D3" s="72"/>
      <c r="E3" s="72"/>
      <c r="F3" s="33"/>
      <c r="G3" s="33"/>
      <c r="H3" s="33"/>
      <c r="I3" s="33"/>
    </row>
    <row r="4" spans="1:10" x14ac:dyDescent="0.25">
      <c r="A4" s="54" t="s">
        <v>38</v>
      </c>
      <c r="B4" s="55"/>
      <c r="C4" s="33"/>
      <c r="D4" s="33"/>
      <c r="E4" s="33"/>
      <c r="F4" s="33"/>
      <c r="G4" s="33"/>
      <c r="H4" s="33"/>
      <c r="I4" s="33"/>
    </row>
    <row r="5" spans="1:10" x14ac:dyDescent="0.25">
      <c r="A5" s="33"/>
      <c r="B5" s="31"/>
      <c r="C5" s="33"/>
      <c r="D5" s="33"/>
      <c r="E5" s="33"/>
      <c r="F5" s="33"/>
      <c r="G5" s="33"/>
      <c r="H5" s="33"/>
      <c r="I5" s="33"/>
    </row>
    <row r="6" spans="1:10" x14ac:dyDescent="0.25">
      <c r="A6" s="56" t="s">
        <v>39</v>
      </c>
      <c r="B6" s="57"/>
      <c r="C6" s="58"/>
      <c r="D6" s="58"/>
      <c r="E6" s="58"/>
      <c r="F6" s="58"/>
      <c r="G6" s="58"/>
      <c r="H6" s="58"/>
      <c r="I6" s="33"/>
    </row>
    <row r="8" spans="1:10" x14ac:dyDescent="0.25">
      <c r="A8" s="1" t="s">
        <v>40</v>
      </c>
      <c r="B8" s="2"/>
      <c r="C8" s="3"/>
      <c r="D8" s="2"/>
      <c r="E8" s="2"/>
      <c r="F8" s="2"/>
      <c r="G8" s="2"/>
      <c r="H8" s="3"/>
      <c r="I8" s="2"/>
    </row>
    <row r="9" spans="1:10" ht="63" x14ac:dyDescent="0.25">
      <c r="A9" s="4" t="s">
        <v>0</v>
      </c>
      <c r="B9" s="4" t="s">
        <v>1</v>
      </c>
      <c r="C9" s="4" t="s">
        <v>2</v>
      </c>
      <c r="D9" s="4" t="s">
        <v>3</v>
      </c>
      <c r="E9" s="5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52</v>
      </c>
    </row>
    <row r="10" spans="1:10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28"/>
    </row>
    <row r="11" spans="1:10" ht="27.75" customHeight="1" x14ac:dyDescent="0.25">
      <c r="A11" s="20" t="s">
        <v>18</v>
      </c>
      <c r="B11" s="39" t="s">
        <v>42</v>
      </c>
      <c r="C11" s="26">
        <v>180</v>
      </c>
      <c r="D11" s="22" t="s">
        <v>41</v>
      </c>
      <c r="E11" s="23"/>
      <c r="F11" s="24">
        <f>ROUND(C11*E11,2)</f>
        <v>0</v>
      </c>
      <c r="G11" s="29"/>
      <c r="H11" s="24">
        <f>ROUND(F11*G11+F11,2)</f>
        <v>0</v>
      </c>
      <c r="I11" s="25"/>
      <c r="J11" s="28" t="s">
        <v>35</v>
      </c>
    </row>
    <row r="12" spans="1:10" s="38" customFormat="1" ht="24" customHeight="1" x14ac:dyDescent="0.25">
      <c r="A12" s="37" t="s">
        <v>19</v>
      </c>
      <c r="B12" s="39" t="s">
        <v>43</v>
      </c>
      <c r="C12" s="21">
        <v>220</v>
      </c>
      <c r="D12" s="22" t="s">
        <v>41</v>
      </c>
      <c r="E12" s="23"/>
      <c r="F12" s="24">
        <f t="shared" ref="F12:F20" si="0">ROUND(C12*E12,2)</f>
        <v>0</v>
      </c>
      <c r="G12" s="29"/>
      <c r="H12" s="24">
        <f t="shared" ref="H12:H20" si="1">ROUND(F12*G12+F12,2)</f>
        <v>0</v>
      </c>
      <c r="I12" s="25"/>
      <c r="J12" s="28" t="s">
        <v>35</v>
      </c>
    </row>
    <row r="13" spans="1:10" s="38" customFormat="1" ht="24" customHeight="1" x14ac:dyDescent="0.25">
      <c r="A13" s="40">
        <v>3</v>
      </c>
      <c r="B13" s="39" t="s">
        <v>44</v>
      </c>
      <c r="C13" s="21">
        <v>230</v>
      </c>
      <c r="D13" s="22" t="s">
        <v>41</v>
      </c>
      <c r="E13" s="23"/>
      <c r="F13" s="24">
        <f t="shared" si="0"/>
        <v>0</v>
      </c>
      <c r="G13" s="29"/>
      <c r="H13" s="24">
        <f t="shared" si="1"/>
        <v>0</v>
      </c>
      <c r="I13" s="25"/>
      <c r="J13" s="28" t="s">
        <v>35</v>
      </c>
    </row>
    <row r="14" spans="1:10" ht="24.75" customHeight="1" x14ac:dyDescent="0.25">
      <c r="A14" s="41" t="s">
        <v>20</v>
      </c>
      <c r="B14" s="39" t="s">
        <v>45</v>
      </c>
      <c r="C14" s="26">
        <v>100</v>
      </c>
      <c r="D14" s="22" t="s">
        <v>41</v>
      </c>
      <c r="E14" s="23"/>
      <c r="F14" s="24">
        <f t="shared" si="0"/>
        <v>0</v>
      </c>
      <c r="G14" s="29"/>
      <c r="H14" s="24">
        <f t="shared" si="1"/>
        <v>0</v>
      </c>
      <c r="I14" s="25"/>
      <c r="J14" s="28" t="s">
        <v>35</v>
      </c>
    </row>
    <row r="15" spans="1:10" ht="24" customHeight="1" x14ac:dyDescent="0.25">
      <c r="A15" s="41" t="s">
        <v>21</v>
      </c>
      <c r="B15" s="39" t="s">
        <v>46</v>
      </c>
      <c r="C15" s="26">
        <v>50</v>
      </c>
      <c r="D15" s="22" t="s">
        <v>41</v>
      </c>
      <c r="E15" s="23"/>
      <c r="F15" s="24">
        <f t="shared" si="0"/>
        <v>0</v>
      </c>
      <c r="G15" s="29"/>
      <c r="H15" s="24">
        <f t="shared" si="1"/>
        <v>0</v>
      </c>
      <c r="I15" s="25"/>
      <c r="J15" s="28" t="s">
        <v>35</v>
      </c>
    </row>
    <row r="16" spans="1:10" ht="23.25" customHeight="1" x14ac:dyDescent="0.25">
      <c r="A16" s="41" t="s">
        <v>22</v>
      </c>
      <c r="B16" s="39" t="s">
        <v>47</v>
      </c>
      <c r="C16" s="26">
        <v>120</v>
      </c>
      <c r="D16" s="22" t="s">
        <v>41</v>
      </c>
      <c r="E16" s="23"/>
      <c r="F16" s="24">
        <f t="shared" si="0"/>
        <v>0</v>
      </c>
      <c r="G16" s="29"/>
      <c r="H16" s="24">
        <f t="shared" si="1"/>
        <v>0</v>
      </c>
      <c r="I16" s="25"/>
      <c r="J16" s="28" t="s">
        <v>35</v>
      </c>
    </row>
    <row r="17" spans="1:10" ht="24.75" customHeight="1" x14ac:dyDescent="0.25">
      <c r="A17" s="41" t="s">
        <v>23</v>
      </c>
      <c r="B17" s="39" t="s">
        <v>48</v>
      </c>
      <c r="C17" s="26">
        <v>20</v>
      </c>
      <c r="D17" s="22" t="s">
        <v>41</v>
      </c>
      <c r="E17" s="23"/>
      <c r="F17" s="24">
        <f t="shared" si="0"/>
        <v>0</v>
      </c>
      <c r="G17" s="29"/>
      <c r="H17" s="24">
        <f t="shared" si="1"/>
        <v>0</v>
      </c>
      <c r="I17" s="25"/>
      <c r="J17" s="28" t="s">
        <v>35</v>
      </c>
    </row>
    <row r="18" spans="1:10" ht="21" customHeight="1" x14ac:dyDescent="0.25">
      <c r="A18" s="41" t="s">
        <v>31</v>
      </c>
      <c r="B18" s="42" t="s">
        <v>49</v>
      </c>
      <c r="C18" s="26">
        <v>2</v>
      </c>
      <c r="D18" s="22" t="s">
        <v>41</v>
      </c>
      <c r="E18" s="23"/>
      <c r="F18" s="24">
        <f t="shared" si="0"/>
        <v>0</v>
      </c>
      <c r="G18" s="29"/>
      <c r="H18" s="24">
        <f t="shared" si="1"/>
        <v>0</v>
      </c>
      <c r="I18" s="25"/>
      <c r="J18" s="28" t="s">
        <v>35</v>
      </c>
    </row>
    <row r="19" spans="1:10" ht="27" customHeight="1" x14ac:dyDescent="0.25">
      <c r="A19" s="41" t="s">
        <v>32</v>
      </c>
      <c r="B19" s="39" t="s">
        <v>50</v>
      </c>
      <c r="C19" s="26">
        <v>2</v>
      </c>
      <c r="D19" s="22" t="s">
        <v>41</v>
      </c>
      <c r="E19" s="23"/>
      <c r="F19" s="24">
        <f t="shared" si="0"/>
        <v>0</v>
      </c>
      <c r="G19" s="29"/>
      <c r="H19" s="24">
        <f t="shared" si="1"/>
        <v>0</v>
      </c>
      <c r="I19" s="25"/>
      <c r="J19" s="28" t="s">
        <v>35</v>
      </c>
    </row>
    <row r="20" spans="1:10" ht="25.5" customHeight="1" x14ac:dyDescent="0.25">
      <c r="A20" s="41" t="s">
        <v>33</v>
      </c>
      <c r="B20" s="42" t="s">
        <v>51</v>
      </c>
      <c r="C20" s="21">
        <v>4</v>
      </c>
      <c r="D20" s="22" t="s">
        <v>41</v>
      </c>
      <c r="E20" s="23"/>
      <c r="F20" s="24">
        <f t="shared" si="0"/>
        <v>0</v>
      </c>
      <c r="G20" s="29"/>
      <c r="H20" s="24">
        <f t="shared" si="1"/>
        <v>0</v>
      </c>
      <c r="I20" s="25"/>
      <c r="J20" s="28" t="s">
        <v>35</v>
      </c>
    </row>
    <row r="21" spans="1:10" x14ac:dyDescent="0.25">
      <c r="A21" s="6"/>
      <c r="B21" s="7" t="s">
        <v>24</v>
      </c>
      <c r="C21" s="8"/>
      <c r="D21" s="8"/>
      <c r="E21" s="8" t="s">
        <v>25</v>
      </c>
      <c r="F21" s="9">
        <f>SUM(F11:F20)</f>
        <v>0</v>
      </c>
      <c r="G21" s="10"/>
      <c r="H21" s="9">
        <f>SUM(H11:H20)</f>
        <v>0</v>
      </c>
      <c r="I21" s="11"/>
    </row>
    <row r="22" spans="1:10" x14ac:dyDescent="0.25">
      <c r="A22" s="12" t="s">
        <v>26</v>
      </c>
      <c r="B22" s="13" t="s">
        <v>27</v>
      </c>
      <c r="C22" s="8"/>
      <c r="D22" s="7"/>
      <c r="E22" s="14"/>
      <c r="F22" s="8"/>
      <c r="G22" s="15"/>
      <c r="H22" s="16"/>
      <c r="I22" s="15"/>
    </row>
    <row r="23" spans="1:10" x14ac:dyDescent="0.25">
      <c r="A23" s="67" t="s">
        <v>132</v>
      </c>
      <c r="B23" s="67"/>
      <c r="C23" s="67"/>
      <c r="D23" s="67"/>
      <c r="E23" s="67"/>
      <c r="F23" s="67"/>
      <c r="G23" s="67"/>
      <c r="H23" s="17"/>
      <c r="I23" s="18" t="s">
        <v>28</v>
      </c>
    </row>
    <row r="24" spans="1:10" ht="120" customHeight="1" x14ac:dyDescent="0.25">
      <c r="A24" s="68" t="s">
        <v>135</v>
      </c>
      <c r="B24" s="69"/>
      <c r="C24" s="69"/>
      <c r="D24" s="69"/>
      <c r="E24" s="69"/>
      <c r="F24" s="69"/>
      <c r="G24" s="70"/>
      <c r="H24" s="35"/>
      <c r="I24" s="27"/>
    </row>
    <row r="25" spans="1:10" x14ac:dyDescent="0.25">
      <c r="A25" s="12" t="s">
        <v>26</v>
      </c>
      <c r="B25" s="19" t="s">
        <v>29</v>
      </c>
      <c r="C25" s="19"/>
      <c r="D25" s="19"/>
      <c r="E25" s="19"/>
      <c r="F25" s="6"/>
      <c r="G25" s="6"/>
      <c r="H25" s="6"/>
      <c r="I25" s="6"/>
    </row>
    <row r="26" spans="1:10" x14ac:dyDescent="0.25">
      <c r="A26" s="14"/>
      <c r="B26" s="71" t="s">
        <v>30</v>
      </c>
      <c r="C26" s="71"/>
      <c r="D26" s="71"/>
      <c r="E26" s="71"/>
      <c r="F26" s="71"/>
      <c r="G26" s="71"/>
      <c r="H26" s="71"/>
      <c r="I26" s="71"/>
    </row>
    <row r="27" spans="1:10" x14ac:dyDescent="0.25">
      <c r="A27" s="14"/>
      <c r="B27" s="36"/>
      <c r="C27" s="36"/>
      <c r="D27" s="36"/>
      <c r="E27" s="36"/>
      <c r="F27" s="36"/>
      <c r="G27" s="36"/>
      <c r="H27" s="36"/>
      <c r="I27" s="36"/>
    </row>
    <row r="28" spans="1:10" x14ac:dyDescent="0.25">
      <c r="A28" s="14"/>
      <c r="B28" s="36"/>
      <c r="C28" s="36"/>
      <c r="D28" s="36"/>
      <c r="E28" s="36"/>
      <c r="F28" s="36"/>
      <c r="G28" s="36"/>
      <c r="H28" s="36"/>
      <c r="I28" s="36"/>
    </row>
    <row r="29" spans="1:10" x14ac:dyDescent="0.25">
      <c r="A29" s="1" t="s">
        <v>53</v>
      </c>
      <c r="B29" s="2"/>
      <c r="C29" s="3"/>
      <c r="D29" s="2"/>
      <c r="E29" s="2"/>
      <c r="F29" s="2"/>
      <c r="G29" s="2"/>
      <c r="H29" s="3"/>
      <c r="I29" s="2"/>
    </row>
    <row r="30" spans="1:10" ht="63" x14ac:dyDescent="0.25">
      <c r="A30" s="4" t="s">
        <v>0</v>
      </c>
      <c r="B30" s="4" t="s">
        <v>1</v>
      </c>
      <c r="C30" s="4" t="s">
        <v>2</v>
      </c>
      <c r="D30" s="4" t="s">
        <v>3</v>
      </c>
      <c r="E30" s="5" t="s">
        <v>4</v>
      </c>
      <c r="F30" s="4" t="s">
        <v>5</v>
      </c>
      <c r="G30" s="4" t="s">
        <v>6</v>
      </c>
      <c r="H30" s="4" t="s">
        <v>7</v>
      </c>
      <c r="I30" s="4" t="s">
        <v>8</v>
      </c>
      <c r="J30" s="4" t="s">
        <v>52</v>
      </c>
    </row>
    <row r="31" spans="1:10" x14ac:dyDescent="0.25">
      <c r="A31" s="4" t="s">
        <v>9</v>
      </c>
      <c r="B31" s="4" t="s">
        <v>10</v>
      </c>
      <c r="C31" s="4" t="s">
        <v>11</v>
      </c>
      <c r="D31" s="4" t="s">
        <v>12</v>
      </c>
      <c r="E31" s="4" t="s">
        <v>13</v>
      </c>
      <c r="F31" s="4" t="s">
        <v>14</v>
      </c>
      <c r="G31" s="4" t="s">
        <v>15</v>
      </c>
      <c r="H31" s="4" t="s">
        <v>16</v>
      </c>
      <c r="I31" s="4" t="s">
        <v>17</v>
      </c>
      <c r="J31" s="28"/>
    </row>
    <row r="32" spans="1:10" x14ac:dyDescent="0.25">
      <c r="A32" s="41" t="s">
        <v>18</v>
      </c>
      <c r="B32" s="39" t="s">
        <v>54</v>
      </c>
      <c r="C32" s="26">
        <v>20</v>
      </c>
      <c r="D32" s="22" t="s">
        <v>41</v>
      </c>
      <c r="E32" s="23"/>
      <c r="F32" s="24">
        <f>ROUND(C32*E32,2)</f>
        <v>0</v>
      </c>
      <c r="G32" s="29"/>
      <c r="H32" s="24">
        <f>ROUND(F32*G32+F32,2)</f>
        <v>0</v>
      </c>
      <c r="I32" s="25"/>
      <c r="J32" s="28" t="s">
        <v>35</v>
      </c>
    </row>
    <row r="33" spans="1:10" x14ac:dyDescent="0.25">
      <c r="A33" s="43" t="s">
        <v>19</v>
      </c>
      <c r="B33" s="39" t="s">
        <v>55</v>
      </c>
      <c r="C33" s="21">
        <v>20</v>
      </c>
      <c r="D33" s="22" t="s">
        <v>41</v>
      </c>
      <c r="E33" s="23"/>
      <c r="F33" s="24">
        <f t="shared" ref="F33:F46" si="2">ROUND(C33*E33,2)</f>
        <v>0</v>
      </c>
      <c r="G33" s="29"/>
      <c r="H33" s="24">
        <f t="shared" ref="H33:H46" si="3">ROUND(F33*G33+F33,2)</f>
        <v>0</v>
      </c>
      <c r="I33" s="25"/>
      <c r="J33" s="28" t="s">
        <v>35</v>
      </c>
    </row>
    <row r="34" spans="1:10" x14ac:dyDescent="0.25">
      <c r="A34" s="40">
        <v>3</v>
      </c>
      <c r="B34" s="39" t="s">
        <v>56</v>
      </c>
      <c r="C34" s="21">
        <v>15</v>
      </c>
      <c r="D34" s="22" t="s">
        <v>41</v>
      </c>
      <c r="E34" s="23"/>
      <c r="F34" s="24">
        <f t="shared" si="2"/>
        <v>0</v>
      </c>
      <c r="G34" s="29"/>
      <c r="H34" s="24">
        <f t="shared" si="3"/>
        <v>0</v>
      </c>
      <c r="I34" s="25"/>
      <c r="J34" s="28" t="s">
        <v>35</v>
      </c>
    </row>
    <row r="35" spans="1:10" x14ac:dyDescent="0.25">
      <c r="A35" s="41" t="s">
        <v>20</v>
      </c>
      <c r="B35" s="39" t="s">
        <v>57</v>
      </c>
      <c r="C35" s="26">
        <v>30</v>
      </c>
      <c r="D35" s="22" t="s">
        <v>41</v>
      </c>
      <c r="E35" s="23"/>
      <c r="F35" s="24">
        <f t="shared" si="2"/>
        <v>0</v>
      </c>
      <c r="G35" s="29"/>
      <c r="H35" s="24">
        <f t="shared" si="3"/>
        <v>0</v>
      </c>
      <c r="I35" s="25"/>
      <c r="J35" s="28" t="s">
        <v>35</v>
      </c>
    </row>
    <row r="36" spans="1:10" x14ac:dyDescent="0.25">
      <c r="A36" s="41" t="s">
        <v>21</v>
      </c>
      <c r="B36" s="39" t="s">
        <v>58</v>
      </c>
      <c r="C36" s="26">
        <v>30</v>
      </c>
      <c r="D36" s="22" t="s">
        <v>41</v>
      </c>
      <c r="E36" s="23"/>
      <c r="F36" s="24">
        <f t="shared" si="2"/>
        <v>0</v>
      </c>
      <c r="G36" s="29"/>
      <c r="H36" s="24">
        <f t="shared" si="3"/>
        <v>0</v>
      </c>
      <c r="I36" s="25"/>
      <c r="J36" s="28" t="s">
        <v>35</v>
      </c>
    </row>
    <row r="37" spans="1:10" x14ac:dyDescent="0.25">
      <c r="A37" s="41" t="s">
        <v>22</v>
      </c>
      <c r="B37" s="39" t="s">
        <v>59</v>
      </c>
      <c r="C37" s="26">
        <v>30</v>
      </c>
      <c r="D37" s="22" t="s">
        <v>41</v>
      </c>
      <c r="E37" s="23"/>
      <c r="F37" s="24">
        <f t="shared" si="2"/>
        <v>0</v>
      </c>
      <c r="G37" s="29"/>
      <c r="H37" s="24">
        <f t="shared" si="3"/>
        <v>0</v>
      </c>
      <c r="I37" s="25"/>
      <c r="J37" s="28" t="s">
        <v>35</v>
      </c>
    </row>
    <row r="38" spans="1:10" x14ac:dyDescent="0.25">
      <c r="A38" s="41" t="s">
        <v>23</v>
      </c>
      <c r="B38" s="39" t="s">
        <v>60</v>
      </c>
      <c r="C38" s="26">
        <v>5</v>
      </c>
      <c r="D38" s="22" t="s">
        <v>41</v>
      </c>
      <c r="E38" s="23"/>
      <c r="F38" s="24">
        <f t="shared" si="2"/>
        <v>0</v>
      </c>
      <c r="G38" s="29"/>
      <c r="H38" s="24">
        <f t="shared" si="3"/>
        <v>0</v>
      </c>
      <c r="I38" s="25"/>
      <c r="J38" s="28" t="s">
        <v>35</v>
      </c>
    </row>
    <row r="39" spans="1:10" x14ac:dyDescent="0.25">
      <c r="A39" s="41" t="s">
        <v>31</v>
      </c>
      <c r="B39" s="42" t="s">
        <v>61</v>
      </c>
      <c r="C39" s="26">
        <v>20</v>
      </c>
      <c r="D39" s="22" t="s">
        <v>41</v>
      </c>
      <c r="E39" s="23"/>
      <c r="F39" s="24">
        <f t="shared" si="2"/>
        <v>0</v>
      </c>
      <c r="G39" s="29"/>
      <c r="H39" s="24">
        <f t="shared" si="3"/>
        <v>0</v>
      </c>
      <c r="I39" s="25"/>
      <c r="J39" s="28" t="s">
        <v>35</v>
      </c>
    </row>
    <row r="40" spans="1:10" x14ac:dyDescent="0.25">
      <c r="A40" s="41" t="s">
        <v>32</v>
      </c>
      <c r="B40" s="39" t="s">
        <v>62</v>
      </c>
      <c r="C40" s="26">
        <v>20</v>
      </c>
      <c r="D40" s="22" t="s">
        <v>41</v>
      </c>
      <c r="E40" s="23"/>
      <c r="F40" s="24">
        <f t="shared" si="2"/>
        <v>0</v>
      </c>
      <c r="G40" s="29"/>
      <c r="H40" s="24">
        <f t="shared" si="3"/>
        <v>0</v>
      </c>
      <c r="I40" s="25"/>
      <c r="J40" s="28" t="s">
        <v>35</v>
      </c>
    </row>
    <row r="41" spans="1:10" x14ac:dyDescent="0.25">
      <c r="A41" s="41">
        <v>10</v>
      </c>
      <c r="B41" s="39" t="s">
        <v>63</v>
      </c>
      <c r="C41" s="26">
        <v>20</v>
      </c>
      <c r="D41" s="22" t="s">
        <v>41</v>
      </c>
      <c r="E41" s="23"/>
      <c r="F41" s="24">
        <f t="shared" si="2"/>
        <v>0</v>
      </c>
      <c r="G41" s="29"/>
      <c r="H41" s="24">
        <f t="shared" si="3"/>
        <v>0</v>
      </c>
      <c r="I41" s="25"/>
      <c r="J41" s="28" t="s">
        <v>35</v>
      </c>
    </row>
    <row r="42" spans="1:10" x14ac:dyDescent="0.25">
      <c r="A42" s="41">
        <v>11</v>
      </c>
      <c r="B42" s="39" t="s">
        <v>64</v>
      </c>
      <c r="C42" s="26">
        <v>10</v>
      </c>
      <c r="D42" s="22" t="s">
        <v>41</v>
      </c>
      <c r="E42" s="23"/>
      <c r="F42" s="24">
        <f t="shared" si="2"/>
        <v>0</v>
      </c>
      <c r="G42" s="29"/>
      <c r="H42" s="24">
        <f t="shared" si="3"/>
        <v>0</v>
      </c>
      <c r="I42" s="25"/>
      <c r="J42" s="28" t="s">
        <v>35</v>
      </c>
    </row>
    <row r="43" spans="1:10" x14ac:dyDescent="0.25">
      <c r="A43" s="41">
        <v>12</v>
      </c>
      <c r="B43" s="39" t="s">
        <v>65</v>
      </c>
      <c r="C43" s="26">
        <v>10</v>
      </c>
      <c r="D43" s="22" t="s">
        <v>41</v>
      </c>
      <c r="E43" s="23"/>
      <c r="F43" s="24">
        <f t="shared" si="2"/>
        <v>0</v>
      </c>
      <c r="G43" s="29"/>
      <c r="H43" s="24">
        <f t="shared" si="3"/>
        <v>0</v>
      </c>
      <c r="I43" s="25"/>
      <c r="J43" s="28" t="s">
        <v>35</v>
      </c>
    </row>
    <row r="44" spans="1:10" x14ac:dyDescent="0.25">
      <c r="A44" s="41">
        <v>13</v>
      </c>
      <c r="B44" s="39" t="s">
        <v>66</v>
      </c>
      <c r="C44" s="26">
        <v>3</v>
      </c>
      <c r="D44" s="22" t="s">
        <v>41</v>
      </c>
      <c r="E44" s="23"/>
      <c r="F44" s="24">
        <f t="shared" si="2"/>
        <v>0</v>
      </c>
      <c r="G44" s="29"/>
      <c r="H44" s="24">
        <f t="shared" si="3"/>
        <v>0</v>
      </c>
      <c r="I44" s="25"/>
      <c r="J44" s="28" t="s">
        <v>35</v>
      </c>
    </row>
    <row r="45" spans="1:10" x14ac:dyDescent="0.25">
      <c r="A45" s="41">
        <v>14</v>
      </c>
      <c r="B45" s="39" t="s">
        <v>67</v>
      </c>
      <c r="C45" s="26">
        <v>4</v>
      </c>
      <c r="D45" s="22" t="s">
        <v>41</v>
      </c>
      <c r="E45" s="23"/>
      <c r="F45" s="24">
        <f t="shared" si="2"/>
        <v>0</v>
      </c>
      <c r="G45" s="29"/>
      <c r="H45" s="24">
        <f t="shared" si="3"/>
        <v>0</v>
      </c>
      <c r="I45" s="25"/>
      <c r="J45" s="28" t="s">
        <v>35</v>
      </c>
    </row>
    <row r="46" spans="1:10" x14ac:dyDescent="0.25">
      <c r="A46" s="41">
        <v>15</v>
      </c>
      <c r="B46" s="42" t="s">
        <v>68</v>
      </c>
      <c r="C46" s="21">
        <v>2</v>
      </c>
      <c r="D46" s="22" t="s">
        <v>41</v>
      </c>
      <c r="E46" s="23"/>
      <c r="F46" s="24">
        <f t="shared" si="2"/>
        <v>0</v>
      </c>
      <c r="G46" s="29"/>
      <c r="H46" s="24">
        <f t="shared" si="3"/>
        <v>0</v>
      </c>
      <c r="I46" s="25"/>
      <c r="J46" s="28" t="s">
        <v>35</v>
      </c>
    </row>
    <row r="47" spans="1:10" x14ac:dyDescent="0.25">
      <c r="A47" s="6"/>
      <c r="B47" s="7" t="s">
        <v>24</v>
      </c>
      <c r="C47" s="8"/>
      <c r="D47" s="8"/>
      <c r="E47" s="8" t="s">
        <v>25</v>
      </c>
      <c r="F47" s="9">
        <f>SUM(F32:F46)</f>
        <v>0</v>
      </c>
      <c r="G47" s="10"/>
      <c r="H47" s="9">
        <f>SUM(H32:H46)</f>
        <v>0</v>
      </c>
      <c r="I47" s="11"/>
    </row>
    <row r="48" spans="1:10" x14ac:dyDescent="0.25">
      <c r="A48" s="12" t="s">
        <v>26</v>
      </c>
      <c r="B48" s="13" t="s">
        <v>27</v>
      </c>
      <c r="C48" s="8"/>
      <c r="D48" s="7"/>
      <c r="E48" s="14"/>
      <c r="F48" s="8"/>
      <c r="G48" s="15"/>
      <c r="H48" s="16"/>
      <c r="I48" s="15"/>
    </row>
    <row r="49" spans="1:10" ht="15" customHeight="1" x14ac:dyDescent="0.25">
      <c r="A49" s="67" t="s">
        <v>132</v>
      </c>
      <c r="B49" s="67"/>
      <c r="C49" s="67"/>
      <c r="D49" s="67"/>
      <c r="E49" s="67"/>
      <c r="F49" s="67"/>
      <c r="G49" s="67"/>
      <c r="H49" s="17"/>
      <c r="I49" s="18" t="s">
        <v>28</v>
      </c>
    </row>
    <row r="50" spans="1:10" ht="223.5" customHeight="1" x14ac:dyDescent="0.25">
      <c r="A50" s="68" t="s">
        <v>136</v>
      </c>
      <c r="B50" s="69"/>
      <c r="C50" s="69"/>
      <c r="D50" s="69"/>
      <c r="E50" s="69"/>
      <c r="F50" s="69"/>
      <c r="G50" s="70"/>
      <c r="H50" s="35"/>
      <c r="I50" s="27"/>
    </row>
    <row r="51" spans="1:10" ht="121.5" customHeight="1" x14ac:dyDescent="0.25">
      <c r="A51" s="44"/>
      <c r="B51" s="45" t="s">
        <v>131</v>
      </c>
      <c r="C51" s="44"/>
      <c r="D51" s="44"/>
      <c r="E51" s="44"/>
      <c r="F51" s="44"/>
      <c r="G51" s="44"/>
      <c r="H51" s="35"/>
      <c r="I51" s="27"/>
    </row>
    <row r="52" spans="1:10" x14ac:dyDescent="0.25">
      <c r="A52" s="12" t="s">
        <v>26</v>
      </c>
      <c r="B52" s="19" t="s">
        <v>29</v>
      </c>
      <c r="C52" s="19"/>
      <c r="D52" s="19"/>
      <c r="E52" s="19"/>
      <c r="F52" s="6"/>
      <c r="G52" s="6"/>
      <c r="H52" s="6"/>
      <c r="I52" s="6"/>
    </row>
    <row r="53" spans="1:10" x14ac:dyDescent="0.25">
      <c r="A53" s="14"/>
      <c r="B53" s="71" t="s">
        <v>30</v>
      </c>
      <c r="C53" s="71"/>
      <c r="D53" s="71"/>
      <c r="E53" s="71"/>
      <c r="F53" s="71"/>
      <c r="G53" s="71"/>
      <c r="H53" s="71"/>
      <c r="I53" s="71"/>
    </row>
    <row r="54" spans="1:10" x14ac:dyDescent="0.25">
      <c r="A54" s="14"/>
      <c r="B54" s="36"/>
      <c r="C54" s="36"/>
      <c r="D54" s="36"/>
      <c r="E54" s="36"/>
      <c r="F54" s="36"/>
      <c r="G54" s="36"/>
      <c r="H54" s="36"/>
      <c r="I54" s="36"/>
    </row>
    <row r="55" spans="1:10" x14ac:dyDescent="0.25">
      <c r="A55" s="1" t="s">
        <v>69</v>
      </c>
      <c r="B55" s="2"/>
      <c r="C55" s="3"/>
      <c r="D55" s="2"/>
      <c r="E55" s="2"/>
      <c r="F55" s="2"/>
      <c r="G55" s="2"/>
      <c r="H55" s="3"/>
      <c r="I55" s="2"/>
    </row>
    <row r="56" spans="1:10" ht="63" x14ac:dyDescent="0.25">
      <c r="A56" s="4" t="s">
        <v>0</v>
      </c>
      <c r="B56" s="4" t="s">
        <v>1</v>
      </c>
      <c r="C56" s="4" t="s">
        <v>2</v>
      </c>
      <c r="D56" s="4" t="s">
        <v>3</v>
      </c>
      <c r="E56" s="5" t="s">
        <v>4</v>
      </c>
      <c r="F56" s="4" t="s">
        <v>5</v>
      </c>
      <c r="G56" s="4" t="s">
        <v>6</v>
      </c>
      <c r="H56" s="4" t="s">
        <v>7</v>
      </c>
      <c r="I56" s="4" t="s">
        <v>8</v>
      </c>
      <c r="J56" s="4" t="s">
        <v>52</v>
      </c>
    </row>
    <row r="57" spans="1:10" x14ac:dyDescent="0.25">
      <c r="A57" s="4" t="s">
        <v>9</v>
      </c>
      <c r="B57" s="4" t="s">
        <v>10</v>
      </c>
      <c r="C57" s="4" t="s">
        <v>11</v>
      </c>
      <c r="D57" s="4" t="s">
        <v>12</v>
      </c>
      <c r="E57" s="4" t="s">
        <v>13</v>
      </c>
      <c r="F57" s="4" t="s">
        <v>14</v>
      </c>
      <c r="G57" s="4" t="s">
        <v>15</v>
      </c>
      <c r="H57" s="4" t="s">
        <v>16</v>
      </c>
      <c r="I57" s="4" t="s">
        <v>17</v>
      </c>
      <c r="J57" s="28"/>
    </row>
    <row r="58" spans="1:10" x14ac:dyDescent="0.25">
      <c r="A58" s="20" t="s">
        <v>18</v>
      </c>
      <c r="B58" s="39" t="s">
        <v>70</v>
      </c>
      <c r="C58" s="26">
        <v>2</v>
      </c>
      <c r="D58" s="22" t="s">
        <v>41</v>
      </c>
      <c r="E58" s="23"/>
      <c r="F58" s="24">
        <f>ROUND(C58*E58,2)</f>
        <v>0</v>
      </c>
      <c r="G58" s="29"/>
      <c r="H58" s="24">
        <f>ROUND(F58*G58+F58,2)</f>
        <v>0</v>
      </c>
      <c r="I58" s="25"/>
      <c r="J58" s="28" t="s">
        <v>35</v>
      </c>
    </row>
    <row r="59" spans="1:10" x14ac:dyDescent="0.25">
      <c r="A59" s="37" t="s">
        <v>19</v>
      </c>
      <c r="B59" s="39" t="s">
        <v>71</v>
      </c>
      <c r="C59" s="21">
        <v>2</v>
      </c>
      <c r="D59" s="22" t="s">
        <v>41</v>
      </c>
      <c r="E59" s="23"/>
      <c r="F59" s="24">
        <f t="shared" ref="F59:F61" si="4">ROUND(C59*E59,2)</f>
        <v>0</v>
      </c>
      <c r="G59" s="29"/>
      <c r="H59" s="24">
        <f t="shared" ref="H59:H61" si="5">ROUND(F59*G59+F59,2)</f>
        <v>0</v>
      </c>
      <c r="I59" s="25"/>
      <c r="J59" s="28" t="s">
        <v>35</v>
      </c>
    </row>
    <row r="60" spans="1:10" x14ac:dyDescent="0.25">
      <c r="A60" s="40">
        <v>3</v>
      </c>
      <c r="B60" s="39" t="s">
        <v>73</v>
      </c>
      <c r="C60" s="21">
        <v>1</v>
      </c>
      <c r="D60" s="22" t="s">
        <v>72</v>
      </c>
      <c r="E60" s="23"/>
      <c r="F60" s="24">
        <f t="shared" si="4"/>
        <v>0</v>
      </c>
      <c r="G60" s="29"/>
      <c r="H60" s="24">
        <f t="shared" si="5"/>
        <v>0</v>
      </c>
      <c r="I60" s="25"/>
      <c r="J60" s="28" t="s">
        <v>35</v>
      </c>
    </row>
    <row r="61" spans="1:10" x14ac:dyDescent="0.25">
      <c r="A61" s="41" t="s">
        <v>20</v>
      </c>
      <c r="B61" s="39" t="s">
        <v>74</v>
      </c>
      <c r="C61" s="26">
        <v>2</v>
      </c>
      <c r="D61" s="22" t="s">
        <v>72</v>
      </c>
      <c r="E61" s="23"/>
      <c r="F61" s="24">
        <f t="shared" si="4"/>
        <v>0</v>
      </c>
      <c r="G61" s="29"/>
      <c r="H61" s="24">
        <f t="shared" si="5"/>
        <v>0</v>
      </c>
      <c r="I61" s="25"/>
      <c r="J61" s="28" t="s">
        <v>35</v>
      </c>
    </row>
    <row r="62" spans="1:10" x14ac:dyDescent="0.25">
      <c r="A62" s="6"/>
      <c r="B62" s="7" t="s">
        <v>24</v>
      </c>
      <c r="C62" s="8"/>
      <c r="D62" s="8"/>
      <c r="E62" s="8" t="s">
        <v>25</v>
      </c>
      <c r="F62" s="9">
        <f>SUM(F58:F61)</f>
        <v>0</v>
      </c>
      <c r="G62" s="10"/>
      <c r="H62" s="9">
        <f>SUM(H58:H61)</f>
        <v>0</v>
      </c>
      <c r="I62" s="11"/>
    </row>
    <row r="63" spans="1:10" x14ac:dyDescent="0.25">
      <c r="A63" s="12" t="s">
        <v>26</v>
      </c>
      <c r="B63" s="13" t="s">
        <v>27</v>
      </c>
      <c r="C63" s="8"/>
      <c r="D63" s="7"/>
      <c r="E63" s="14"/>
      <c r="F63" s="8"/>
      <c r="G63" s="15"/>
      <c r="H63" s="16"/>
      <c r="I63" s="15"/>
    </row>
    <row r="64" spans="1:10" ht="15" customHeight="1" x14ac:dyDescent="0.25">
      <c r="A64" s="67" t="s">
        <v>132</v>
      </c>
      <c r="B64" s="67"/>
      <c r="C64" s="67"/>
      <c r="D64" s="67"/>
      <c r="E64" s="67"/>
      <c r="F64" s="67"/>
      <c r="G64" s="67"/>
      <c r="H64" s="17"/>
      <c r="I64" s="18" t="s">
        <v>28</v>
      </c>
    </row>
    <row r="65" spans="1:10" ht="169.5" customHeight="1" x14ac:dyDescent="0.25">
      <c r="A65" s="68" t="s">
        <v>137</v>
      </c>
      <c r="B65" s="69"/>
      <c r="C65" s="69"/>
      <c r="D65" s="69"/>
      <c r="E65" s="69"/>
      <c r="F65" s="69"/>
      <c r="G65" s="70"/>
      <c r="H65" s="35"/>
      <c r="I65" s="27"/>
    </row>
    <row r="66" spans="1:10" x14ac:dyDescent="0.25">
      <c r="A66" s="12" t="s">
        <v>26</v>
      </c>
      <c r="B66" s="19" t="s">
        <v>29</v>
      </c>
      <c r="C66" s="19"/>
      <c r="D66" s="19"/>
      <c r="E66" s="19"/>
      <c r="F66" s="6"/>
      <c r="G66" s="6"/>
      <c r="H66" s="6"/>
      <c r="I66" s="6"/>
    </row>
    <row r="67" spans="1:10" x14ac:dyDescent="0.25">
      <c r="A67" s="14"/>
      <c r="B67" s="71" t="s">
        <v>30</v>
      </c>
      <c r="C67" s="71"/>
      <c r="D67" s="71"/>
      <c r="E67" s="71"/>
      <c r="F67" s="71"/>
      <c r="G67" s="71"/>
      <c r="H67" s="71"/>
      <c r="I67" s="71"/>
    </row>
    <row r="68" spans="1:10" x14ac:dyDescent="0.25">
      <c r="A68" s="14"/>
      <c r="B68" s="36"/>
      <c r="C68" s="36"/>
      <c r="D68" s="36"/>
      <c r="E68" s="36"/>
      <c r="F68" s="36"/>
      <c r="G68" s="36"/>
      <c r="H68" s="36"/>
      <c r="I68" s="36"/>
    </row>
    <row r="69" spans="1:10" x14ac:dyDescent="0.25">
      <c r="A69" s="14"/>
      <c r="B69" s="36"/>
      <c r="C69" s="36"/>
      <c r="D69" s="36"/>
      <c r="E69" s="36"/>
      <c r="F69" s="36"/>
      <c r="G69" s="36"/>
      <c r="H69" s="36"/>
      <c r="I69" s="36"/>
    </row>
    <row r="70" spans="1:10" x14ac:dyDescent="0.25">
      <c r="A70" s="1" t="s">
        <v>75</v>
      </c>
      <c r="B70" s="2"/>
      <c r="C70" s="3"/>
      <c r="D70" s="2"/>
      <c r="E70" s="2"/>
      <c r="F70" s="2"/>
      <c r="G70" s="2"/>
      <c r="H70" s="3"/>
      <c r="I70" s="2"/>
    </row>
    <row r="71" spans="1:10" ht="63" x14ac:dyDescent="0.25">
      <c r="A71" s="4" t="s">
        <v>0</v>
      </c>
      <c r="B71" s="4" t="s">
        <v>1</v>
      </c>
      <c r="C71" s="4" t="s">
        <v>2</v>
      </c>
      <c r="D71" s="4" t="s">
        <v>3</v>
      </c>
      <c r="E71" s="5" t="s">
        <v>4</v>
      </c>
      <c r="F71" s="4" t="s">
        <v>5</v>
      </c>
      <c r="G71" s="4" t="s">
        <v>6</v>
      </c>
      <c r="H71" s="4" t="s">
        <v>7</v>
      </c>
      <c r="I71" s="4" t="s">
        <v>8</v>
      </c>
      <c r="J71" s="4" t="s">
        <v>52</v>
      </c>
    </row>
    <row r="72" spans="1:10" x14ac:dyDescent="0.25">
      <c r="A72" s="4" t="s">
        <v>9</v>
      </c>
      <c r="B72" s="4" t="s">
        <v>10</v>
      </c>
      <c r="C72" s="4" t="s">
        <v>11</v>
      </c>
      <c r="D72" s="4" t="s">
        <v>12</v>
      </c>
      <c r="E72" s="4" t="s">
        <v>13</v>
      </c>
      <c r="F72" s="4" t="s">
        <v>14</v>
      </c>
      <c r="G72" s="4" t="s">
        <v>15</v>
      </c>
      <c r="H72" s="4" t="s">
        <v>16</v>
      </c>
      <c r="I72" s="4" t="s">
        <v>17</v>
      </c>
      <c r="J72" s="28"/>
    </row>
    <row r="73" spans="1:10" x14ac:dyDescent="0.25">
      <c r="A73" s="20" t="s">
        <v>18</v>
      </c>
      <c r="B73" s="39" t="s">
        <v>77</v>
      </c>
      <c r="C73" s="46">
        <v>10000</v>
      </c>
      <c r="D73" s="22" t="s">
        <v>41</v>
      </c>
      <c r="E73" s="23"/>
      <c r="F73" s="24">
        <f>ROUND(C73*E73,2)</f>
        <v>0</v>
      </c>
      <c r="G73" s="29"/>
      <c r="H73" s="24">
        <f>ROUND(F73*G73+F73,2)</f>
        <v>0</v>
      </c>
      <c r="I73" s="25"/>
      <c r="J73" s="28" t="s">
        <v>35</v>
      </c>
    </row>
    <row r="74" spans="1:10" x14ac:dyDescent="0.25">
      <c r="A74" s="37" t="s">
        <v>19</v>
      </c>
      <c r="B74" s="39" t="s">
        <v>78</v>
      </c>
      <c r="C74" s="47">
        <v>20000</v>
      </c>
      <c r="D74" s="22" t="s">
        <v>41</v>
      </c>
      <c r="E74" s="23"/>
      <c r="F74" s="24">
        <f t="shared" ref="F74:F76" si="6">ROUND(C74*E74,2)</f>
        <v>0</v>
      </c>
      <c r="G74" s="29"/>
      <c r="H74" s="24">
        <f t="shared" ref="H74:H76" si="7">ROUND(F74*G74+F74,2)</f>
        <v>0</v>
      </c>
      <c r="I74" s="25"/>
      <c r="J74" s="28" t="s">
        <v>35</v>
      </c>
    </row>
    <row r="75" spans="1:10" x14ac:dyDescent="0.25">
      <c r="A75" s="40">
        <v>3</v>
      </c>
      <c r="B75" s="39" t="s">
        <v>79</v>
      </c>
      <c r="C75" s="47">
        <v>15000</v>
      </c>
      <c r="D75" s="22" t="s">
        <v>41</v>
      </c>
      <c r="E75" s="23"/>
      <c r="F75" s="24">
        <f t="shared" si="6"/>
        <v>0</v>
      </c>
      <c r="G75" s="29"/>
      <c r="H75" s="24">
        <f t="shared" si="7"/>
        <v>0</v>
      </c>
      <c r="I75" s="25"/>
      <c r="J75" s="28" t="s">
        <v>35</v>
      </c>
    </row>
    <row r="76" spans="1:10" x14ac:dyDescent="0.25">
      <c r="A76" s="41" t="s">
        <v>20</v>
      </c>
      <c r="B76" s="39" t="s">
        <v>80</v>
      </c>
      <c r="C76" s="46">
        <v>10000</v>
      </c>
      <c r="D76" s="22" t="s">
        <v>41</v>
      </c>
      <c r="E76" s="23"/>
      <c r="F76" s="24">
        <f t="shared" si="6"/>
        <v>0</v>
      </c>
      <c r="G76" s="29"/>
      <c r="H76" s="24">
        <f t="shared" si="7"/>
        <v>0</v>
      </c>
      <c r="I76" s="25"/>
      <c r="J76" s="28" t="s">
        <v>35</v>
      </c>
    </row>
    <row r="77" spans="1:10" x14ac:dyDescent="0.25">
      <c r="A77" s="6"/>
      <c r="B77" s="7" t="s">
        <v>24</v>
      </c>
      <c r="C77" s="8"/>
      <c r="D77" s="8"/>
      <c r="E77" s="8" t="s">
        <v>25</v>
      </c>
      <c r="F77" s="9">
        <f>SUM(F73:F76)</f>
        <v>0</v>
      </c>
      <c r="G77" s="10"/>
      <c r="H77" s="9">
        <f>SUM(H73:H76)</f>
        <v>0</v>
      </c>
      <c r="I77" s="11"/>
    </row>
    <row r="78" spans="1:10" x14ac:dyDescent="0.25">
      <c r="A78" s="12" t="s">
        <v>26</v>
      </c>
      <c r="B78" s="13" t="s">
        <v>27</v>
      </c>
      <c r="C78" s="8"/>
      <c r="D78" s="7"/>
      <c r="E78" s="14"/>
      <c r="F78" s="8"/>
      <c r="G78" s="15"/>
      <c r="H78" s="16"/>
      <c r="I78" s="15"/>
    </row>
    <row r="79" spans="1:10" x14ac:dyDescent="0.25">
      <c r="A79" s="67" t="s">
        <v>132</v>
      </c>
      <c r="B79" s="67"/>
      <c r="C79" s="67"/>
      <c r="D79" s="67"/>
      <c r="E79" s="67"/>
      <c r="F79" s="67"/>
      <c r="G79" s="67"/>
      <c r="H79" s="17"/>
      <c r="I79" s="18" t="s">
        <v>28</v>
      </c>
    </row>
    <row r="80" spans="1:10" ht="66" customHeight="1" x14ac:dyDescent="0.25">
      <c r="A80" s="68" t="s">
        <v>76</v>
      </c>
      <c r="B80" s="69"/>
      <c r="C80" s="69"/>
      <c r="D80" s="69"/>
      <c r="E80" s="69"/>
      <c r="F80" s="69"/>
      <c r="G80" s="70"/>
      <c r="H80" s="35"/>
      <c r="I80" s="27"/>
    </row>
    <row r="81" spans="1:10" x14ac:dyDescent="0.25">
      <c r="A81" s="12" t="s">
        <v>26</v>
      </c>
      <c r="B81" s="19" t="s">
        <v>29</v>
      </c>
      <c r="C81" s="19"/>
      <c r="D81" s="19"/>
      <c r="E81" s="19"/>
      <c r="F81" s="6"/>
      <c r="G81" s="6"/>
      <c r="H81" s="6"/>
      <c r="I81" s="6"/>
    </row>
    <row r="82" spans="1:10" x14ac:dyDescent="0.25">
      <c r="A82" s="14"/>
      <c r="B82" s="71" t="s">
        <v>30</v>
      </c>
      <c r="C82" s="71"/>
      <c r="D82" s="71"/>
      <c r="E82" s="71"/>
      <c r="F82" s="71"/>
      <c r="G82" s="71"/>
      <c r="H82" s="71"/>
      <c r="I82" s="71"/>
    </row>
    <row r="83" spans="1:10" x14ac:dyDescent="0.25">
      <c r="A83" s="14"/>
      <c r="B83" s="36"/>
      <c r="C83" s="36"/>
      <c r="D83" s="36"/>
      <c r="E83" s="36"/>
      <c r="F83" s="36"/>
      <c r="G83" s="36"/>
      <c r="H83" s="36"/>
      <c r="I83" s="36"/>
    </row>
    <row r="84" spans="1:10" x14ac:dyDescent="0.25">
      <c r="A84" s="1" t="s">
        <v>81</v>
      </c>
      <c r="B84" s="2"/>
      <c r="C84" s="3"/>
      <c r="D84" s="2"/>
      <c r="E84" s="2"/>
      <c r="F84" s="2"/>
      <c r="G84" s="2"/>
      <c r="H84" s="3"/>
      <c r="I84" s="2"/>
    </row>
    <row r="85" spans="1:10" ht="63" x14ac:dyDescent="0.25">
      <c r="A85" s="4" t="s">
        <v>0</v>
      </c>
      <c r="B85" s="4" t="s">
        <v>1</v>
      </c>
      <c r="C85" s="4" t="s">
        <v>2</v>
      </c>
      <c r="D85" s="4" t="s">
        <v>3</v>
      </c>
      <c r="E85" s="5" t="s">
        <v>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52</v>
      </c>
    </row>
    <row r="86" spans="1:10" x14ac:dyDescent="0.25">
      <c r="A86" s="4" t="s">
        <v>9</v>
      </c>
      <c r="B86" s="4" t="s">
        <v>10</v>
      </c>
      <c r="C86" s="4" t="s">
        <v>11</v>
      </c>
      <c r="D86" s="4" t="s">
        <v>12</v>
      </c>
      <c r="E86" s="4" t="s">
        <v>13</v>
      </c>
      <c r="F86" s="4" t="s">
        <v>14</v>
      </c>
      <c r="G86" s="4" t="s">
        <v>15</v>
      </c>
      <c r="H86" s="4" t="s">
        <v>16</v>
      </c>
      <c r="I86" s="4" t="s">
        <v>17</v>
      </c>
      <c r="J86" s="28"/>
    </row>
    <row r="87" spans="1:10" x14ac:dyDescent="0.25">
      <c r="A87" s="20" t="s">
        <v>18</v>
      </c>
      <c r="B87" s="39" t="s">
        <v>83</v>
      </c>
      <c r="C87" s="46">
        <v>400</v>
      </c>
      <c r="D87" s="22" t="s">
        <v>41</v>
      </c>
      <c r="E87" s="23"/>
      <c r="F87" s="24">
        <f>ROUND(C87*E87,2)</f>
        <v>0</v>
      </c>
      <c r="G87" s="29"/>
      <c r="H87" s="24">
        <f>ROUND(F87*G87+F87,2)</f>
        <v>0</v>
      </c>
      <c r="I87" s="25"/>
      <c r="J87" s="28" t="s">
        <v>35</v>
      </c>
    </row>
    <row r="88" spans="1:10" x14ac:dyDescent="0.25">
      <c r="A88" s="37" t="s">
        <v>19</v>
      </c>
      <c r="B88" s="39" t="s">
        <v>84</v>
      </c>
      <c r="C88" s="47">
        <v>350</v>
      </c>
      <c r="D88" s="22" t="s">
        <v>41</v>
      </c>
      <c r="E88" s="23"/>
      <c r="F88" s="24">
        <f t="shared" ref="F88" si="8">ROUND(C88*E88,2)</f>
        <v>0</v>
      </c>
      <c r="G88" s="29"/>
      <c r="H88" s="24">
        <f t="shared" ref="H88" si="9">ROUND(F88*G88+F88,2)</f>
        <v>0</v>
      </c>
      <c r="I88" s="25"/>
      <c r="J88" s="28" t="s">
        <v>35</v>
      </c>
    </row>
    <row r="89" spans="1:10" x14ac:dyDescent="0.25">
      <c r="A89" s="6"/>
      <c r="B89" s="7" t="s">
        <v>24</v>
      </c>
      <c r="C89" s="8"/>
      <c r="D89" s="8"/>
      <c r="E89" s="8" t="s">
        <v>25</v>
      </c>
      <c r="F89" s="9">
        <f>SUM(F87:F88)</f>
        <v>0</v>
      </c>
      <c r="G89" s="10"/>
      <c r="H89" s="9">
        <f>SUM(H87:H88)</f>
        <v>0</v>
      </c>
      <c r="I89" s="11"/>
    </row>
    <row r="90" spans="1:10" x14ac:dyDescent="0.25">
      <c r="A90" s="12" t="s">
        <v>26</v>
      </c>
      <c r="B90" s="13" t="s">
        <v>27</v>
      </c>
      <c r="C90" s="8"/>
      <c r="D90" s="7"/>
      <c r="E90" s="14"/>
      <c r="F90" s="8"/>
      <c r="G90" s="15"/>
      <c r="H90" s="16"/>
      <c r="I90" s="15"/>
    </row>
    <row r="91" spans="1:10" ht="15" customHeight="1" x14ac:dyDescent="0.25">
      <c r="A91" s="67" t="s">
        <v>132</v>
      </c>
      <c r="B91" s="67"/>
      <c r="C91" s="67"/>
      <c r="D91" s="67"/>
      <c r="E91" s="67"/>
      <c r="F91" s="67"/>
      <c r="G91" s="67"/>
      <c r="H91" s="17"/>
      <c r="I91" s="18" t="s">
        <v>28</v>
      </c>
    </row>
    <row r="92" spans="1:10" ht="35.25" customHeight="1" x14ac:dyDescent="0.25">
      <c r="A92" s="68" t="s">
        <v>82</v>
      </c>
      <c r="B92" s="69"/>
      <c r="C92" s="69"/>
      <c r="D92" s="69"/>
      <c r="E92" s="69"/>
      <c r="F92" s="69"/>
      <c r="G92" s="70"/>
      <c r="H92" s="35"/>
      <c r="I92" s="27"/>
    </row>
    <row r="93" spans="1:10" x14ac:dyDescent="0.25">
      <c r="A93" s="12" t="s">
        <v>26</v>
      </c>
      <c r="B93" s="19" t="s">
        <v>29</v>
      </c>
      <c r="C93" s="19"/>
      <c r="D93" s="19"/>
      <c r="E93" s="19"/>
      <c r="F93" s="6"/>
      <c r="G93" s="6"/>
      <c r="H93" s="6"/>
      <c r="I93" s="6"/>
    </row>
    <row r="94" spans="1:10" x14ac:dyDescent="0.25">
      <c r="A94" s="14"/>
      <c r="B94" s="71" t="s">
        <v>30</v>
      </c>
      <c r="C94" s="71"/>
      <c r="D94" s="71"/>
      <c r="E94" s="71"/>
      <c r="F94" s="71"/>
      <c r="G94" s="71"/>
      <c r="H94" s="71"/>
      <c r="I94" s="71"/>
    </row>
    <row r="95" spans="1:10" x14ac:dyDescent="0.25">
      <c r="A95" s="14"/>
      <c r="B95" s="36"/>
      <c r="C95" s="36"/>
      <c r="D95" s="36"/>
      <c r="E95" s="36"/>
      <c r="F95" s="36"/>
      <c r="G95" s="36"/>
      <c r="H95" s="36"/>
      <c r="I95" s="36"/>
    </row>
    <row r="96" spans="1:10" x14ac:dyDescent="0.25">
      <c r="A96" s="1" t="s">
        <v>85</v>
      </c>
      <c r="B96" s="2"/>
      <c r="C96" s="3"/>
      <c r="D96" s="2"/>
      <c r="E96" s="2"/>
      <c r="F96" s="2"/>
      <c r="G96" s="2"/>
      <c r="H96" s="3"/>
      <c r="I96" s="2"/>
    </row>
    <row r="97" spans="1:10" ht="63" x14ac:dyDescent="0.25">
      <c r="A97" s="4" t="s">
        <v>0</v>
      </c>
      <c r="B97" s="4" t="s">
        <v>1</v>
      </c>
      <c r="C97" s="4" t="s">
        <v>2</v>
      </c>
      <c r="D97" s="4" t="s">
        <v>3</v>
      </c>
      <c r="E97" s="5" t="s">
        <v>4</v>
      </c>
      <c r="F97" s="4" t="s">
        <v>5</v>
      </c>
      <c r="G97" s="4" t="s">
        <v>6</v>
      </c>
      <c r="H97" s="4" t="s">
        <v>7</v>
      </c>
      <c r="I97" s="4" t="s">
        <v>8</v>
      </c>
      <c r="J97" s="4" t="s">
        <v>52</v>
      </c>
    </row>
    <row r="98" spans="1:10" x14ac:dyDescent="0.25">
      <c r="A98" s="4" t="s">
        <v>9</v>
      </c>
      <c r="B98" s="4" t="s">
        <v>10</v>
      </c>
      <c r="C98" s="4" t="s">
        <v>11</v>
      </c>
      <c r="D98" s="4" t="s">
        <v>12</v>
      </c>
      <c r="E98" s="4" t="s">
        <v>13</v>
      </c>
      <c r="F98" s="4" t="s">
        <v>14</v>
      </c>
      <c r="G98" s="4" t="s">
        <v>15</v>
      </c>
      <c r="H98" s="4" t="s">
        <v>16</v>
      </c>
      <c r="I98" s="4" t="s">
        <v>17</v>
      </c>
      <c r="J98" s="28"/>
    </row>
    <row r="99" spans="1:10" ht="57" x14ac:dyDescent="0.25">
      <c r="A99" s="20" t="s">
        <v>18</v>
      </c>
      <c r="B99" s="42" t="s">
        <v>86</v>
      </c>
      <c r="C99" s="26">
        <v>6</v>
      </c>
      <c r="D99" s="22" t="s">
        <v>41</v>
      </c>
      <c r="E99" s="23"/>
      <c r="F99" s="24">
        <f>ROUND(C99*E99,2)</f>
        <v>0</v>
      </c>
      <c r="G99" s="29"/>
      <c r="H99" s="24">
        <f>ROUND(F99*G99+F99,2)</f>
        <v>0</v>
      </c>
      <c r="I99" s="25"/>
      <c r="J99" s="28" t="s">
        <v>35</v>
      </c>
    </row>
    <row r="100" spans="1:10" ht="42.75" x14ac:dyDescent="0.25">
      <c r="A100" s="37" t="s">
        <v>19</v>
      </c>
      <c r="B100" s="42" t="s">
        <v>87</v>
      </c>
      <c r="C100" s="21">
        <v>5</v>
      </c>
      <c r="D100" s="22" t="s">
        <v>41</v>
      </c>
      <c r="E100" s="23"/>
      <c r="F100" s="24">
        <f t="shared" ref="F100:F103" si="10">ROUND(C100*E100,2)</f>
        <v>0</v>
      </c>
      <c r="G100" s="29"/>
      <c r="H100" s="24">
        <f t="shared" ref="H100:H103" si="11">ROUND(F100*G100+F100,2)</f>
        <v>0</v>
      </c>
      <c r="I100" s="25"/>
      <c r="J100" s="28" t="s">
        <v>35</v>
      </c>
    </row>
    <row r="101" spans="1:10" ht="86.25" customHeight="1" x14ac:dyDescent="0.25">
      <c r="A101" s="43">
        <v>3</v>
      </c>
      <c r="B101" s="42" t="s">
        <v>138</v>
      </c>
      <c r="C101" s="21">
        <v>50</v>
      </c>
      <c r="D101" s="22" t="s">
        <v>72</v>
      </c>
      <c r="E101" s="23"/>
      <c r="F101" s="24">
        <f t="shared" si="10"/>
        <v>0</v>
      </c>
      <c r="G101" s="29"/>
      <c r="H101" s="24">
        <f t="shared" si="11"/>
        <v>0</v>
      </c>
      <c r="I101" s="25"/>
      <c r="J101" s="28" t="s">
        <v>35</v>
      </c>
    </row>
    <row r="102" spans="1:10" ht="100.5" customHeight="1" x14ac:dyDescent="0.25">
      <c r="A102" s="40">
        <v>4</v>
      </c>
      <c r="B102" s="42" t="s">
        <v>139</v>
      </c>
      <c r="C102" s="21">
        <v>20</v>
      </c>
      <c r="D102" s="22" t="s">
        <v>72</v>
      </c>
      <c r="E102" s="23"/>
      <c r="F102" s="24">
        <f t="shared" si="10"/>
        <v>0</v>
      </c>
      <c r="G102" s="29"/>
      <c r="H102" s="24">
        <f t="shared" si="11"/>
        <v>0</v>
      </c>
      <c r="I102" s="25"/>
      <c r="J102" s="28" t="s">
        <v>35</v>
      </c>
    </row>
    <row r="103" spans="1:10" ht="105" customHeight="1" x14ac:dyDescent="0.25">
      <c r="A103" s="41">
        <v>5</v>
      </c>
      <c r="B103" s="42" t="s">
        <v>140</v>
      </c>
      <c r="C103" s="26">
        <v>20</v>
      </c>
      <c r="D103" s="22" t="s">
        <v>72</v>
      </c>
      <c r="E103" s="23"/>
      <c r="F103" s="24">
        <f t="shared" si="10"/>
        <v>0</v>
      </c>
      <c r="G103" s="29"/>
      <c r="H103" s="24">
        <f t="shared" si="11"/>
        <v>0</v>
      </c>
      <c r="I103" s="25"/>
      <c r="J103" s="28" t="s">
        <v>35</v>
      </c>
    </row>
    <row r="104" spans="1:10" x14ac:dyDescent="0.25">
      <c r="A104" s="6"/>
      <c r="B104" s="7" t="s">
        <v>24</v>
      </c>
      <c r="C104" s="8"/>
      <c r="D104" s="8"/>
      <c r="E104" s="8" t="s">
        <v>25</v>
      </c>
      <c r="F104" s="9">
        <f>SUM(F99:F103)</f>
        <v>0</v>
      </c>
      <c r="G104" s="10"/>
      <c r="H104" s="9">
        <f>SUM(H99:H103)</f>
        <v>0</v>
      </c>
      <c r="I104" s="11"/>
    </row>
    <row r="105" spans="1:10" x14ac:dyDescent="0.25">
      <c r="A105" s="12" t="s">
        <v>26</v>
      </c>
      <c r="B105" s="13" t="s">
        <v>27</v>
      </c>
      <c r="C105" s="8"/>
      <c r="D105" s="7"/>
      <c r="E105" s="14"/>
      <c r="F105" s="8"/>
      <c r="G105" s="15"/>
      <c r="H105" s="16"/>
      <c r="I105" s="15"/>
    </row>
    <row r="106" spans="1:10" ht="15" customHeight="1" x14ac:dyDescent="0.25">
      <c r="A106" s="67" t="s">
        <v>132</v>
      </c>
      <c r="B106" s="67"/>
      <c r="C106" s="67"/>
      <c r="D106" s="67"/>
      <c r="E106" s="67"/>
      <c r="F106" s="67"/>
      <c r="G106" s="67"/>
      <c r="H106" s="17"/>
      <c r="I106" s="18" t="s">
        <v>28</v>
      </c>
    </row>
    <row r="107" spans="1:10" x14ac:dyDescent="0.25">
      <c r="A107" s="12" t="s">
        <v>26</v>
      </c>
      <c r="B107" s="19" t="s">
        <v>29</v>
      </c>
      <c r="C107" s="19"/>
      <c r="D107" s="19"/>
      <c r="E107" s="19"/>
      <c r="F107" s="6"/>
      <c r="G107" s="6"/>
      <c r="H107" s="6"/>
      <c r="I107" s="6"/>
    </row>
    <row r="108" spans="1:10" x14ac:dyDescent="0.25">
      <c r="A108" s="14"/>
      <c r="B108" s="71" t="s">
        <v>30</v>
      </c>
      <c r="C108" s="71"/>
      <c r="D108" s="71"/>
      <c r="E108" s="71"/>
      <c r="F108" s="71"/>
      <c r="G108" s="71"/>
      <c r="H108" s="71"/>
      <c r="I108" s="71"/>
    </row>
    <row r="109" spans="1:10" x14ac:dyDescent="0.25">
      <c r="A109" s="14"/>
      <c r="B109" s="36"/>
      <c r="C109" s="36"/>
      <c r="D109" s="36"/>
      <c r="E109" s="36"/>
      <c r="F109" s="36"/>
      <c r="G109" s="36"/>
      <c r="H109" s="36"/>
      <c r="I109" s="36"/>
    </row>
    <row r="110" spans="1:10" x14ac:dyDescent="0.25">
      <c r="A110" s="14"/>
      <c r="B110" s="36"/>
      <c r="C110" s="36"/>
      <c r="D110" s="36"/>
      <c r="E110" s="36"/>
      <c r="F110" s="36"/>
      <c r="G110" s="36"/>
      <c r="H110" s="36"/>
      <c r="I110" s="36"/>
    </row>
    <row r="111" spans="1:10" x14ac:dyDescent="0.25">
      <c r="A111" s="1" t="s">
        <v>88</v>
      </c>
      <c r="B111" s="2"/>
      <c r="C111" s="3"/>
      <c r="D111" s="2"/>
      <c r="E111" s="2"/>
      <c r="F111" s="2"/>
      <c r="G111" s="2"/>
      <c r="H111" s="3"/>
      <c r="I111" s="2"/>
    </row>
    <row r="112" spans="1:10" ht="63" x14ac:dyDescent="0.25">
      <c r="A112" s="4" t="s">
        <v>0</v>
      </c>
      <c r="B112" s="4" t="s">
        <v>1</v>
      </c>
      <c r="C112" s="4" t="s">
        <v>2</v>
      </c>
      <c r="D112" s="4" t="s">
        <v>3</v>
      </c>
      <c r="E112" s="5" t="s">
        <v>4</v>
      </c>
      <c r="F112" s="4" t="s">
        <v>5</v>
      </c>
      <c r="G112" s="4" t="s">
        <v>6</v>
      </c>
      <c r="H112" s="4" t="s">
        <v>7</v>
      </c>
      <c r="I112" s="4" t="s">
        <v>8</v>
      </c>
      <c r="J112" s="4" t="s">
        <v>52</v>
      </c>
    </row>
    <row r="113" spans="1:10" x14ac:dyDescent="0.25">
      <c r="A113" s="4" t="s">
        <v>9</v>
      </c>
      <c r="B113" s="4" t="s">
        <v>10</v>
      </c>
      <c r="C113" s="4" t="s">
        <v>11</v>
      </c>
      <c r="D113" s="4" t="s">
        <v>12</v>
      </c>
      <c r="E113" s="4" t="s">
        <v>13</v>
      </c>
      <c r="F113" s="4" t="s">
        <v>14</v>
      </c>
      <c r="G113" s="4" t="s">
        <v>15</v>
      </c>
      <c r="H113" s="4" t="s">
        <v>16</v>
      </c>
      <c r="I113" s="4" t="s">
        <v>17</v>
      </c>
      <c r="J113" s="28"/>
    </row>
    <row r="114" spans="1:10" ht="42" customHeight="1" x14ac:dyDescent="0.25">
      <c r="A114" s="20" t="s">
        <v>18</v>
      </c>
      <c r="B114" s="42" t="s">
        <v>89</v>
      </c>
      <c r="C114" s="26">
        <v>9</v>
      </c>
      <c r="D114" s="22" t="s">
        <v>72</v>
      </c>
      <c r="E114" s="23"/>
      <c r="F114" s="24">
        <f>ROUND(C114*E114,2)</f>
        <v>0</v>
      </c>
      <c r="G114" s="29"/>
      <c r="H114" s="24">
        <f>ROUND(F114*G114+F114,2)</f>
        <v>0</v>
      </c>
      <c r="I114" s="25"/>
      <c r="J114" s="28" t="s">
        <v>35</v>
      </c>
    </row>
    <row r="115" spans="1:10" ht="28.5" x14ac:dyDescent="0.25">
      <c r="A115" s="37" t="s">
        <v>19</v>
      </c>
      <c r="B115" s="42" t="s">
        <v>141</v>
      </c>
      <c r="C115" s="21">
        <v>40</v>
      </c>
      <c r="D115" s="22" t="s">
        <v>72</v>
      </c>
      <c r="E115" s="23"/>
      <c r="F115" s="24">
        <f t="shared" ref="F115:F117" si="12">ROUND(C115*E115,2)</f>
        <v>0</v>
      </c>
      <c r="G115" s="29"/>
      <c r="H115" s="24">
        <f t="shared" ref="H115:H117" si="13">ROUND(F115*G115+F115,2)</f>
        <v>0</v>
      </c>
      <c r="I115" s="25"/>
      <c r="J115" s="28" t="s">
        <v>35</v>
      </c>
    </row>
    <row r="116" spans="1:10" ht="28.5" x14ac:dyDescent="0.25">
      <c r="A116" s="43">
        <v>3</v>
      </c>
      <c r="B116" s="42" t="s">
        <v>142</v>
      </c>
      <c r="C116" s="21">
        <v>384</v>
      </c>
      <c r="D116" s="22" t="s">
        <v>41</v>
      </c>
      <c r="E116" s="23"/>
      <c r="F116" s="24">
        <f t="shared" si="12"/>
        <v>0</v>
      </c>
      <c r="G116" s="29"/>
      <c r="H116" s="24">
        <f t="shared" si="13"/>
        <v>0</v>
      </c>
      <c r="I116" s="25"/>
      <c r="J116" s="28" t="s">
        <v>35</v>
      </c>
    </row>
    <row r="117" spans="1:10" ht="75.75" customHeight="1" x14ac:dyDescent="0.25">
      <c r="A117" s="40">
        <v>4</v>
      </c>
      <c r="B117" s="42" t="s">
        <v>143</v>
      </c>
      <c r="C117" s="21">
        <v>6</v>
      </c>
      <c r="D117" s="22" t="s">
        <v>34</v>
      </c>
      <c r="E117" s="23"/>
      <c r="F117" s="24">
        <f t="shared" si="12"/>
        <v>0</v>
      </c>
      <c r="G117" s="29"/>
      <c r="H117" s="24">
        <f t="shared" si="13"/>
        <v>0</v>
      </c>
      <c r="I117" s="25"/>
      <c r="J117" s="28" t="s">
        <v>35</v>
      </c>
    </row>
    <row r="118" spans="1:10" x14ac:dyDescent="0.25">
      <c r="A118" s="6"/>
      <c r="B118" s="7" t="s">
        <v>24</v>
      </c>
      <c r="C118" s="8"/>
      <c r="D118" s="8"/>
      <c r="E118" s="8" t="s">
        <v>25</v>
      </c>
      <c r="F118" s="9">
        <f>SUM(F114:F117)</f>
        <v>0</v>
      </c>
      <c r="G118" s="10"/>
      <c r="H118" s="9">
        <f>SUM(H114:H117)</f>
        <v>0</v>
      </c>
      <c r="I118" s="11"/>
    </row>
    <row r="119" spans="1:10" x14ac:dyDescent="0.25">
      <c r="A119" s="12" t="s">
        <v>26</v>
      </c>
      <c r="B119" s="13" t="s">
        <v>27</v>
      </c>
      <c r="C119" s="8"/>
      <c r="D119" s="7"/>
      <c r="E119" s="14"/>
      <c r="F119" s="8"/>
      <c r="G119" s="15"/>
      <c r="H119" s="16"/>
      <c r="I119" s="15"/>
    </row>
    <row r="120" spans="1:10" ht="15" customHeight="1" x14ac:dyDescent="0.25">
      <c r="A120" s="67" t="s">
        <v>132</v>
      </c>
      <c r="B120" s="67"/>
      <c r="C120" s="67"/>
      <c r="D120" s="67"/>
      <c r="E120" s="67"/>
      <c r="F120" s="67"/>
      <c r="G120" s="67"/>
      <c r="H120" s="17"/>
      <c r="I120" s="18" t="s">
        <v>28</v>
      </c>
    </row>
    <row r="121" spans="1:10" x14ac:dyDescent="0.25">
      <c r="A121" s="12" t="s">
        <v>26</v>
      </c>
      <c r="B121" s="19" t="s">
        <v>29</v>
      </c>
      <c r="C121" s="19"/>
      <c r="D121" s="19"/>
      <c r="E121" s="19"/>
      <c r="F121" s="6"/>
      <c r="G121" s="6"/>
      <c r="H121" s="6"/>
      <c r="I121" s="6"/>
    </row>
    <row r="122" spans="1:10" x14ac:dyDescent="0.25">
      <c r="A122" s="14"/>
      <c r="B122" s="71" t="s">
        <v>30</v>
      </c>
      <c r="C122" s="71"/>
      <c r="D122" s="71"/>
      <c r="E122" s="71"/>
      <c r="F122" s="71"/>
      <c r="G122" s="71"/>
      <c r="H122" s="71"/>
      <c r="I122" s="71"/>
    </row>
    <row r="123" spans="1:10" x14ac:dyDescent="0.25">
      <c r="A123" s="14"/>
      <c r="B123" s="36"/>
      <c r="C123" s="36"/>
      <c r="D123" s="36"/>
      <c r="E123" s="36"/>
      <c r="F123" s="36"/>
      <c r="G123" s="36"/>
      <c r="H123" s="36"/>
      <c r="I123" s="36"/>
    </row>
    <row r="124" spans="1:10" x14ac:dyDescent="0.25">
      <c r="A124" s="63" t="s">
        <v>90</v>
      </c>
      <c r="B124" s="64"/>
      <c r="C124" s="3"/>
      <c r="D124" s="2"/>
      <c r="E124" s="2"/>
      <c r="F124" s="2"/>
      <c r="G124" s="2"/>
      <c r="H124" s="3"/>
      <c r="I124" s="2"/>
    </row>
    <row r="125" spans="1:10" ht="63" x14ac:dyDescent="0.25">
      <c r="A125" s="4" t="s">
        <v>0</v>
      </c>
      <c r="B125" s="4" t="s">
        <v>1</v>
      </c>
      <c r="C125" s="4" t="s">
        <v>2</v>
      </c>
      <c r="D125" s="4" t="s">
        <v>3</v>
      </c>
      <c r="E125" s="5" t="s">
        <v>4</v>
      </c>
      <c r="F125" s="4" t="s">
        <v>5</v>
      </c>
      <c r="G125" s="4" t="s">
        <v>6</v>
      </c>
      <c r="H125" s="4" t="s">
        <v>7</v>
      </c>
      <c r="I125" s="4" t="s">
        <v>8</v>
      </c>
      <c r="J125" s="4" t="s">
        <v>52</v>
      </c>
    </row>
    <row r="126" spans="1:10" x14ac:dyDescent="0.25">
      <c r="A126" s="4" t="s">
        <v>9</v>
      </c>
      <c r="B126" s="4" t="s">
        <v>10</v>
      </c>
      <c r="C126" s="4" t="s">
        <v>11</v>
      </c>
      <c r="D126" s="4" t="s">
        <v>12</v>
      </c>
      <c r="E126" s="4" t="s">
        <v>13</v>
      </c>
      <c r="F126" s="4" t="s">
        <v>14</v>
      </c>
      <c r="G126" s="4" t="s">
        <v>15</v>
      </c>
      <c r="H126" s="4" t="s">
        <v>16</v>
      </c>
      <c r="I126" s="4" t="s">
        <v>17</v>
      </c>
      <c r="J126" s="28"/>
    </row>
    <row r="127" spans="1:10" ht="28.5" x14ac:dyDescent="0.25">
      <c r="A127" s="41" t="s">
        <v>18</v>
      </c>
      <c r="B127" s="42" t="s">
        <v>144</v>
      </c>
      <c r="C127" s="26">
        <v>10</v>
      </c>
      <c r="D127" s="22" t="s">
        <v>72</v>
      </c>
      <c r="E127" s="23"/>
      <c r="F127" s="24">
        <f>ROUND(C127*E127,2)</f>
        <v>0</v>
      </c>
      <c r="G127" s="29"/>
      <c r="H127" s="24">
        <f>ROUND(F127*G127+F127,2)</f>
        <v>0</v>
      </c>
      <c r="I127" s="25"/>
      <c r="J127" s="28" t="s">
        <v>35</v>
      </c>
    </row>
    <row r="128" spans="1:10" ht="43.5" customHeight="1" x14ac:dyDescent="0.25">
      <c r="A128" s="43" t="s">
        <v>19</v>
      </c>
      <c r="B128" s="42" t="s">
        <v>91</v>
      </c>
      <c r="C128" s="21">
        <v>6</v>
      </c>
      <c r="D128" s="22" t="s">
        <v>72</v>
      </c>
      <c r="E128" s="23"/>
      <c r="F128" s="24">
        <f t="shared" ref="F128:F148" si="14">ROUND(C128*E128,2)</f>
        <v>0</v>
      </c>
      <c r="G128" s="29"/>
      <c r="H128" s="24">
        <f t="shared" ref="H128:H148" si="15">ROUND(F128*G128+F128,2)</f>
        <v>0</v>
      </c>
      <c r="I128" s="25"/>
      <c r="J128" s="28" t="s">
        <v>35</v>
      </c>
    </row>
    <row r="129" spans="1:10" ht="28.5" x14ac:dyDescent="0.25">
      <c r="A129" s="40">
        <v>3</v>
      </c>
      <c r="B129" s="42" t="s">
        <v>92</v>
      </c>
      <c r="C129" s="21">
        <v>16</v>
      </c>
      <c r="D129" s="22" t="s">
        <v>72</v>
      </c>
      <c r="E129" s="23"/>
      <c r="F129" s="24">
        <f t="shared" si="14"/>
        <v>0</v>
      </c>
      <c r="G129" s="29"/>
      <c r="H129" s="24">
        <f t="shared" si="15"/>
        <v>0</v>
      </c>
      <c r="I129" s="25"/>
      <c r="J129" s="28" t="s">
        <v>35</v>
      </c>
    </row>
    <row r="130" spans="1:10" ht="60.75" customHeight="1" x14ac:dyDescent="0.25">
      <c r="A130" s="62" t="s">
        <v>20</v>
      </c>
      <c r="B130" s="61" t="s">
        <v>226</v>
      </c>
      <c r="C130" s="26">
        <v>12</v>
      </c>
      <c r="D130" s="22" t="s">
        <v>72</v>
      </c>
      <c r="E130" s="23"/>
      <c r="F130" s="24">
        <f t="shared" si="14"/>
        <v>0</v>
      </c>
      <c r="G130" s="29"/>
      <c r="H130" s="24">
        <f t="shared" si="15"/>
        <v>0</v>
      </c>
      <c r="I130" s="25"/>
      <c r="J130" s="28" t="s">
        <v>35</v>
      </c>
    </row>
    <row r="131" spans="1:10" ht="69.75" customHeight="1" x14ac:dyDescent="0.25">
      <c r="A131" s="41" t="s">
        <v>21</v>
      </c>
      <c r="B131" s="42" t="s">
        <v>145</v>
      </c>
      <c r="C131" s="26">
        <v>4</v>
      </c>
      <c r="D131" s="22" t="s">
        <v>72</v>
      </c>
      <c r="E131" s="23"/>
      <c r="F131" s="24">
        <f t="shared" si="14"/>
        <v>0</v>
      </c>
      <c r="G131" s="29"/>
      <c r="H131" s="24">
        <f t="shared" si="15"/>
        <v>0</v>
      </c>
      <c r="I131" s="25"/>
      <c r="J131" s="28" t="s">
        <v>35</v>
      </c>
    </row>
    <row r="132" spans="1:10" ht="75.75" customHeight="1" x14ac:dyDescent="0.25">
      <c r="A132" s="41" t="s">
        <v>22</v>
      </c>
      <c r="B132" s="42" t="s">
        <v>93</v>
      </c>
      <c r="C132" s="26">
        <v>6</v>
      </c>
      <c r="D132" s="22" t="s">
        <v>41</v>
      </c>
      <c r="E132" s="23"/>
      <c r="F132" s="24">
        <f t="shared" si="14"/>
        <v>0</v>
      </c>
      <c r="G132" s="29"/>
      <c r="H132" s="24">
        <f t="shared" si="15"/>
        <v>0</v>
      </c>
      <c r="I132" s="25"/>
      <c r="J132" s="28" t="s">
        <v>35</v>
      </c>
    </row>
    <row r="133" spans="1:10" ht="84" customHeight="1" x14ac:dyDescent="0.25">
      <c r="A133" s="41" t="s">
        <v>23</v>
      </c>
      <c r="B133" s="42" t="s">
        <v>94</v>
      </c>
      <c r="C133" s="26">
        <v>15</v>
      </c>
      <c r="D133" s="22" t="s">
        <v>41</v>
      </c>
      <c r="E133" s="23"/>
      <c r="F133" s="24">
        <f>ROUND(C133*E133,2)</f>
        <v>0</v>
      </c>
      <c r="G133" s="29"/>
      <c r="H133" s="24">
        <f t="shared" ref="H133:H141" si="16">ROUND(F133*G133+F133,2)</f>
        <v>0</v>
      </c>
      <c r="I133" s="25"/>
      <c r="J133" s="28" t="s">
        <v>35</v>
      </c>
    </row>
    <row r="134" spans="1:10" ht="96" customHeight="1" x14ac:dyDescent="0.25">
      <c r="A134" s="41">
        <v>8</v>
      </c>
      <c r="B134" s="42" t="s">
        <v>95</v>
      </c>
      <c r="C134" s="26">
        <v>1</v>
      </c>
      <c r="D134" s="22" t="s">
        <v>72</v>
      </c>
      <c r="E134" s="23"/>
      <c r="F134" s="24">
        <f t="shared" si="14"/>
        <v>0</v>
      </c>
      <c r="G134" s="29"/>
      <c r="H134" s="24">
        <f t="shared" si="16"/>
        <v>0</v>
      </c>
      <c r="I134" s="25"/>
      <c r="J134" s="28" t="s">
        <v>35</v>
      </c>
    </row>
    <row r="135" spans="1:10" ht="63" customHeight="1" x14ac:dyDescent="0.25">
      <c r="A135" s="41">
        <v>9</v>
      </c>
      <c r="B135" s="42" t="s">
        <v>146</v>
      </c>
      <c r="C135" s="26">
        <v>5</v>
      </c>
      <c r="D135" s="22" t="s">
        <v>72</v>
      </c>
      <c r="E135" s="23"/>
      <c r="F135" s="24">
        <f t="shared" si="14"/>
        <v>0</v>
      </c>
      <c r="G135" s="29"/>
      <c r="H135" s="24">
        <f t="shared" si="16"/>
        <v>0</v>
      </c>
      <c r="I135" s="25"/>
      <c r="J135" s="28" t="s">
        <v>35</v>
      </c>
    </row>
    <row r="136" spans="1:10" ht="51" customHeight="1" x14ac:dyDescent="0.25">
      <c r="A136" s="41">
        <v>10</v>
      </c>
      <c r="B136" s="42" t="s">
        <v>96</v>
      </c>
      <c r="C136" s="26">
        <v>12</v>
      </c>
      <c r="D136" s="22" t="s">
        <v>41</v>
      </c>
      <c r="E136" s="23"/>
      <c r="F136" s="24">
        <f t="shared" si="14"/>
        <v>0</v>
      </c>
      <c r="G136" s="29"/>
      <c r="H136" s="24">
        <f t="shared" si="16"/>
        <v>0</v>
      </c>
      <c r="I136" s="25"/>
      <c r="J136" s="28" t="s">
        <v>35</v>
      </c>
    </row>
    <row r="137" spans="1:10" ht="75.75" customHeight="1" x14ac:dyDescent="0.25">
      <c r="A137" s="41">
        <v>11</v>
      </c>
      <c r="B137" s="42" t="s">
        <v>147</v>
      </c>
      <c r="C137" s="26">
        <v>2</v>
      </c>
      <c r="D137" s="22" t="s">
        <v>72</v>
      </c>
      <c r="E137" s="23"/>
      <c r="F137" s="24">
        <f t="shared" si="14"/>
        <v>0</v>
      </c>
      <c r="G137" s="29"/>
      <c r="H137" s="24">
        <f t="shared" si="16"/>
        <v>0</v>
      </c>
      <c r="I137" s="25"/>
      <c r="J137" s="28" t="s">
        <v>35</v>
      </c>
    </row>
    <row r="138" spans="1:10" ht="105" customHeight="1" x14ac:dyDescent="0.25">
      <c r="A138" s="41">
        <v>12</v>
      </c>
      <c r="B138" s="42" t="s">
        <v>148</v>
      </c>
      <c r="C138" s="26">
        <v>2</v>
      </c>
      <c r="D138" s="22" t="s">
        <v>72</v>
      </c>
      <c r="E138" s="23"/>
      <c r="F138" s="24">
        <f t="shared" si="14"/>
        <v>0</v>
      </c>
      <c r="G138" s="29"/>
      <c r="H138" s="24">
        <f t="shared" si="16"/>
        <v>0</v>
      </c>
      <c r="I138" s="25"/>
      <c r="J138" s="28" t="s">
        <v>35</v>
      </c>
    </row>
    <row r="139" spans="1:10" ht="76.5" customHeight="1" x14ac:dyDescent="0.25">
      <c r="A139" s="41">
        <v>13</v>
      </c>
      <c r="B139" s="42" t="s">
        <v>149</v>
      </c>
      <c r="C139" s="26">
        <v>2</v>
      </c>
      <c r="D139" s="22" t="s">
        <v>72</v>
      </c>
      <c r="E139" s="23"/>
      <c r="F139" s="24">
        <f t="shared" si="14"/>
        <v>0</v>
      </c>
      <c r="G139" s="29"/>
      <c r="H139" s="24">
        <f t="shared" si="16"/>
        <v>0</v>
      </c>
      <c r="I139" s="25"/>
      <c r="J139" s="28" t="s">
        <v>35</v>
      </c>
    </row>
    <row r="140" spans="1:10" ht="28.5" x14ac:dyDescent="0.25">
      <c r="A140" s="41">
        <v>14</v>
      </c>
      <c r="B140" s="42" t="s">
        <v>97</v>
      </c>
      <c r="C140" s="26">
        <v>1</v>
      </c>
      <c r="D140" s="22" t="s">
        <v>41</v>
      </c>
      <c r="E140" s="23"/>
      <c r="F140" s="24">
        <f t="shared" si="14"/>
        <v>0</v>
      </c>
      <c r="G140" s="29"/>
      <c r="H140" s="24">
        <f t="shared" si="16"/>
        <v>0</v>
      </c>
      <c r="I140" s="25"/>
      <c r="J140" s="28" t="s">
        <v>35</v>
      </c>
    </row>
    <row r="141" spans="1:10" ht="42.75" x14ac:dyDescent="0.25">
      <c r="A141" s="41">
        <v>15</v>
      </c>
      <c r="B141" s="42" t="s">
        <v>150</v>
      </c>
      <c r="C141" s="26">
        <v>2</v>
      </c>
      <c r="D141" s="22" t="s">
        <v>72</v>
      </c>
      <c r="E141" s="23"/>
      <c r="F141" s="24">
        <f t="shared" si="14"/>
        <v>0</v>
      </c>
      <c r="G141" s="29"/>
      <c r="H141" s="24">
        <f t="shared" si="16"/>
        <v>0</v>
      </c>
      <c r="I141" s="25"/>
      <c r="J141" s="28" t="s">
        <v>35</v>
      </c>
    </row>
    <row r="142" spans="1:10" ht="38.25" customHeight="1" x14ac:dyDescent="0.25">
      <c r="A142" s="41">
        <v>16</v>
      </c>
      <c r="B142" s="42" t="s">
        <v>151</v>
      </c>
      <c r="C142" s="26">
        <v>3</v>
      </c>
      <c r="D142" s="22" t="s">
        <v>72</v>
      </c>
      <c r="E142" s="23"/>
      <c r="F142" s="24">
        <f t="shared" si="14"/>
        <v>0</v>
      </c>
      <c r="G142" s="29"/>
      <c r="H142" s="24">
        <f t="shared" si="15"/>
        <v>0</v>
      </c>
      <c r="I142" s="25"/>
      <c r="J142" s="28" t="s">
        <v>35</v>
      </c>
    </row>
    <row r="143" spans="1:10" ht="28.5" x14ac:dyDescent="0.25">
      <c r="A143" s="41">
        <v>17</v>
      </c>
      <c r="B143" s="42" t="s">
        <v>98</v>
      </c>
      <c r="C143" s="26">
        <v>3</v>
      </c>
      <c r="D143" s="22" t="s">
        <v>72</v>
      </c>
      <c r="E143" s="23"/>
      <c r="F143" s="24">
        <f t="shared" si="14"/>
        <v>0</v>
      </c>
      <c r="G143" s="29"/>
      <c r="H143" s="24">
        <f t="shared" si="15"/>
        <v>0</v>
      </c>
      <c r="I143" s="25"/>
      <c r="J143" s="28" t="s">
        <v>35</v>
      </c>
    </row>
    <row r="144" spans="1:10" x14ac:dyDescent="0.25">
      <c r="A144" s="41">
        <v>18</v>
      </c>
      <c r="B144" s="42" t="s">
        <v>99</v>
      </c>
      <c r="C144" s="26">
        <v>6</v>
      </c>
      <c r="D144" s="22" t="s">
        <v>41</v>
      </c>
      <c r="E144" s="23"/>
      <c r="F144" s="24">
        <f t="shared" si="14"/>
        <v>0</v>
      </c>
      <c r="G144" s="29"/>
      <c r="H144" s="24">
        <f t="shared" si="15"/>
        <v>0</v>
      </c>
      <c r="I144" s="25"/>
      <c r="J144" s="28" t="s">
        <v>35</v>
      </c>
    </row>
    <row r="145" spans="1:10" ht="28.5" x14ac:dyDescent="0.25">
      <c r="A145" s="41">
        <v>19</v>
      </c>
      <c r="B145" s="42" t="s">
        <v>100</v>
      </c>
      <c r="C145" s="26">
        <v>10</v>
      </c>
      <c r="D145" s="22" t="s">
        <v>72</v>
      </c>
      <c r="E145" s="23"/>
      <c r="F145" s="24">
        <f t="shared" si="14"/>
        <v>0</v>
      </c>
      <c r="G145" s="29"/>
      <c r="H145" s="24">
        <f t="shared" si="15"/>
        <v>0</v>
      </c>
      <c r="I145" s="25"/>
      <c r="J145" s="28" t="s">
        <v>35</v>
      </c>
    </row>
    <row r="146" spans="1:10" ht="28.5" x14ac:dyDescent="0.25">
      <c r="A146" s="41">
        <v>20</v>
      </c>
      <c r="B146" s="42" t="s">
        <v>101</v>
      </c>
      <c r="C146" s="26">
        <v>2</v>
      </c>
      <c r="D146" s="22" t="s">
        <v>72</v>
      </c>
      <c r="E146" s="23"/>
      <c r="F146" s="24">
        <f t="shared" si="14"/>
        <v>0</v>
      </c>
      <c r="G146" s="29"/>
      <c r="H146" s="24">
        <f t="shared" si="15"/>
        <v>0</v>
      </c>
      <c r="I146" s="25"/>
      <c r="J146" s="28" t="s">
        <v>35</v>
      </c>
    </row>
    <row r="147" spans="1:10" ht="28.5" x14ac:dyDescent="0.25">
      <c r="A147" s="41">
        <v>21</v>
      </c>
      <c r="B147" s="42" t="s">
        <v>102</v>
      </c>
      <c r="C147" s="26">
        <v>2</v>
      </c>
      <c r="D147" s="22" t="s">
        <v>72</v>
      </c>
      <c r="E147" s="23"/>
      <c r="F147" s="24">
        <f t="shared" si="14"/>
        <v>0</v>
      </c>
      <c r="G147" s="29"/>
      <c r="H147" s="24">
        <f t="shared" si="15"/>
        <v>0</v>
      </c>
      <c r="I147" s="25"/>
      <c r="J147" s="28" t="s">
        <v>35</v>
      </c>
    </row>
    <row r="148" spans="1:10" ht="28.5" x14ac:dyDescent="0.25">
      <c r="A148" s="41">
        <v>22</v>
      </c>
      <c r="B148" s="42" t="s">
        <v>103</v>
      </c>
      <c r="C148" s="26">
        <v>1</v>
      </c>
      <c r="D148" s="22" t="s">
        <v>72</v>
      </c>
      <c r="E148" s="23"/>
      <c r="F148" s="24">
        <f t="shared" si="14"/>
        <v>0</v>
      </c>
      <c r="G148" s="29"/>
      <c r="H148" s="24">
        <f t="shared" si="15"/>
        <v>0</v>
      </c>
      <c r="I148" s="25"/>
      <c r="J148" s="28" t="s">
        <v>35</v>
      </c>
    </row>
    <row r="149" spans="1:10" x14ac:dyDescent="0.25">
      <c r="A149" s="6"/>
      <c r="B149" s="7" t="s">
        <v>24</v>
      </c>
      <c r="C149" s="8"/>
      <c r="D149" s="8"/>
      <c r="E149" s="8" t="s">
        <v>25</v>
      </c>
      <c r="F149" s="9">
        <f>SUM(F127:F148)</f>
        <v>0</v>
      </c>
      <c r="G149" s="10"/>
      <c r="H149" s="9">
        <f>SUM(H127:H148)</f>
        <v>0</v>
      </c>
      <c r="I149" s="11"/>
    </row>
    <row r="150" spans="1:10" x14ac:dyDescent="0.25">
      <c r="A150" s="12" t="s">
        <v>26</v>
      </c>
      <c r="B150" s="13" t="s">
        <v>27</v>
      </c>
      <c r="C150" s="8"/>
      <c r="D150" s="7"/>
      <c r="E150" s="14"/>
      <c r="F150" s="8"/>
      <c r="G150" s="15"/>
      <c r="H150" s="16"/>
      <c r="I150" s="15"/>
    </row>
    <row r="151" spans="1:10" ht="15" customHeight="1" x14ac:dyDescent="0.25">
      <c r="A151" s="67" t="s">
        <v>132</v>
      </c>
      <c r="B151" s="67"/>
      <c r="C151" s="67"/>
      <c r="D151" s="67"/>
      <c r="E151" s="67"/>
      <c r="F151" s="67"/>
      <c r="G151" s="67"/>
      <c r="H151" s="17"/>
      <c r="I151" s="18" t="s">
        <v>28</v>
      </c>
    </row>
    <row r="152" spans="1:10" x14ac:dyDescent="0.25">
      <c r="A152" s="12" t="s">
        <v>26</v>
      </c>
      <c r="B152" s="19" t="s">
        <v>29</v>
      </c>
      <c r="C152" s="19"/>
      <c r="D152" s="19"/>
      <c r="E152" s="19"/>
      <c r="F152" s="6"/>
      <c r="G152" s="6"/>
      <c r="H152" s="6"/>
      <c r="I152" s="6"/>
    </row>
    <row r="153" spans="1:10" x14ac:dyDescent="0.25">
      <c r="A153" s="14"/>
      <c r="B153" s="71" t="s">
        <v>30</v>
      </c>
      <c r="C153" s="71"/>
      <c r="D153" s="71"/>
      <c r="E153" s="71"/>
      <c r="F153" s="71"/>
      <c r="G153" s="71"/>
      <c r="H153" s="71"/>
      <c r="I153" s="71"/>
    </row>
    <row r="155" spans="1:10" x14ac:dyDescent="0.25">
      <c r="A155" s="1" t="s">
        <v>104</v>
      </c>
      <c r="B155" s="2"/>
      <c r="C155" s="3"/>
      <c r="D155" s="2"/>
      <c r="E155" s="2"/>
      <c r="F155" s="2"/>
      <c r="G155" s="2"/>
      <c r="H155" s="3"/>
      <c r="I155" s="2"/>
    </row>
    <row r="156" spans="1:10" ht="63" x14ac:dyDescent="0.25">
      <c r="A156" s="4" t="s">
        <v>0</v>
      </c>
      <c r="B156" s="4" t="s">
        <v>1</v>
      </c>
      <c r="C156" s="4" t="s">
        <v>2</v>
      </c>
      <c r="D156" s="4" t="s">
        <v>3</v>
      </c>
      <c r="E156" s="5" t="s">
        <v>4</v>
      </c>
      <c r="F156" s="4" t="s">
        <v>5</v>
      </c>
      <c r="G156" s="4" t="s">
        <v>6</v>
      </c>
      <c r="H156" s="4" t="s">
        <v>7</v>
      </c>
      <c r="I156" s="4" t="s">
        <v>8</v>
      </c>
      <c r="J156" s="4" t="s">
        <v>52</v>
      </c>
    </row>
    <row r="157" spans="1:10" x14ac:dyDescent="0.25">
      <c r="A157" s="4" t="s">
        <v>9</v>
      </c>
      <c r="B157" s="4" t="s">
        <v>10</v>
      </c>
      <c r="C157" s="4" t="s">
        <v>11</v>
      </c>
      <c r="D157" s="4" t="s">
        <v>12</v>
      </c>
      <c r="E157" s="4" t="s">
        <v>13</v>
      </c>
      <c r="F157" s="4" t="s">
        <v>14</v>
      </c>
      <c r="G157" s="4" t="s">
        <v>15</v>
      </c>
      <c r="H157" s="4" t="s">
        <v>16</v>
      </c>
      <c r="I157" s="4" t="s">
        <v>17</v>
      </c>
      <c r="J157" s="28"/>
    </row>
    <row r="158" spans="1:10" ht="71.25" x14ac:dyDescent="0.25">
      <c r="A158" s="20" t="s">
        <v>18</v>
      </c>
      <c r="B158" s="42" t="s">
        <v>105</v>
      </c>
      <c r="C158" s="46">
        <v>10</v>
      </c>
      <c r="D158" s="22" t="s">
        <v>72</v>
      </c>
      <c r="E158" s="23"/>
      <c r="F158" s="24">
        <f>ROUND(C158*E158,2)</f>
        <v>0</v>
      </c>
      <c r="G158" s="29"/>
      <c r="H158" s="24">
        <f>ROUND(F158*G158+F158,2)</f>
        <v>0</v>
      </c>
      <c r="I158" s="25"/>
      <c r="J158" s="28" t="s">
        <v>35</v>
      </c>
    </row>
    <row r="159" spans="1:10" x14ac:dyDescent="0.25">
      <c r="A159" s="6"/>
      <c r="B159" s="7" t="s">
        <v>24</v>
      </c>
      <c r="C159" s="8"/>
      <c r="D159" s="8"/>
      <c r="E159" s="8" t="s">
        <v>25</v>
      </c>
      <c r="F159" s="9">
        <f>SUM(F158:F158)</f>
        <v>0</v>
      </c>
      <c r="G159" s="10"/>
      <c r="H159" s="9">
        <f>SUM(H158:H158)</f>
        <v>0</v>
      </c>
      <c r="I159" s="11"/>
    </row>
    <row r="160" spans="1:10" x14ac:dyDescent="0.25">
      <c r="A160" s="12" t="s">
        <v>26</v>
      </c>
      <c r="B160" s="13" t="s">
        <v>27</v>
      </c>
      <c r="C160" s="8"/>
      <c r="D160" s="7"/>
      <c r="E160" s="14"/>
      <c r="F160" s="8"/>
      <c r="G160" s="15"/>
      <c r="H160" s="16"/>
      <c r="I160" s="15"/>
    </row>
    <row r="161" spans="1:10" x14ac:dyDescent="0.25">
      <c r="A161" s="67" t="s">
        <v>132</v>
      </c>
      <c r="B161" s="67"/>
      <c r="C161" s="67"/>
      <c r="D161" s="67"/>
      <c r="E161" s="67"/>
      <c r="F161" s="67"/>
      <c r="G161" s="67"/>
      <c r="H161" s="17"/>
      <c r="I161" s="18" t="s">
        <v>28</v>
      </c>
    </row>
    <row r="162" spans="1:10" x14ac:dyDescent="0.25">
      <c r="A162" s="12" t="s">
        <v>26</v>
      </c>
      <c r="B162" s="19" t="s">
        <v>29</v>
      </c>
      <c r="C162" s="19"/>
      <c r="D162" s="19"/>
      <c r="E162" s="19"/>
      <c r="F162" s="6"/>
      <c r="G162" s="6"/>
      <c r="H162" s="6"/>
      <c r="I162" s="6"/>
    </row>
    <row r="163" spans="1:10" x14ac:dyDescent="0.25">
      <c r="A163" s="14"/>
      <c r="B163" s="71" t="s">
        <v>30</v>
      </c>
      <c r="C163" s="71"/>
      <c r="D163" s="71"/>
      <c r="E163" s="71"/>
      <c r="F163" s="71"/>
      <c r="G163" s="71"/>
      <c r="H163" s="71"/>
      <c r="I163" s="71"/>
    </row>
    <row r="165" spans="1:10" x14ac:dyDescent="0.25">
      <c r="A165" s="1" t="s">
        <v>106</v>
      </c>
      <c r="B165" s="2"/>
      <c r="C165" s="3"/>
      <c r="D165" s="2"/>
      <c r="E165" s="2"/>
      <c r="F165" s="2"/>
      <c r="G165" s="2"/>
      <c r="H165" s="3"/>
      <c r="I165" s="2"/>
    </row>
    <row r="166" spans="1:10" ht="63" x14ac:dyDescent="0.25">
      <c r="A166" s="4" t="s">
        <v>0</v>
      </c>
      <c r="B166" s="4" t="s">
        <v>1</v>
      </c>
      <c r="C166" s="4" t="s">
        <v>2</v>
      </c>
      <c r="D166" s="4" t="s">
        <v>3</v>
      </c>
      <c r="E166" s="5" t="s">
        <v>4</v>
      </c>
      <c r="F166" s="4" t="s">
        <v>5</v>
      </c>
      <c r="G166" s="4" t="s">
        <v>6</v>
      </c>
      <c r="H166" s="4" t="s">
        <v>7</v>
      </c>
      <c r="I166" s="4" t="s">
        <v>8</v>
      </c>
      <c r="J166" s="4" t="s">
        <v>52</v>
      </c>
    </row>
    <row r="167" spans="1:10" x14ac:dyDescent="0.25">
      <c r="A167" s="4" t="s">
        <v>9</v>
      </c>
      <c r="B167" s="4" t="s">
        <v>10</v>
      </c>
      <c r="C167" s="4" t="s">
        <v>11</v>
      </c>
      <c r="D167" s="4" t="s">
        <v>12</v>
      </c>
      <c r="E167" s="4" t="s">
        <v>13</v>
      </c>
      <c r="F167" s="4" t="s">
        <v>14</v>
      </c>
      <c r="G167" s="4" t="s">
        <v>15</v>
      </c>
      <c r="H167" s="4" t="s">
        <v>16</v>
      </c>
      <c r="I167" s="4" t="s">
        <v>17</v>
      </c>
      <c r="J167" s="28"/>
    </row>
    <row r="168" spans="1:10" ht="57" x14ac:dyDescent="0.25">
      <c r="A168" s="20" t="s">
        <v>18</v>
      </c>
      <c r="B168" s="42" t="s">
        <v>152</v>
      </c>
      <c r="C168" s="46">
        <v>12</v>
      </c>
      <c r="D168" s="22" t="s">
        <v>72</v>
      </c>
      <c r="E168" s="23"/>
      <c r="F168" s="24">
        <f>ROUND(C168*E168,2)</f>
        <v>0</v>
      </c>
      <c r="G168" s="29"/>
      <c r="H168" s="24">
        <f>ROUND(F168*G168+F168,2)</f>
        <v>0</v>
      </c>
      <c r="I168" s="25"/>
      <c r="J168" s="28" t="s">
        <v>35</v>
      </c>
    </row>
    <row r="169" spans="1:10" x14ac:dyDescent="0.25">
      <c r="A169" s="6"/>
      <c r="B169" s="7" t="s">
        <v>24</v>
      </c>
      <c r="C169" s="8"/>
      <c r="D169" s="8"/>
      <c r="E169" s="8" t="s">
        <v>25</v>
      </c>
      <c r="F169" s="9">
        <f>SUM(F168:F168)</f>
        <v>0</v>
      </c>
      <c r="G169" s="10"/>
      <c r="H169" s="9">
        <f>SUM(H168:H168)</f>
        <v>0</v>
      </c>
      <c r="I169" s="11"/>
    </row>
    <row r="170" spans="1:10" x14ac:dyDescent="0.25">
      <c r="A170" s="12" t="s">
        <v>26</v>
      </c>
      <c r="B170" s="13" t="s">
        <v>27</v>
      </c>
      <c r="C170" s="8"/>
      <c r="D170" s="7"/>
      <c r="E170" s="14"/>
      <c r="F170" s="8"/>
      <c r="G170" s="15"/>
      <c r="H170" s="16"/>
      <c r="I170" s="15"/>
    </row>
    <row r="171" spans="1:10" x14ac:dyDescent="0.25">
      <c r="A171" s="67" t="s">
        <v>132</v>
      </c>
      <c r="B171" s="67"/>
      <c r="C171" s="67"/>
      <c r="D171" s="67"/>
      <c r="E171" s="67"/>
      <c r="F171" s="67"/>
      <c r="G171" s="67"/>
      <c r="H171" s="17"/>
      <c r="I171" s="18" t="s">
        <v>28</v>
      </c>
    </row>
    <row r="172" spans="1:10" x14ac:dyDescent="0.25">
      <c r="A172" s="12" t="s">
        <v>26</v>
      </c>
      <c r="B172" s="19" t="s">
        <v>29</v>
      </c>
      <c r="C172" s="19"/>
      <c r="D172" s="19"/>
      <c r="E172" s="19"/>
      <c r="F172" s="6"/>
      <c r="G172" s="6"/>
      <c r="H172" s="6"/>
      <c r="I172" s="6"/>
    </row>
    <row r="173" spans="1:10" x14ac:dyDescent="0.25">
      <c r="A173" s="14"/>
      <c r="B173" s="71" t="s">
        <v>30</v>
      </c>
      <c r="C173" s="71"/>
      <c r="D173" s="71"/>
      <c r="E173" s="71"/>
      <c r="F173" s="71"/>
      <c r="G173" s="71"/>
      <c r="H173" s="71"/>
      <c r="I173" s="71"/>
    </row>
    <row r="175" spans="1:10" x14ac:dyDescent="0.25">
      <c r="A175" s="1" t="s">
        <v>153</v>
      </c>
      <c r="B175" s="2"/>
      <c r="C175" s="3"/>
      <c r="D175" s="2"/>
      <c r="E175" s="2"/>
      <c r="F175" s="2"/>
      <c r="G175" s="2"/>
      <c r="H175" s="3"/>
      <c r="I175" s="2"/>
    </row>
    <row r="176" spans="1:10" ht="63" x14ac:dyDescent="0.25">
      <c r="A176" s="4" t="s">
        <v>0</v>
      </c>
      <c r="B176" s="4" t="s">
        <v>1</v>
      </c>
      <c r="C176" s="4" t="s">
        <v>2</v>
      </c>
      <c r="D176" s="4" t="s">
        <v>3</v>
      </c>
      <c r="E176" s="5" t="s">
        <v>4</v>
      </c>
      <c r="F176" s="4" t="s">
        <v>5</v>
      </c>
      <c r="G176" s="4" t="s">
        <v>6</v>
      </c>
      <c r="H176" s="4" t="s">
        <v>7</v>
      </c>
      <c r="I176" s="4" t="s">
        <v>8</v>
      </c>
      <c r="J176" s="4" t="s">
        <v>52</v>
      </c>
    </row>
    <row r="177" spans="1:10" x14ac:dyDescent="0.25">
      <c r="A177" s="4" t="s">
        <v>9</v>
      </c>
      <c r="B177" s="4" t="s">
        <v>10</v>
      </c>
      <c r="C177" s="4" t="s">
        <v>11</v>
      </c>
      <c r="D177" s="4" t="s">
        <v>12</v>
      </c>
      <c r="E177" s="4" t="s">
        <v>13</v>
      </c>
      <c r="F177" s="4" t="s">
        <v>14</v>
      </c>
      <c r="G177" s="4" t="s">
        <v>15</v>
      </c>
      <c r="H177" s="4" t="s">
        <v>16</v>
      </c>
      <c r="I177" s="4" t="s">
        <v>17</v>
      </c>
      <c r="J177" s="28"/>
    </row>
    <row r="178" spans="1:10" ht="28.5" x14ac:dyDescent="0.25">
      <c r="A178" s="20" t="s">
        <v>18</v>
      </c>
      <c r="B178" s="42" t="s">
        <v>107</v>
      </c>
      <c r="C178" s="46">
        <v>22</v>
      </c>
      <c r="D178" s="22" t="s">
        <v>72</v>
      </c>
      <c r="E178" s="23"/>
      <c r="F178" s="24">
        <f>ROUND(C178*E178,2)</f>
        <v>0</v>
      </c>
      <c r="G178" s="29"/>
      <c r="H178" s="24">
        <f>ROUND(F178*G178+F178,2)</f>
        <v>0</v>
      </c>
      <c r="I178" s="25"/>
      <c r="J178" s="28" t="s">
        <v>35</v>
      </c>
    </row>
    <row r="179" spans="1:10" ht="42.75" x14ac:dyDescent="0.25">
      <c r="A179" s="37" t="s">
        <v>19</v>
      </c>
      <c r="B179" s="42" t="s">
        <v>108</v>
      </c>
      <c r="C179" s="47">
        <v>1</v>
      </c>
      <c r="D179" s="22" t="s">
        <v>72</v>
      </c>
      <c r="E179" s="23"/>
      <c r="F179" s="24">
        <f t="shared" ref="F179:F181" si="17">ROUND(C179*E179,2)</f>
        <v>0</v>
      </c>
      <c r="G179" s="29"/>
      <c r="H179" s="24">
        <f t="shared" ref="H179:H181" si="18">ROUND(F179*G179+F179,2)</f>
        <v>0</v>
      </c>
      <c r="I179" s="25"/>
      <c r="J179" s="28" t="s">
        <v>35</v>
      </c>
    </row>
    <row r="180" spans="1:10" ht="42.75" x14ac:dyDescent="0.25">
      <c r="A180" s="40">
        <v>3</v>
      </c>
      <c r="B180" s="42" t="s">
        <v>109</v>
      </c>
      <c r="C180" s="47">
        <v>1</v>
      </c>
      <c r="D180" s="22" t="s">
        <v>72</v>
      </c>
      <c r="E180" s="23"/>
      <c r="F180" s="24">
        <f t="shared" si="17"/>
        <v>0</v>
      </c>
      <c r="G180" s="29"/>
      <c r="H180" s="24">
        <f t="shared" si="18"/>
        <v>0</v>
      </c>
      <c r="I180" s="25"/>
      <c r="J180" s="28" t="s">
        <v>35</v>
      </c>
    </row>
    <row r="181" spans="1:10" x14ac:dyDescent="0.25">
      <c r="A181" s="51">
        <v>4</v>
      </c>
      <c r="B181" s="42" t="s">
        <v>154</v>
      </c>
      <c r="C181" s="47">
        <v>8</v>
      </c>
      <c r="D181" s="22" t="s">
        <v>155</v>
      </c>
      <c r="E181" s="23"/>
      <c r="F181" s="24">
        <f t="shared" si="17"/>
        <v>0</v>
      </c>
      <c r="G181" s="29"/>
      <c r="H181" s="24">
        <f t="shared" si="18"/>
        <v>0</v>
      </c>
      <c r="I181" s="25"/>
      <c r="J181" s="28" t="s">
        <v>35</v>
      </c>
    </row>
    <row r="182" spans="1:10" x14ac:dyDescent="0.25">
      <c r="A182" s="6"/>
      <c r="B182" s="7" t="s">
        <v>24</v>
      </c>
      <c r="C182" s="8"/>
      <c r="D182" s="8"/>
      <c r="E182" s="8" t="s">
        <v>25</v>
      </c>
      <c r="F182" s="9">
        <f>SUM(F178:F180)</f>
        <v>0</v>
      </c>
      <c r="G182" s="10"/>
      <c r="H182" s="9">
        <f>SUM(H178:H180)</f>
        <v>0</v>
      </c>
      <c r="I182" s="11"/>
    </row>
    <row r="183" spans="1:10" x14ac:dyDescent="0.25">
      <c r="A183" s="12" t="s">
        <v>26</v>
      </c>
      <c r="B183" s="13" t="s">
        <v>27</v>
      </c>
      <c r="C183" s="8"/>
      <c r="D183" s="7"/>
      <c r="E183" s="14"/>
      <c r="F183" s="8"/>
      <c r="G183" s="15"/>
      <c r="H183" s="16"/>
      <c r="I183" s="15"/>
    </row>
    <row r="184" spans="1:10" x14ac:dyDescent="0.25">
      <c r="A184" s="67" t="s">
        <v>132</v>
      </c>
      <c r="B184" s="67"/>
      <c r="C184" s="67"/>
      <c r="D184" s="67"/>
      <c r="E184" s="67"/>
      <c r="F184" s="67"/>
      <c r="G184" s="67"/>
      <c r="H184" s="17"/>
      <c r="I184" s="18" t="s">
        <v>28</v>
      </c>
    </row>
    <row r="185" spans="1:10" x14ac:dyDescent="0.25">
      <c r="A185" s="12" t="s">
        <v>26</v>
      </c>
      <c r="B185" s="19" t="s">
        <v>29</v>
      </c>
      <c r="C185" s="19"/>
      <c r="D185" s="19"/>
      <c r="E185" s="19"/>
      <c r="F185" s="6"/>
      <c r="G185" s="6"/>
      <c r="H185" s="6"/>
      <c r="I185" s="6"/>
    </row>
    <row r="186" spans="1:10" x14ac:dyDescent="0.25">
      <c r="A186" s="14"/>
      <c r="B186" s="71" t="s">
        <v>30</v>
      </c>
      <c r="C186" s="71"/>
      <c r="D186" s="71"/>
      <c r="E186" s="71"/>
      <c r="F186" s="71"/>
      <c r="G186" s="71"/>
      <c r="H186" s="71"/>
      <c r="I186" s="71"/>
    </row>
    <row r="189" spans="1:10" x14ac:dyDescent="0.25">
      <c r="A189" s="1" t="s">
        <v>110</v>
      </c>
      <c r="B189" s="2"/>
      <c r="C189" s="3"/>
      <c r="D189" s="2"/>
      <c r="E189" s="2"/>
      <c r="F189" s="2"/>
      <c r="G189" s="2"/>
      <c r="H189" s="3"/>
      <c r="I189" s="2"/>
    </row>
    <row r="190" spans="1:10" ht="63" x14ac:dyDescent="0.25">
      <c r="A190" s="4" t="s">
        <v>0</v>
      </c>
      <c r="B190" s="4" t="s">
        <v>1</v>
      </c>
      <c r="C190" s="4" t="s">
        <v>2</v>
      </c>
      <c r="D190" s="4" t="s">
        <v>3</v>
      </c>
      <c r="E190" s="5" t="s">
        <v>4</v>
      </c>
      <c r="F190" s="4" t="s">
        <v>5</v>
      </c>
      <c r="G190" s="4" t="s">
        <v>6</v>
      </c>
      <c r="H190" s="4" t="s">
        <v>7</v>
      </c>
      <c r="I190" s="4" t="s">
        <v>8</v>
      </c>
      <c r="J190" s="4" t="s">
        <v>52</v>
      </c>
    </row>
    <row r="191" spans="1:10" x14ac:dyDescent="0.25">
      <c r="A191" s="4" t="s">
        <v>9</v>
      </c>
      <c r="B191" s="4" t="s">
        <v>10</v>
      </c>
      <c r="C191" s="4" t="s">
        <v>11</v>
      </c>
      <c r="D191" s="4" t="s">
        <v>12</v>
      </c>
      <c r="E191" s="4" t="s">
        <v>13</v>
      </c>
      <c r="F191" s="4" t="s">
        <v>14</v>
      </c>
      <c r="G191" s="4" t="s">
        <v>15</v>
      </c>
      <c r="H191" s="4" t="s">
        <v>16</v>
      </c>
      <c r="I191" s="4" t="s">
        <v>17</v>
      </c>
      <c r="J191" s="28"/>
    </row>
    <row r="192" spans="1:10" ht="156.75" x14ac:dyDescent="0.25">
      <c r="A192" s="37">
        <v>1</v>
      </c>
      <c r="B192" s="42" t="s">
        <v>156</v>
      </c>
      <c r="C192" s="47">
        <v>80</v>
      </c>
      <c r="D192" s="22" t="s">
        <v>72</v>
      </c>
      <c r="E192" s="23"/>
      <c r="F192" s="24">
        <f t="shared" ref="F192" si="19">ROUND(C192*E192,2)</f>
        <v>0</v>
      </c>
      <c r="G192" s="29"/>
      <c r="H192" s="24">
        <f t="shared" ref="H192" si="20">ROUND(F192*G192+F192,2)</f>
        <v>0</v>
      </c>
      <c r="I192" s="25"/>
      <c r="J192" s="28" t="s">
        <v>35</v>
      </c>
    </row>
    <row r="193" spans="1:10" x14ac:dyDescent="0.25">
      <c r="A193" s="6"/>
      <c r="B193" s="7" t="s">
        <v>24</v>
      </c>
      <c r="C193" s="8"/>
      <c r="D193" s="8"/>
      <c r="E193" s="8" t="s">
        <v>25</v>
      </c>
      <c r="F193" s="9">
        <f>SUM(F192:F192)</f>
        <v>0</v>
      </c>
      <c r="G193" s="10"/>
      <c r="H193" s="9">
        <f>SUM(H192:H192)</f>
        <v>0</v>
      </c>
      <c r="I193" s="11"/>
    </row>
    <row r="194" spans="1:10" x14ac:dyDescent="0.25">
      <c r="A194" s="12" t="s">
        <v>26</v>
      </c>
      <c r="B194" s="13" t="s">
        <v>27</v>
      </c>
      <c r="C194" s="8"/>
      <c r="D194" s="7"/>
      <c r="E194" s="14"/>
      <c r="F194" s="8"/>
      <c r="G194" s="15"/>
      <c r="H194" s="16"/>
      <c r="I194" s="15"/>
    </row>
    <row r="195" spans="1:10" x14ac:dyDescent="0.25">
      <c r="A195" s="67" t="s">
        <v>132</v>
      </c>
      <c r="B195" s="67"/>
      <c r="C195" s="67"/>
      <c r="D195" s="67"/>
      <c r="E195" s="67"/>
      <c r="F195" s="67"/>
      <c r="G195" s="67"/>
      <c r="H195" s="17"/>
      <c r="I195" s="18" t="s">
        <v>28</v>
      </c>
    </row>
    <row r="196" spans="1:10" x14ac:dyDescent="0.25">
      <c r="A196" s="12" t="s">
        <v>26</v>
      </c>
      <c r="B196" s="19" t="s">
        <v>29</v>
      </c>
      <c r="C196" s="19"/>
      <c r="D196" s="19"/>
      <c r="E196" s="19"/>
      <c r="F196" s="6"/>
      <c r="G196" s="6"/>
      <c r="H196" s="6"/>
      <c r="I196" s="6"/>
    </row>
    <row r="197" spans="1:10" x14ac:dyDescent="0.25">
      <c r="A197" s="14"/>
      <c r="B197" s="71" t="s">
        <v>30</v>
      </c>
      <c r="C197" s="71"/>
      <c r="D197" s="71"/>
      <c r="E197" s="71"/>
      <c r="F197" s="71"/>
      <c r="G197" s="71"/>
      <c r="H197" s="71"/>
      <c r="I197" s="71"/>
    </row>
    <row r="199" spans="1:10" x14ac:dyDescent="0.25">
      <c r="A199" s="1" t="s">
        <v>157</v>
      </c>
      <c r="B199" s="2"/>
      <c r="C199" s="3"/>
      <c r="D199" s="2"/>
      <c r="E199" s="2"/>
      <c r="F199" s="2"/>
      <c r="G199" s="2"/>
      <c r="H199" s="3"/>
      <c r="I199" s="2"/>
    </row>
    <row r="200" spans="1:10" ht="63" x14ac:dyDescent="0.25">
      <c r="A200" s="4" t="s">
        <v>0</v>
      </c>
      <c r="B200" s="4" t="s">
        <v>1</v>
      </c>
      <c r="C200" s="4" t="s">
        <v>2</v>
      </c>
      <c r="D200" s="4" t="s">
        <v>3</v>
      </c>
      <c r="E200" s="5" t="s">
        <v>4</v>
      </c>
      <c r="F200" s="4" t="s">
        <v>5</v>
      </c>
      <c r="G200" s="4" t="s">
        <v>6</v>
      </c>
      <c r="H200" s="4" t="s">
        <v>7</v>
      </c>
      <c r="I200" s="4" t="s">
        <v>8</v>
      </c>
      <c r="J200" s="4" t="s">
        <v>52</v>
      </c>
    </row>
    <row r="201" spans="1:10" x14ac:dyDescent="0.25">
      <c r="A201" s="4" t="s">
        <v>9</v>
      </c>
      <c r="B201" s="4" t="s">
        <v>10</v>
      </c>
      <c r="C201" s="4" t="s">
        <v>11</v>
      </c>
      <c r="D201" s="4" t="s">
        <v>12</v>
      </c>
      <c r="E201" s="4" t="s">
        <v>13</v>
      </c>
      <c r="F201" s="4" t="s">
        <v>14</v>
      </c>
      <c r="G201" s="4" t="s">
        <v>15</v>
      </c>
      <c r="H201" s="4" t="s">
        <v>16</v>
      </c>
      <c r="I201" s="4" t="s">
        <v>17</v>
      </c>
      <c r="J201" s="28"/>
    </row>
    <row r="202" spans="1:10" ht="57" x14ac:dyDescent="0.25">
      <c r="A202" s="20" t="s">
        <v>18</v>
      </c>
      <c r="B202" s="42" t="s">
        <v>158</v>
      </c>
      <c r="C202" s="46">
        <v>50</v>
      </c>
      <c r="D202" s="22" t="s">
        <v>133</v>
      </c>
      <c r="E202" s="23"/>
      <c r="F202" s="24">
        <f>ROUND(C202*E202,2)</f>
        <v>0</v>
      </c>
      <c r="G202" s="29"/>
      <c r="H202" s="24">
        <f>ROUND(F202*G202+F202,2)</f>
        <v>0</v>
      </c>
      <c r="I202" s="25"/>
      <c r="J202" s="28" t="s">
        <v>35</v>
      </c>
    </row>
    <row r="203" spans="1:10" ht="28.5" x14ac:dyDescent="0.25">
      <c r="A203" s="20">
        <v>2</v>
      </c>
      <c r="B203" s="42" t="s">
        <v>159</v>
      </c>
      <c r="C203" s="46">
        <v>1</v>
      </c>
      <c r="D203" s="22" t="s">
        <v>133</v>
      </c>
      <c r="E203" s="23"/>
      <c r="F203" s="24">
        <f>ROUND(C203*E203,2)</f>
        <v>0</v>
      </c>
      <c r="G203" s="29"/>
      <c r="H203" s="24">
        <f>ROUND(F203*G203+F203,2)</f>
        <v>0</v>
      </c>
      <c r="I203" s="25"/>
      <c r="J203" s="28" t="s">
        <v>35</v>
      </c>
    </row>
    <row r="204" spans="1:10" x14ac:dyDescent="0.25">
      <c r="A204" s="6"/>
      <c r="B204" s="7" t="s">
        <v>24</v>
      </c>
      <c r="C204" s="8"/>
      <c r="D204" s="8"/>
      <c r="E204" s="8" t="s">
        <v>25</v>
      </c>
      <c r="F204" s="9">
        <f>SUM(F202:F202)</f>
        <v>0</v>
      </c>
      <c r="G204" s="10"/>
      <c r="H204" s="9">
        <f>SUM(H202:H202)</f>
        <v>0</v>
      </c>
      <c r="I204" s="11"/>
    </row>
    <row r="205" spans="1:10" x14ac:dyDescent="0.25">
      <c r="A205" s="12" t="s">
        <v>26</v>
      </c>
      <c r="B205" s="13" t="s">
        <v>27</v>
      </c>
      <c r="C205" s="8"/>
      <c r="D205" s="7"/>
      <c r="E205" s="14"/>
      <c r="F205" s="8"/>
      <c r="G205" s="15"/>
      <c r="H205" s="16"/>
      <c r="I205" s="15"/>
    </row>
    <row r="206" spans="1:10" x14ac:dyDescent="0.25">
      <c r="A206" s="67" t="s">
        <v>132</v>
      </c>
      <c r="B206" s="67"/>
      <c r="C206" s="67"/>
      <c r="D206" s="67"/>
      <c r="E206" s="67"/>
      <c r="F206" s="67"/>
      <c r="G206" s="67"/>
      <c r="H206" s="17"/>
      <c r="I206" s="18" t="s">
        <v>28</v>
      </c>
    </row>
    <row r="207" spans="1:10" x14ac:dyDescent="0.25">
      <c r="A207" s="12" t="s">
        <v>26</v>
      </c>
      <c r="B207" s="19" t="s">
        <v>29</v>
      </c>
      <c r="C207" s="19"/>
      <c r="D207" s="19"/>
      <c r="E207" s="19"/>
      <c r="F207" s="6"/>
      <c r="G207" s="6"/>
      <c r="H207" s="6"/>
      <c r="I207" s="6"/>
    </row>
    <row r="208" spans="1:10" x14ac:dyDescent="0.25">
      <c r="A208" s="14"/>
      <c r="B208" s="71" t="s">
        <v>30</v>
      </c>
      <c r="C208" s="71"/>
      <c r="D208" s="71"/>
      <c r="E208" s="71"/>
      <c r="F208" s="71"/>
      <c r="G208" s="71"/>
      <c r="H208" s="71"/>
      <c r="I208" s="71"/>
    </row>
    <row r="210" spans="1:10" x14ac:dyDescent="0.25">
      <c r="A210" s="1" t="s">
        <v>113</v>
      </c>
      <c r="B210" s="2"/>
      <c r="C210" s="3"/>
      <c r="D210" s="2"/>
      <c r="E210" s="2"/>
      <c r="F210" s="2"/>
      <c r="G210" s="2"/>
      <c r="H210" s="3"/>
      <c r="I210" s="2"/>
    </row>
    <row r="211" spans="1:10" ht="63" x14ac:dyDescent="0.25">
      <c r="A211" s="4" t="s">
        <v>0</v>
      </c>
      <c r="B211" s="4" t="s">
        <v>1</v>
      </c>
      <c r="C211" s="4" t="s">
        <v>2</v>
      </c>
      <c r="D211" s="4" t="s">
        <v>3</v>
      </c>
      <c r="E211" s="5" t="s">
        <v>4</v>
      </c>
      <c r="F211" s="4" t="s">
        <v>5</v>
      </c>
      <c r="G211" s="4" t="s">
        <v>6</v>
      </c>
      <c r="H211" s="4" t="s">
        <v>7</v>
      </c>
      <c r="I211" s="4" t="s">
        <v>8</v>
      </c>
      <c r="J211" s="4" t="s">
        <v>52</v>
      </c>
    </row>
    <row r="212" spans="1:10" x14ac:dyDescent="0.25">
      <c r="A212" s="4" t="s">
        <v>9</v>
      </c>
      <c r="B212" s="4" t="s">
        <v>10</v>
      </c>
      <c r="C212" s="4" t="s">
        <v>11</v>
      </c>
      <c r="D212" s="4" t="s">
        <v>12</v>
      </c>
      <c r="E212" s="4" t="s">
        <v>13</v>
      </c>
      <c r="F212" s="4" t="s">
        <v>14</v>
      </c>
      <c r="G212" s="4" t="s">
        <v>15</v>
      </c>
      <c r="H212" s="4" t="s">
        <v>16</v>
      </c>
      <c r="I212" s="4" t="s">
        <v>17</v>
      </c>
      <c r="J212" s="28"/>
    </row>
    <row r="213" spans="1:10" ht="42.75" customHeight="1" x14ac:dyDescent="0.25">
      <c r="A213" s="20" t="s">
        <v>18</v>
      </c>
      <c r="B213" s="42" t="s">
        <v>160</v>
      </c>
      <c r="C213" s="26">
        <v>6</v>
      </c>
      <c r="D213" s="22" t="s">
        <v>72</v>
      </c>
      <c r="E213" s="23"/>
      <c r="F213" s="24">
        <f>ROUND(C213*E213,2)</f>
        <v>0</v>
      </c>
      <c r="G213" s="29"/>
      <c r="H213" s="24">
        <f>ROUND(F213*G213+F213,2)</f>
        <v>0</v>
      </c>
      <c r="I213" s="25"/>
      <c r="J213" s="28" t="s">
        <v>35</v>
      </c>
    </row>
    <row r="214" spans="1:10" ht="43.5" customHeight="1" x14ac:dyDescent="0.25">
      <c r="A214" s="37" t="s">
        <v>19</v>
      </c>
      <c r="B214" s="42" t="s">
        <v>161</v>
      </c>
      <c r="C214" s="21">
        <v>12</v>
      </c>
      <c r="D214" s="22" t="s">
        <v>72</v>
      </c>
      <c r="E214" s="23"/>
      <c r="F214" s="24">
        <f t="shared" ref="F214:F217" si="21">ROUND(C214*E214,2)</f>
        <v>0</v>
      </c>
      <c r="G214" s="29"/>
      <c r="H214" s="24">
        <f t="shared" ref="H214:H217" si="22">ROUND(F214*G214+F214,2)</f>
        <v>0</v>
      </c>
      <c r="I214" s="25"/>
      <c r="J214" s="28" t="s">
        <v>35</v>
      </c>
    </row>
    <row r="215" spans="1:10" ht="63" customHeight="1" x14ac:dyDescent="0.25">
      <c r="A215" s="43">
        <v>3</v>
      </c>
      <c r="B215" s="42" t="s">
        <v>162</v>
      </c>
      <c r="C215" s="21">
        <v>2</v>
      </c>
      <c r="D215" s="22" t="s">
        <v>72</v>
      </c>
      <c r="E215" s="23"/>
      <c r="F215" s="24">
        <f t="shared" si="21"/>
        <v>0</v>
      </c>
      <c r="G215" s="29"/>
      <c r="H215" s="24">
        <f t="shared" si="22"/>
        <v>0</v>
      </c>
      <c r="I215" s="25"/>
      <c r="J215" s="28" t="s">
        <v>35</v>
      </c>
    </row>
    <row r="216" spans="1:10" ht="64.5" customHeight="1" x14ac:dyDescent="0.25">
      <c r="A216" s="40">
        <v>4</v>
      </c>
      <c r="B216" s="42" t="s">
        <v>163</v>
      </c>
      <c r="C216" s="21">
        <v>35</v>
      </c>
      <c r="D216" s="22" t="s">
        <v>72</v>
      </c>
      <c r="E216" s="23"/>
      <c r="F216" s="24">
        <f t="shared" si="21"/>
        <v>0</v>
      </c>
      <c r="G216" s="29"/>
      <c r="H216" s="24">
        <f t="shared" si="22"/>
        <v>0</v>
      </c>
      <c r="I216" s="25"/>
      <c r="J216" s="28" t="s">
        <v>35</v>
      </c>
    </row>
    <row r="217" spans="1:10" ht="65.25" customHeight="1" x14ac:dyDescent="0.25">
      <c r="A217" s="41">
        <v>5</v>
      </c>
      <c r="B217" s="42" t="s">
        <v>164</v>
      </c>
      <c r="C217" s="26">
        <v>12</v>
      </c>
      <c r="D217" s="22" t="s">
        <v>72</v>
      </c>
      <c r="E217" s="23"/>
      <c r="F217" s="24">
        <f t="shared" si="21"/>
        <v>0</v>
      </c>
      <c r="G217" s="29"/>
      <c r="H217" s="24">
        <f t="shared" si="22"/>
        <v>0</v>
      </c>
      <c r="I217" s="25"/>
      <c r="J217" s="28" t="s">
        <v>35</v>
      </c>
    </row>
    <row r="218" spans="1:10" x14ac:dyDescent="0.25">
      <c r="A218" s="6"/>
      <c r="B218" s="7" t="s">
        <v>24</v>
      </c>
      <c r="C218" s="8"/>
      <c r="D218" s="8"/>
      <c r="E218" s="8" t="s">
        <v>25</v>
      </c>
      <c r="F218" s="9">
        <f>SUM(F213:F217)</f>
        <v>0</v>
      </c>
      <c r="G218" s="10"/>
      <c r="H218" s="9">
        <f>SUM(H213:H217)</f>
        <v>0</v>
      </c>
      <c r="I218" s="11"/>
    </row>
    <row r="219" spans="1:10" x14ac:dyDescent="0.25">
      <c r="A219" s="12" t="s">
        <v>26</v>
      </c>
      <c r="B219" s="13" t="s">
        <v>27</v>
      </c>
      <c r="C219" s="8"/>
      <c r="D219" s="7"/>
      <c r="E219" s="14"/>
      <c r="F219" s="8"/>
      <c r="G219" s="15"/>
      <c r="H219" s="16"/>
      <c r="I219" s="15"/>
    </row>
    <row r="220" spans="1:10" x14ac:dyDescent="0.25">
      <c r="A220" s="67" t="s">
        <v>132</v>
      </c>
      <c r="B220" s="67"/>
      <c r="C220" s="67"/>
      <c r="D220" s="67"/>
      <c r="E220" s="67"/>
      <c r="F220" s="67"/>
      <c r="G220" s="67"/>
      <c r="H220" s="17"/>
      <c r="I220" s="18" t="s">
        <v>28</v>
      </c>
    </row>
    <row r="221" spans="1:10" x14ac:dyDescent="0.25">
      <c r="A221" s="12" t="s">
        <v>26</v>
      </c>
      <c r="B221" s="19" t="s">
        <v>29</v>
      </c>
      <c r="C221" s="19"/>
      <c r="D221" s="19"/>
      <c r="E221" s="19"/>
      <c r="F221" s="6"/>
      <c r="G221" s="6"/>
      <c r="H221" s="6"/>
      <c r="I221" s="6"/>
    </row>
    <row r="222" spans="1:10" x14ac:dyDescent="0.25">
      <c r="A222" s="14"/>
      <c r="B222" s="71" t="s">
        <v>30</v>
      </c>
      <c r="C222" s="71"/>
      <c r="D222" s="71"/>
      <c r="E222" s="71"/>
      <c r="F222" s="71"/>
      <c r="G222" s="71"/>
      <c r="H222" s="71"/>
      <c r="I222" s="71"/>
    </row>
    <row r="223" spans="1:10" x14ac:dyDescent="0.25">
      <c r="A223" s="14"/>
      <c r="B223" s="48"/>
      <c r="C223" s="48"/>
      <c r="D223" s="48"/>
      <c r="E223" s="48"/>
      <c r="F223" s="48"/>
      <c r="G223" s="48"/>
      <c r="H223" s="48"/>
      <c r="I223" s="48"/>
    </row>
    <row r="224" spans="1:10" x14ac:dyDescent="0.25">
      <c r="A224" s="1" t="s">
        <v>111</v>
      </c>
      <c r="B224" s="2"/>
      <c r="C224" s="3"/>
      <c r="D224" s="2"/>
      <c r="E224" s="2"/>
      <c r="F224" s="2"/>
      <c r="G224" s="2"/>
      <c r="H224" s="3"/>
      <c r="I224" s="2"/>
    </row>
    <row r="225" spans="1:10" ht="63" x14ac:dyDescent="0.25">
      <c r="A225" s="4" t="s">
        <v>0</v>
      </c>
      <c r="B225" s="4" t="s">
        <v>1</v>
      </c>
      <c r="C225" s="4" t="s">
        <v>2</v>
      </c>
      <c r="D225" s="4" t="s">
        <v>3</v>
      </c>
      <c r="E225" s="5" t="s">
        <v>4</v>
      </c>
      <c r="F225" s="4" t="s">
        <v>5</v>
      </c>
      <c r="G225" s="4" t="s">
        <v>6</v>
      </c>
      <c r="H225" s="4" t="s">
        <v>7</v>
      </c>
      <c r="I225" s="4" t="s">
        <v>8</v>
      </c>
      <c r="J225" s="4" t="s">
        <v>52</v>
      </c>
    </row>
    <row r="226" spans="1:10" x14ac:dyDescent="0.25">
      <c r="A226" s="4" t="s">
        <v>9</v>
      </c>
      <c r="B226" s="4" t="s">
        <v>10</v>
      </c>
      <c r="C226" s="4" t="s">
        <v>11</v>
      </c>
      <c r="D226" s="4" t="s">
        <v>12</v>
      </c>
      <c r="E226" s="4" t="s">
        <v>13</v>
      </c>
      <c r="F226" s="4" t="s">
        <v>14</v>
      </c>
      <c r="G226" s="4" t="s">
        <v>15</v>
      </c>
      <c r="H226" s="4" t="s">
        <v>16</v>
      </c>
      <c r="I226" s="4" t="s">
        <v>17</v>
      </c>
      <c r="J226" s="28"/>
    </row>
    <row r="227" spans="1:10" ht="51.75" customHeight="1" x14ac:dyDescent="0.25">
      <c r="A227" s="20" t="s">
        <v>18</v>
      </c>
      <c r="B227" s="42" t="s">
        <v>165</v>
      </c>
      <c r="C227" s="26">
        <v>60</v>
      </c>
      <c r="D227" s="22" t="s">
        <v>41</v>
      </c>
      <c r="E227" s="23"/>
      <c r="F227" s="24">
        <f>ROUND(C227*E227,2)</f>
        <v>0</v>
      </c>
      <c r="G227" s="29"/>
      <c r="H227" s="24">
        <f>ROUND(F227*G227+F227,2)</f>
        <v>0</v>
      </c>
      <c r="I227" s="25"/>
      <c r="J227" s="28" t="s">
        <v>35</v>
      </c>
    </row>
    <row r="228" spans="1:10" ht="22.5" customHeight="1" x14ac:dyDescent="0.25">
      <c r="A228" s="37" t="s">
        <v>19</v>
      </c>
      <c r="B228" s="42" t="s">
        <v>112</v>
      </c>
      <c r="C228" s="21">
        <v>10</v>
      </c>
      <c r="D228" s="22" t="s">
        <v>41</v>
      </c>
      <c r="E228" s="23"/>
      <c r="F228" s="24">
        <f t="shared" ref="F228:F229" si="23">ROUND(C228*E228,2)</f>
        <v>0</v>
      </c>
      <c r="G228" s="29"/>
      <c r="H228" s="24">
        <f t="shared" ref="H228:H229" si="24">ROUND(F228*G228+F228,2)</f>
        <v>0</v>
      </c>
      <c r="I228" s="25"/>
      <c r="J228" s="28" t="s">
        <v>35</v>
      </c>
    </row>
    <row r="229" spans="1:10" ht="28.5" x14ac:dyDescent="0.25">
      <c r="A229" s="43">
        <v>3</v>
      </c>
      <c r="B229" s="42" t="s">
        <v>166</v>
      </c>
      <c r="C229" s="21">
        <v>2</v>
      </c>
      <c r="D229" s="22" t="s">
        <v>133</v>
      </c>
      <c r="E229" s="23"/>
      <c r="F229" s="24">
        <f t="shared" si="23"/>
        <v>0</v>
      </c>
      <c r="G229" s="29"/>
      <c r="H229" s="24">
        <f t="shared" si="24"/>
        <v>0</v>
      </c>
      <c r="I229" s="25"/>
      <c r="J229" s="28" t="s">
        <v>35</v>
      </c>
    </row>
    <row r="230" spans="1:10" x14ac:dyDescent="0.25">
      <c r="A230" s="6"/>
      <c r="B230" s="7" t="s">
        <v>24</v>
      </c>
      <c r="C230" s="8"/>
      <c r="D230" s="8"/>
      <c r="E230" s="8" t="s">
        <v>25</v>
      </c>
      <c r="F230" s="9">
        <f>SUM(F227:F229)</f>
        <v>0</v>
      </c>
      <c r="G230" s="10"/>
      <c r="H230" s="9">
        <f>SUM(H227:H229)</f>
        <v>0</v>
      </c>
      <c r="I230" s="11"/>
    </row>
    <row r="231" spans="1:10" x14ac:dyDescent="0.25">
      <c r="A231" s="12" t="s">
        <v>26</v>
      </c>
      <c r="B231" s="13" t="s">
        <v>27</v>
      </c>
      <c r="C231" s="8"/>
      <c r="D231" s="7"/>
      <c r="E231" s="14"/>
      <c r="F231" s="8"/>
      <c r="G231" s="15"/>
      <c r="H231" s="16"/>
      <c r="I231" s="15"/>
    </row>
    <row r="232" spans="1:10" x14ac:dyDescent="0.25">
      <c r="A232" s="67" t="s">
        <v>132</v>
      </c>
      <c r="B232" s="67"/>
      <c r="C232" s="67"/>
      <c r="D232" s="67"/>
      <c r="E232" s="67"/>
      <c r="F232" s="67"/>
      <c r="G232" s="67"/>
      <c r="H232" s="17"/>
      <c r="I232" s="18" t="s">
        <v>28</v>
      </c>
    </row>
    <row r="233" spans="1:10" x14ac:dyDescent="0.25">
      <c r="A233" s="12" t="s">
        <v>26</v>
      </c>
      <c r="B233" s="19" t="s">
        <v>29</v>
      </c>
      <c r="C233" s="19"/>
      <c r="D233" s="19"/>
      <c r="E233" s="19"/>
      <c r="F233" s="6"/>
      <c r="G233" s="6"/>
      <c r="H233" s="6"/>
      <c r="I233" s="6"/>
    </row>
    <row r="234" spans="1:10" x14ac:dyDescent="0.25">
      <c r="A234" s="14"/>
      <c r="B234" s="71" t="s">
        <v>30</v>
      </c>
      <c r="C234" s="71"/>
      <c r="D234" s="71"/>
      <c r="E234" s="71"/>
      <c r="F234" s="71"/>
      <c r="G234" s="71"/>
      <c r="H234" s="71"/>
      <c r="I234" s="71"/>
    </row>
    <row r="236" spans="1:10" x14ac:dyDescent="0.25">
      <c r="A236" s="63" t="s">
        <v>172</v>
      </c>
      <c r="B236" s="64"/>
      <c r="C236" s="3"/>
      <c r="D236" s="2"/>
      <c r="E236" s="2"/>
      <c r="F236" s="2"/>
      <c r="G236" s="2"/>
      <c r="H236" s="3"/>
      <c r="I236" s="2"/>
    </row>
    <row r="237" spans="1:10" ht="63" x14ac:dyDescent="0.25">
      <c r="A237" s="4" t="s">
        <v>0</v>
      </c>
      <c r="B237" s="4" t="s">
        <v>1</v>
      </c>
      <c r="C237" s="4" t="s">
        <v>2</v>
      </c>
      <c r="D237" s="4" t="s">
        <v>3</v>
      </c>
      <c r="E237" s="5" t="s">
        <v>4</v>
      </c>
      <c r="F237" s="4" t="s">
        <v>5</v>
      </c>
      <c r="G237" s="4" t="s">
        <v>6</v>
      </c>
      <c r="H237" s="4" t="s">
        <v>7</v>
      </c>
      <c r="I237" s="4" t="s">
        <v>8</v>
      </c>
      <c r="J237" s="4" t="s">
        <v>52</v>
      </c>
    </row>
    <row r="238" spans="1:10" x14ac:dyDescent="0.25">
      <c r="A238" s="4" t="s">
        <v>9</v>
      </c>
      <c r="B238" s="4" t="s">
        <v>10</v>
      </c>
      <c r="C238" s="4" t="s">
        <v>11</v>
      </c>
      <c r="D238" s="4" t="s">
        <v>12</v>
      </c>
      <c r="E238" s="4" t="s">
        <v>13</v>
      </c>
      <c r="F238" s="4" t="s">
        <v>14</v>
      </c>
      <c r="G238" s="4" t="s">
        <v>15</v>
      </c>
      <c r="H238" s="4" t="s">
        <v>16</v>
      </c>
      <c r="I238" s="4" t="s">
        <v>17</v>
      </c>
      <c r="J238" s="28"/>
    </row>
    <row r="239" spans="1:10" ht="111.75" customHeight="1" x14ac:dyDescent="0.25">
      <c r="A239" s="20" t="s">
        <v>18</v>
      </c>
      <c r="B239" s="42" t="s">
        <v>168</v>
      </c>
      <c r="C239" s="26">
        <v>4000</v>
      </c>
      <c r="D239" s="22" t="s">
        <v>41</v>
      </c>
      <c r="E239" s="23"/>
      <c r="F239" s="24">
        <f>ROUND(C239*E239,2)</f>
        <v>0</v>
      </c>
      <c r="G239" s="29"/>
      <c r="H239" s="24">
        <f>ROUND(F239*G239+F239,2)</f>
        <v>0</v>
      </c>
      <c r="I239" s="25"/>
      <c r="J239" s="28" t="s">
        <v>35</v>
      </c>
    </row>
    <row r="240" spans="1:10" ht="164.25" customHeight="1" x14ac:dyDescent="0.25">
      <c r="A240" s="37" t="s">
        <v>19</v>
      </c>
      <c r="B240" s="42" t="s">
        <v>169</v>
      </c>
      <c r="C240" s="21">
        <v>1500</v>
      </c>
      <c r="D240" s="22" t="s">
        <v>41</v>
      </c>
      <c r="E240" s="23"/>
      <c r="F240" s="24">
        <f t="shared" ref="F240:F247" si="25">ROUND(C240*E240,2)</f>
        <v>0</v>
      </c>
      <c r="G240" s="29"/>
      <c r="H240" s="24">
        <f t="shared" ref="H240:H247" si="26">ROUND(F240*G240+F240,2)</f>
        <v>0</v>
      </c>
      <c r="I240" s="25"/>
      <c r="J240" s="28" t="s">
        <v>35</v>
      </c>
    </row>
    <row r="241" spans="1:10" ht="128.25" customHeight="1" x14ac:dyDescent="0.25">
      <c r="A241" s="43">
        <v>3</v>
      </c>
      <c r="B241" s="42" t="s">
        <v>170</v>
      </c>
      <c r="C241" s="21">
        <v>1600</v>
      </c>
      <c r="D241" s="22" t="s">
        <v>41</v>
      </c>
      <c r="E241" s="23"/>
      <c r="F241" s="24">
        <f t="shared" si="25"/>
        <v>0</v>
      </c>
      <c r="G241" s="29"/>
      <c r="H241" s="24">
        <f t="shared" si="26"/>
        <v>0</v>
      </c>
      <c r="I241" s="25"/>
      <c r="J241" s="28" t="s">
        <v>35</v>
      </c>
    </row>
    <row r="242" spans="1:10" ht="105" customHeight="1" x14ac:dyDescent="0.25">
      <c r="A242" s="40">
        <v>4</v>
      </c>
      <c r="B242" s="52" t="s">
        <v>171</v>
      </c>
      <c r="C242" s="53">
        <v>155</v>
      </c>
      <c r="D242" s="65" t="s">
        <v>133</v>
      </c>
      <c r="E242" s="23"/>
      <c r="F242" s="24">
        <f t="shared" si="25"/>
        <v>0</v>
      </c>
      <c r="G242" s="29"/>
      <c r="H242" s="24">
        <f t="shared" si="26"/>
        <v>0</v>
      </c>
      <c r="I242" s="25"/>
      <c r="J242" s="28" t="s">
        <v>35</v>
      </c>
    </row>
    <row r="243" spans="1:10" ht="180" customHeight="1" x14ac:dyDescent="0.25">
      <c r="A243" s="41">
        <v>5</v>
      </c>
      <c r="B243" s="52" t="s">
        <v>173</v>
      </c>
      <c r="C243" s="26">
        <v>100</v>
      </c>
      <c r="D243" s="49" t="s">
        <v>133</v>
      </c>
      <c r="E243" s="23"/>
      <c r="F243" s="24">
        <f t="shared" si="25"/>
        <v>0</v>
      </c>
      <c r="G243" s="29"/>
      <c r="H243" s="24">
        <f t="shared" si="26"/>
        <v>0</v>
      </c>
      <c r="I243" s="25"/>
      <c r="J243" s="28" t="s">
        <v>35</v>
      </c>
    </row>
    <row r="244" spans="1:10" ht="180" customHeight="1" x14ac:dyDescent="0.25">
      <c r="A244" s="41">
        <v>6</v>
      </c>
      <c r="B244" s="52" t="s">
        <v>174</v>
      </c>
      <c r="C244" s="26">
        <v>200</v>
      </c>
      <c r="D244" s="49" t="s">
        <v>41</v>
      </c>
      <c r="E244" s="23"/>
      <c r="F244" s="24">
        <f t="shared" si="25"/>
        <v>0</v>
      </c>
      <c r="G244" s="29"/>
      <c r="H244" s="24">
        <f t="shared" si="26"/>
        <v>0</v>
      </c>
      <c r="I244" s="25"/>
      <c r="J244" s="28" t="s">
        <v>35</v>
      </c>
    </row>
    <row r="245" spans="1:10" ht="180" customHeight="1" x14ac:dyDescent="0.25">
      <c r="A245" s="41">
        <v>7</v>
      </c>
      <c r="B245" s="52" t="s">
        <v>175</v>
      </c>
      <c r="C245" s="26">
        <v>38</v>
      </c>
      <c r="D245" s="49" t="s">
        <v>133</v>
      </c>
      <c r="E245" s="23"/>
      <c r="F245" s="24">
        <f t="shared" si="25"/>
        <v>0</v>
      </c>
      <c r="G245" s="29"/>
      <c r="H245" s="24">
        <f t="shared" si="26"/>
        <v>0</v>
      </c>
      <c r="I245" s="25"/>
      <c r="J245" s="28" t="s">
        <v>35</v>
      </c>
    </row>
    <row r="246" spans="1:10" ht="92.25" customHeight="1" x14ac:dyDescent="0.25">
      <c r="A246" s="41">
        <v>8</v>
      </c>
      <c r="B246" s="52" t="s">
        <v>176</v>
      </c>
      <c r="C246" s="26">
        <v>22</v>
      </c>
      <c r="D246" s="49" t="s">
        <v>133</v>
      </c>
      <c r="E246" s="23"/>
      <c r="F246" s="24">
        <f t="shared" si="25"/>
        <v>0</v>
      </c>
      <c r="G246" s="29"/>
      <c r="H246" s="24">
        <f t="shared" si="26"/>
        <v>0</v>
      </c>
      <c r="I246" s="25"/>
      <c r="J246" s="28" t="s">
        <v>35</v>
      </c>
    </row>
    <row r="247" spans="1:10" ht="80.25" customHeight="1" x14ac:dyDescent="0.25">
      <c r="A247" s="20">
        <v>9</v>
      </c>
      <c r="B247" s="42" t="s">
        <v>177</v>
      </c>
      <c r="C247" s="26">
        <v>360</v>
      </c>
      <c r="D247" s="49" t="s">
        <v>155</v>
      </c>
      <c r="E247" s="23"/>
      <c r="F247" s="24">
        <f t="shared" si="25"/>
        <v>0</v>
      </c>
      <c r="G247" s="29"/>
      <c r="H247" s="24">
        <f t="shared" si="26"/>
        <v>0</v>
      </c>
      <c r="I247" s="25"/>
      <c r="J247" s="28" t="s">
        <v>35</v>
      </c>
    </row>
    <row r="248" spans="1:10" ht="84" customHeight="1" x14ac:dyDescent="0.25">
      <c r="A248" s="6"/>
      <c r="B248" s="7" t="s">
        <v>178</v>
      </c>
      <c r="C248" s="8"/>
      <c r="D248" s="8"/>
      <c r="E248" s="8" t="s">
        <v>25</v>
      </c>
      <c r="F248" s="9">
        <f>SUM(F239:F243)</f>
        <v>0</v>
      </c>
      <c r="G248" s="10"/>
      <c r="H248" s="9">
        <f>SUM(H239:H243)</f>
        <v>0</v>
      </c>
      <c r="I248" s="11"/>
    </row>
    <row r="249" spans="1:10" x14ac:dyDescent="0.25">
      <c r="A249" s="12" t="s">
        <v>26</v>
      </c>
      <c r="B249" s="13" t="s">
        <v>27</v>
      </c>
      <c r="C249" s="8"/>
      <c r="D249" s="7"/>
      <c r="E249" s="14"/>
      <c r="F249" s="8"/>
      <c r="G249" s="15"/>
      <c r="H249" s="16"/>
      <c r="I249" s="15"/>
    </row>
    <row r="250" spans="1:10" x14ac:dyDescent="0.25">
      <c r="A250" s="67" t="s">
        <v>132</v>
      </c>
      <c r="B250" s="67"/>
      <c r="C250" s="67"/>
      <c r="D250" s="67"/>
      <c r="E250" s="67"/>
      <c r="F250" s="67"/>
      <c r="G250" s="67"/>
      <c r="H250" s="17"/>
      <c r="I250" s="18" t="s">
        <v>28</v>
      </c>
    </row>
    <row r="251" spans="1:10" x14ac:dyDescent="0.25">
      <c r="A251" s="12" t="s">
        <v>26</v>
      </c>
      <c r="B251" s="19" t="s">
        <v>29</v>
      </c>
      <c r="C251" s="19"/>
      <c r="D251" s="19"/>
      <c r="E251" s="19"/>
      <c r="F251" s="6"/>
      <c r="G251" s="6"/>
      <c r="H251" s="6"/>
      <c r="I251" s="6"/>
    </row>
    <row r="252" spans="1:10" x14ac:dyDescent="0.25">
      <c r="A252" s="14"/>
      <c r="B252" s="71" t="s">
        <v>30</v>
      </c>
      <c r="C252" s="71"/>
      <c r="D252" s="71"/>
      <c r="E252" s="71"/>
      <c r="F252" s="71"/>
      <c r="G252" s="71"/>
      <c r="H252" s="71"/>
      <c r="I252" s="71"/>
    </row>
    <row r="254" spans="1:10" x14ac:dyDescent="0.25">
      <c r="A254" s="1" t="s">
        <v>179</v>
      </c>
      <c r="B254" s="2"/>
      <c r="C254" s="3"/>
      <c r="D254" s="2"/>
      <c r="E254" s="2"/>
      <c r="F254" s="2"/>
      <c r="G254" s="2"/>
      <c r="H254" s="3"/>
      <c r="I254" s="2"/>
    </row>
    <row r="255" spans="1:10" ht="63" x14ac:dyDescent="0.25">
      <c r="A255" s="4" t="s">
        <v>0</v>
      </c>
      <c r="B255" s="4" t="s">
        <v>1</v>
      </c>
      <c r="C255" s="4" t="s">
        <v>2</v>
      </c>
      <c r="D255" s="4" t="s">
        <v>3</v>
      </c>
      <c r="E255" s="5" t="s">
        <v>4</v>
      </c>
      <c r="F255" s="4" t="s">
        <v>5</v>
      </c>
      <c r="G255" s="4" t="s">
        <v>6</v>
      </c>
      <c r="H255" s="4" t="s">
        <v>7</v>
      </c>
      <c r="I255" s="4" t="s">
        <v>8</v>
      </c>
      <c r="J255" s="4" t="s">
        <v>52</v>
      </c>
    </row>
    <row r="256" spans="1:10" x14ac:dyDescent="0.25">
      <c r="A256" s="4" t="s">
        <v>9</v>
      </c>
      <c r="B256" s="4" t="s">
        <v>10</v>
      </c>
      <c r="C256" s="4" t="s">
        <v>11</v>
      </c>
      <c r="D256" s="4" t="s">
        <v>12</v>
      </c>
      <c r="E256" s="4" t="s">
        <v>13</v>
      </c>
      <c r="F256" s="4" t="s">
        <v>14</v>
      </c>
      <c r="G256" s="4" t="s">
        <v>15</v>
      </c>
      <c r="H256" s="4" t="s">
        <v>16</v>
      </c>
      <c r="I256" s="4" t="s">
        <v>17</v>
      </c>
      <c r="J256" s="28"/>
    </row>
    <row r="257" spans="1:10" ht="270.75" x14ac:dyDescent="0.25">
      <c r="A257" s="20" t="s">
        <v>18</v>
      </c>
      <c r="B257" s="42" t="s">
        <v>180</v>
      </c>
      <c r="C257" s="26">
        <v>8</v>
      </c>
      <c r="D257" s="22" t="s">
        <v>72</v>
      </c>
      <c r="E257" s="23"/>
      <c r="F257" s="24">
        <f>ROUND(C257*E257,2)</f>
        <v>0</v>
      </c>
      <c r="G257" s="29"/>
      <c r="H257" s="24">
        <f>ROUND(F257*G257+F257,2)</f>
        <v>0</v>
      </c>
      <c r="I257" s="25"/>
      <c r="J257" s="28" t="s">
        <v>35</v>
      </c>
    </row>
    <row r="258" spans="1:10" ht="327.75" x14ac:dyDescent="0.25">
      <c r="A258" s="37" t="s">
        <v>19</v>
      </c>
      <c r="B258" s="42" t="s">
        <v>181</v>
      </c>
      <c r="C258" s="21">
        <v>8</v>
      </c>
      <c r="D258" s="22" t="s">
        <v>72</v>
      </c>
      <c r="E258" s="23"/>
      <c r="F258" s="24">
        <f t="shared" ref="F258:F266" si="27">ROUND(C258*E258,2)</f>
        <v>0</v>
      </c>
      <c r="G258" s="29"/>
      <c r="H258" s="24">
        <f t="shared" ref="H258:H266" si="28">ROUND(F258*G258+F258,2)</f>
        <v>0</v>
      </c>
      <c r="I258" s="25"/>
      <c r="J258" s="28" t="s">
        <v>35</v>
      </c>
    </row>
    <row r="259" spans="1:10" ht="85.5" x14ac:dyDescent="0.25">
      <c r="A259" s="43">
        <v>3</v>
      </c>
      <c r="B259" s="42" t="s">
        <v>182</v>
      </c>
      <c r="C259" s="21">
        <v>1</v>
      </c>
      <c r="D259" s="22" t="s">
        <v>72</v>
      </c>
      <c r="E259" s="23"/>
      <c r="F259" s="24">
        <f t="shared" si="27"/>
        <v>0</v>
      </c>
      <c r="G259" s="29"/>
      <c r="H259" s="24">
        <f t="shared" si="28"/>
        <v>0</v>
      </c>
      <c r="I259" s="25"/>
      <c r="J259" s="28" t="s">
        <v>35</v>
      </c>
    </row>
    <row r="260" spans="1:10" ht="85.5" x14ac:dyDescent="0.25">
      <c r="A260" s="40">
        <v>4</v>
      </c>
      <c r="B260" s="42" t="s">
        <v>183</v>
      </c>
      <c r="C260" s="21">
        <v>4</v>
      </c>
      <c r="D260" s="22" t="s">
        <v>72</v>
      </c>
      <c r="E260" s="23"/>
      <c r="F260" s="24">
        <f t="shared" si="27"/>
        <v>0</v>
      </c>
      <c r="G260" s="29"/>
      <c r="H260" s="24">
        <f t="shared" si="28"/>
        <v>0</v>
      </c>
      <c r="I260" s="25"/>
      <c r="J260" s="28" t="s">
        <v>35</v>
      </c>
    </row>
    <row r="261" spans="1:10" ht="85.5" x14ac:dyDescent="0.25">
      <c r="A261" s="40">
        <v>5</v>
      </c>
      <c r="B261" s="42" t="s">
        <v>184</v>
      </c>
      <c r="C261" s="21">
        <v>5</v>
      </c>
      <c r="D261" s="22" t="s">
        <v>133</v>
      </c>
      <c r="E261" s="23"/>
      <c r="F261" s="24">
        <f t="shared" si="27"/>
        <v>0</v>
      </c>
      <c r="G261" s="29"/>
      <c r="H261" s="24">
        <f t="shared" si="28"/>
        <v>0</v>
      </c>
      <c r="I261" s="25"/>
      <c r="J261" s="28" t="s">
        <v>35</v>
      </c>
    </row>
    <row r="262" spans="1:10" ht="199.5" x14ac:dyDescent="0.25">
      <c r="A262" s="40">
        <v>6</v>
      </c>
      <c r="B262" s="42" t="s">
        <v>185</v>
      </c>
      <c r="C262" s="21">
        <v>2</v>
      </c>
      <c r="D262" s="22" t="s">
        <v>133</v>
      </c>
      <c r="E262" s="23"/>
      <c r="F262" s="24">
        <f t="shared" si="27"/>
        <v>0</v>
      </c>
      <c r="G262" s="29"/>
      <c r="H262" s="24">
        <f t="shared" si="28"/>
        <v>0</v>
      </c>
      <c r="I262" s="25"/>
      <c r="J262" s="28" t="s">
        <v>35</v>
      </c>
    </row>
    <row r="263" spans="1:10" ht="142.5" x14ac:dyDescent="0.25">
      <c r="A263" s="40">
        <v>7</v>
      </c>
      <c r="B263" s="42" t="s">
        <v>114</v>
      </c>
      <c r="C263" s="21">
        <v>90</v>
      </c>
      <c r="D263" s="22" t="s">
        <v>133</v>
      </c>
      <c r="E263" s="23"/>
      <c r="F263" s="24">
        <f t="shared" si="27"/>
        <v>0</v>
      </c>
      <c r="G263" s="29"/>
      <c r="H263" s="24">
        <f t="shared" si="28"/>
        <v>0</v>
      </c>
      <c r="I263" s="25"/>
      <c r="J263" s="28" t="s">
        <v>35</v>
      </c>
    </row>
    <row r="264" spans="1:10" ht="85.5" x14ac:dyDescent="0.25">
      <c r="A264" s="40">
        <v>8</v>
      </c>
      <c r="B264" s="42" t="s">
        <v>186</v>
      </c>
      <c r="C264" s="21">
        <v>5</v>
      </c>
      <c r="D264" s="22" t="s">
        <v>133</v>
      </c>
      <c r="E264" s="23"/>
      <c r="F264" s="24">
        <f t="shared" si="27"/>
        <v>0</v>
      </c>
      <c r="G264" s="29"/>
      <c r="H264" s="24">
        <f t="shared" si="28"/>
        <v>0</v>
      </c>
      <c r="I264" s="25"/>
      <c r="J264" s="28" t="s">
        <v>35</v>
      </c>
    </row>
    <row r="265" spans="1:10" ht="171" x14ac:dyDescent="0.25">
      <c r="A265" s="40">
        <v>9</v>
      </c>
      <c r="B265" s="42" t="s">
        <v>222</v>
      </c>
      <c r="C265" s="21">
        <v>5</v>
      </c>
      <c r="D265" s="22" t="s">
        <v>133</v>
      </c>
      <c r="E265" s="23"/>
      <c r="F265" s="24">
        <f t="shared" si="27"/>
        <v>0</v>
      </c>
      <c r="G265" s="29"/>
      <c r="H265" s="24">
        <f t="shared" si="28"/>
        <v>0</v>
      </c>
      <c r="I265" s="25"/>
      <c r="J265" s="28" t="s">
        <v>35</v>
      </c>
    </row>
    <row r="266" spans="1:10" ht="85.5" x14ac:dyDescent="0.25">
      <c r="A266" s="41">
        <v>10</v>
      </c>
      <c r="B266" s="42" t="s">
        <v>223</v>
      </c>
      <c r="C266" s="26">
        <v>40</v>
      </c>
      <c r="D266" s="49" t="s">
        <v>133</v>
      </c>
      <c r="E266" s="23"/>
      <c r="F266" s="24">
        <f t="shared" si="27"/>
        <v>0</v>
      </c>
      <c r="G266" s="29"/>
      <c r="H266" s="24">
        <f t="shared" si="28"/>
        <v>0</v>
      </c>
      <c r="I266" s="25"/>
      <c r="J266" s="28" t="s">
        <v>35</v>
      </c>
    </row>
    <row r="267" spans="1:10" x14ac:dyDescent="0.25">
      <c r="A267" s="6"/>
      <c r="B267" s="7" t="s">
        <v>24</v>
      </c>
      <c r="C267" s="8"/>
      <c r="D267" s="8"/>
      <c r="E267" s="8" t="s">
        <v>25</v>
      </c>
      <c r="F267" s="9">
        <f>SUM(F257:F266)</f>
        <v>0</v>
      </c>
      <c r="G267" s="10"/>
      <c r="H267" s="9">
        <f>SUM(H257:H266)</f>
        <v>0</v>
      </c>
      <c r="I267" s="11"/>
    </row>
    <row r="268" spans="1:10" x14ac:dyDescent="0.25">
      <c r="A268" s="12" t="s">
        <v>26</v>
      </c>
      <c r="B268" s="13" t="s">
        <v>27</v>
      </c>
      <c r="C268" s="8"/>
      <c r="D268" s="7"/>
      <c r="E268" s="14"/>
      <c r="F268" s="8"/>
      <c r="G268" s="15"/>
      <c r="H268" s="16"/>
      <c r="I268" s="15"/>
    </row>
    <row r="269" spans="1:10" x14ac:dyDescent="0.25">
      <c r="A269" s="67" t="s">
        <v>132</v>
      </c>
      <c r="B269" s="67"/>
      <c r="C269" s="67"/>
      <c r="D269" s="67"/>
      <c r="E269" s="67"/>
      <c r="F269" s="67"/>
      <c r="G269" s="67"/>
      <c r="H269" s="17"/>
      <c r="I269" s="18" t="s">
        <v>28</v>
      </c>
    </row>
    <row r="270" spans="1:10" ht="153" customHeight="1" x14ac:dyDescent="0.25">
      <c r="A270" s="68" t="s">
        <v>187</v>
      </c>
      <c r="B270" s="69"/>
      <c r="C270" s="69"/>
      <c r="D270" s="69"/>
      <c r="E270" s="69"/>
      <c r="F270" s="69"/>
      <c r="G270" s="70"/>
      <c r="H270" s="35"/>
      <c r="I270" s="27"/>
    </row>
    <row r="271" spans="1:10" x14ac:dyDescent="0.25">
      <c r="A271" s="12" t="s">
        <v>26</v>
      </c>
      <c r="B271" s="19" t="s">
        <v>29</v>
      </c>
      <c r="C271" s="19"/>
      <c r="D271" s="19"/>
      <c r="E271" s="19"/>
      <c r="F271" s="6"/>
      <c r="G271" s="6"/>
      <c r="H271" s="6"/>
      <c r="I271" s="6"/>
    </row>
    <row r="272" spans="1:10" x14ac:dyDescent="0.25">
      <c r="A272" s="14"/>
      <c r="B272" s="71" t="s">
        <v>30</v>
      </c>
      <c r="C272" s="71"/>
      <c r="D272" s="71"/>
      <c r="E272" s="71"/>
      <c r="F272" s="71"/>
      <c r="G272" s="71"/>
      <c r="H272" s="71"/>
      <c r="I272" s="71"/>
    </row>
    <row r="275" spans="1:10" x14ac:dyDescent="0.25">
      <c r="A275" s="1" t="s">
        <v>115</v>
      </c>
      <c r="B275" s="2"/>
      <c r="C275" s="3"/>
      <c r="D275" s="2"/>
      <c r="E275" s="2"/>
      <c r="F275" s="2"/>
      <c r="G275" s="2"/>
      <c r="H275" s="3"/>
      <c r="I275" s="2"/>
    </row>
    <row r="276" spans="1:10" ht="63" x14ac:dyDescent="0.25">
      <c r="A276" s="4" t="s">
        <v>0</v>
      </c>
      <c r="B276" s="4" t="s">
        <v>1</v>
      </c>
      <c r="C276" s="4" t="s">
        <v>2</v>
      </c>
      <c r="D276" s="4" t="s">
        <v>3</v>
      </c>
      <c r="E276" s="5" t="s">
        <v>4</v>
      </c>
      <c r="F276" s="4" t="s">
        <v>5</v>
      </c>
      <c r="G276" s="4" t="s">
        <v>6</v>
      </c>
      <c r="H276" s="4" t="s">
        <v>7</v>
      </c>
      <c r="I276" s="4" t="s">
        <v>8</v>
      </c>
      <c r="J276" s="4" t="s">
        <v>52</v>
      </c>
    </row>
    <row r="277" spans="1:10" x14ac:dyDescent="0.25">
      <c r="A277" s="4" t="s">
        <v>9</v>
      </c>
      <c r="B277" s="4" t="s">
        <v>10</v>
      </c>
      <c r="C277" s="4" t="s">
        <v>11</v>
      </c>
      <c r="D277" s="4" t="s">
        <v>12</v>
      </c>
      <c r="E277" s="4" t="s">
        <v>13</v>
      </c>
      <c r="F277" s="4" t="s">
        <v>14</v>
      </c>
      <c r="G277" s="4" t="s">
        <v>15</v>
      </c>
      <c r="H277" s="4" t="s">
        <v>16</v>
      </c>
      <c r="I277" s="4" t="s">
        <v>17</v>
      </c>
      <c r="J277" s="28"/>
    </row>
    <row r="278" spans="1:10" ht="32.25" customHeight="1" x14ac:dyDescent="0.25">
      <c r="A278" s="20" t="s">
        <v>18</v>
      </c>
      <c r="B278" s="42" t="s">
        <v>188</v>
      </c>
      <c r="C278" s="26">
        <v>12</v>
      </c>
      <c r="D278" s="22" t="s">
        <v>72</v>
      </c>
      <c r="E278" s="23"/>
      <c r="F278" s="24">
        <f>ROUND(C278*E278,2)</f>
        <v>0</v>
      </c>
      <c r="G278" s="29"/>
      <c r="H278" s="24">
        <f>ROUND(F278*G278+F278,2)</f>
        <v>0</v>
      </c>
      <c r="I278" s="25"/>
      <c r="J278" s="28" t="s">
        <v>35</v>
      </c>
    </row>
    <row r="279" spans="1:10" ht="25.5" customHeight="1" x14ac:dyDescent="0.25">
      <c r="A279" s="37" t="s">
        <v>19</v>
      </c>
      <c r="B279" s="42" t="s">
        <v>189</v>
      </c>
      <c r="C279" s="21">
        <v>4</v>
      </c>
      <c r="D279" s="22" t="s">
        <v>72</v>
      </c>
      <c r="E279" s="23"/>
      <c r="F279" s="24">
        <f t="shared" ref="F279:F282" si="29">ROUND(C279*E279,2)</f>
        <v>0</v>
      </c>
      <c r="G279" s="29"/>
      <c r="H279" s="24">
        <f t="shared" ref="H279:H282" si="30">ROUND(F279*G279+F279,2)</f>
        <v>0</v>
      </c>
      <c r="I279" s="25"/>
      <c r="J279" s="28" t="s">
        <v>35</v>
      </c>
    </row>
    <row r="280" spans="1:10" ht="57" x14ac:dyDescent="0.25">
      <c r="A280" s="43">
        <v>3</v>
      </c>
      <c r="B280" s="42" t="s">
        <v>116</v>
      </c>
      <c r="C280" s="21">
        <v>288</v>
      </c>
      <c r="D280" s="22" t="s">
        <v>41</v>
      </c>
      <c r="E280" s="23"/>
      <c r="F280" s="24">
        <f t="shared" si="29"/>
        <v>0</v>
      </c>
      <c r="G280" s="29"/>
      <c r="H280" s="24">
        <f t="shared" si="30"/>
        <v>0</v>
      </c>
      <c r="I280" s="25"/>
      <c r="J280" s="28" t="s">
        <v>35</v>
      </c>
    </row>
    <row r="281" spans="1:10" ht="42.75" x14ac:dyDescent="0.25">
      <c r="A281" s="43">
        <v>4</v>
      </c>
      <c r="B281" s="42" t="s">
        <v>117</v>
      </c>
      <c r="C281" s="21">
        <v>60</v>
      </c>
      <c r="D281" s="22" t="s">
        <v>155</v>
      </c>
      <c r="E281" s="23"/>
      <c r="F281" s="24">
        <f t="shared" si="29"/>
        <v>0</v>
      </c>
      <c r="G281" s="29"/>
      <c r="H281" s="24">
        <f t="shared" si="30"/>
        <v>0</v>
      </c>
      <c r="I281" s="25"/>
      <c r="J281" s="28" t="s">
        <v>35</v>
      </c>
    </row>
    <row r="282" spans="1:10" ht="99.75" x14ac:dyDescent="0.25">
      <c r="A282" s="40">
        <v>5</v>
      </c>
      <c r="B282" s="42" t="s">
        <v>224</v>
      </c>
      <c r="C282" s="53">
        <v>40</v>
      </c>
      <c r="D282" s="49" t="s">
        <v>133</v>
      </c>
      <c r="E282" s="23"/>
      <c r="F282" s="24">
        <f t="shared" si="29"/>
        <v>0</v>
      </c>
      <c r="G282" s="29"/>
      <c r="H282" s="24">
        <f t="shared" si="30"/>
        <v>0</v>
      </c>
      <c r="I282" s="25"/>
      <c r="J282" s="28" t="s">
        <v>35</v>
      </c>
    </row>
    <row r="283" spans="1:10" x14ac:dyDescent="0.25">
      <c r="A283" s="6"/>
      <c r="B283" s="7" t="s">
        <v>24</v>
      </c>
      <c r="C283" s="8"/>
      <c r="D283" s="8"/>
      <c r="E283" s="8" t="s">
        <v>25</v>
      </c>
      <c r="F283" s="9">
        <f>SUM(F278:F282)</f>
        <v>0</v>
      </c>
      <c r="G283" s="10"/>
      <c r="H283" s="9">
        <f>SUM(H278:H282)</f>
        <v>0</v>
      </c>
      <c r="I283" s="11"/>
    </row>
    <row r="284" spans="1:10" x14ac:dyDescent="0.25">
      <c r="A284" s="12" t="s">
        <v>26</v>
      </c>
      <c r="B284" s="13" t="s">
        <v>27</v>
      </c>
      <c r="C284" s="8"/>
      <c r="D284" s="7"/>
      <c r="E284" s="14"/>
      <c r="F284" s="8"/>
      <c r="G284" s="15"/>
      <c r="H284" s="16"/>
      <c r="I284" s="15"/>
    </row>
    <row r="285" spans="1:10" x14ac:dyDescent="0.25">
      <c r="A285" s="67" t="s">
        <v>132</v>
      </c>
      <c r="B285" s="67"/>
      <c r="C285" s="67"/>
      <c r="D285" s="67"/>
      <c r="E285" s="67"/>
      <c r="F285" s="67"/>
      <c r="G285" s="67"/>
      <c r="H285" s="17"/>
      <c r="I285" s="18" t="s">
        <v>28</v>
      </c>
    </row>
    <row r="286" spans="1:10" x14ac:dyDescent="0.25">
      <c r="A286" s="12" t="s">
        <v>26</v>
      </c>
      <c r="B286" s="19" t="s">
        <v>29</v>
      </c>
      <c r="C286" s="19"/>
      <c r="D286" s="19"/>
      <c r="E286" s="19"/>
      <c r="F286" s="6"/>
      <c r="G286" s="6"/>
      <c r="H286" s="6"/>
      <c r="I286" s="6"/>
    </row>
    <row r="287" spans="1:10" x14ac:dyDescent="0.25">
      <c r="A287" s="14"/>
      <c r="B287" s="71" t="s">
        <v>30</v>
      </c>
      <c r="C287" s="71"/>
      <c r="D287" s="71"/>
      <c r="E287" s="71"/>
      <c r="F287" s="71"/>
      <c r="G287" s="71"/>
      <c r="H287" s="71"/>
      <c r="I287" s="71"/>
    </row>
    <row r="289" spans="1:10" x14ac:dyDescent="0.25">
      <c r="A289" s="1" t="s">
        <v>118</v>
      </c>
      <c r="B289" s="2"/>
      <c r="C289" s="3"/>
      <c r="D289" s="2"/>
      <c r="E289" s="2"/>
      <c r="F289" s="2"/>
      <c r="G289" s="2"/>
      <c r="H289" s="3"/>
      <c r="I289" s="2"/>
    </row>
    <row r="290" spans="1:10" ht="63" x14ac:dyDescent="0.25">
      <c r="A290" s="4" t="s">
        <v>0</v>
      </c>
      <c r="B290" s="4" t="s">
        <v>1</v>
      </c>
      <c r="C290" s="4" t="s">
        <v>2</v>
      </c>
      <c r="D290" s="4" t="s">
        <v>3</v>
      </c>
      <c r="E290" s="5" t="s">
        <v>4</v>
      </c>
      <c r="F290" s="4" t="s">
        <v>5</v>
      </c>
      <c r="G290" s="4" t="s">
        <v>6</v>
      </c>
      <c r="H290" s="4" t="s">
        <v>7</v>
      </c>
      <c r="I290" s="4" t="s">
        <v>8</v>
      </c>
      <c r="J290" s="4" t="s">
        <v>52</v>
      </c>
    </row>
    <row r="291" spans="1:10" x14ac:dyDescent="0.25">
      <c r="A291" s="4" t="s">
        <v>9</v>
      </c>
      <c r="B291" s="4" t="s">
        <v>10</v>
      </c>
      <c r="C291" s="4" t="s">
        <v>11</v>
      </c>
      <c r="D291" s="4" t="s">
        <v>12</v>
      </c>
      <c r="E291" s="4" t="s">
        <v>13</v>
      </c>
      <c r="F291" s="4" t="s">
        <v>14</v>
      </c>
      <c r="G291" s="4" t="s">
        <v>15</v>
      </c>
      <c r="H291" s="4" t="s">
        <v>16</v>
      </c>
      <c r="I291" s="4" t="s">
        <v>17</v>
      </c>
      <c r="J291" s="28"/>
    </row>
    <row r="292" spans="1:10" ht="213.75" x14ac:dyDescent="0.25">
      <c r="A292" s="41" t="s">
        <v>18</v>
      </c>
      <c r="B292" s="42" t="s">
        <v>190</v>
      </c>
      <c r="C292" s="26">
        <v>150</v>
      </c>
      <c r="D292" s="22" t="s">
        <v>72</v>
      </c>
      <c r="E292" s="23"/>
      <c r="F292" s="24">
        <f>ROUND(C292*E292,2)</f>
        <v>0</v>
      </c>
      <c r="G292" s="29"/>
      <c r="H292" s="24">
        <f>ROUND(F292*G292+F292,2)</f>
        <v>0</v>
      </c>
      <c r="I292" s="25"/>
      <c r="J292" s="28" t="s">
        <v>35</v>
      </c>
    </row>
    <row r="293" spans="1:10" ht="171" x14ac:dyDescent="0.25">
      <c r="A293" s="43" t="s">
        <v>19</v>
      </c>
      <c r="B293" s="42" t="s">
        <v>191</v>
      </c>
      <c r="C293" s="21">
        <v>100</v>
      </c>
      <c r="D293" s="22" t="s">
        <v>72</v>
      </c>
      <c r="E293" s="23"/>
      <c r="F293" s="24">
        <f t="shared" ref="F293:F297" si="31">ROUND(C293*E293,2)</f>
        <v>0</v>
      </c>
      <c r="G293" s="29"/>
      <c r="H293" s="24">
        <f t="shared" ref="H293:H298" si="32">ROUND(F293*G293+F293,2)</f>
        <v>0</v>
      </c>
      <c r="I293" s="25"/>
      <c r="J293" s="28" t="s">
        <v>35</v>
      </c>
    </row>
    <row r="294" spans="1:10" ht="171" x14ac:dyDescent="0.25">
      <c r="A294" s="40">
        <v>3</v>
      </c>
      <c r="B294" s="42" t="s">
        <v>192</v>
      </c>
      <c r="C294" s="21">
        <v>50</v>
      </c>
      <c r="D294" s="22" t="s">
        <v>72</v>
      </c>
      <c r="E294" s="23"/>
      <c r="F294" s="24">
        <f t="shared" si="31"/>
        <v>0</v>
      </c>
      <c r="G294" s="29"/>
      <c r="H294" s="24">
        <f t="shared" si="32"/>
        <v>0</v>
      </c>
      <c r="I294" s="25"/>
      <c r="J294" s="28" t="s">
        <v>35</v>
      </c>
    </row>
    <row r="295" spans="1:10" ht="71.25" x14ac:dyDescent="0.25">
      <c r="A295" s="41" t="s">
        <v>20</v>
      </c>
      <c r="B295" s="42" t="s">
        <v>193</v>
      </c>
      <c r="C295" s="26">
        <v>10</v>
      </c>
      <c r="D295" s="22" t="s">
        <v>72</v>
      </c>
      <c r="E295" s="23"/>
      <c r="F295" s="24">
        <f t="shared" si="31"/>
        <v>0</v>
      </c>
      <c r="G295" s="29"/>
      <c r="H295" s="24">
        <f t="shared" si="32"/>
        <v>0</v>
      </c>
      <c r="I295" s="25"/>
      <c r="J295" s="28" t="s">
        <v>35</v>
      </c>
    </row>
    <row r="296" spans="1:10" ht="57" x14ac:dyDescent="0.25">
      <c r="A296" s="41" t="s">
        <v>21</v>
      </c>
      <c r="B296" s="42" t="s">
        <v>194</v>
      </c>
      <c r="C296" s="26">
        <v>25</v>
      </c>
      <c r="D296" s="22" t="s">
        <v>72</v>
      </c>
      <c r="E296" s="23"/>
      <c r="F296" s="24">
        <f t="shared" si="31"/>
        <v>0</v>
      </c>
      <c r="G296" s="29"/>
      <c r="H296" s="24">
        <f t="shared" si="32"/>
        <v>0</v>
      </c>
      <c r="I296" s="25"/>
      <c r="J296" s="28" t="s">
        <v>35</v>
      </c>
    </row>
    <row r="297" spans="1:10" ht="85.5" x14ac:dyDescent="0.25">
      <c r="A297" s="41" t="s">
        <v>22</v>
      </c>
      <c r="B297" s="42" t="s">
        <v>119</v>
      </c>
      <c r="C297" s="26">
        <v>6</v>
      </c>
      <c r="D297" s="22" t="s">
        <v>133</v>
      </c>
      <c r="E297" s="23"/>
      <c r="F297" s="24">
        <f t="shared" si="31"/>
        <v>0</v>
      </c>
      <c r="G297" s="29"/>
      <c r="H297" s="24">
        <f t="shared" si="32"/>
        <v>0</v>
      </c>
      <c r="I297" s="25"/>
      <c r="J297" s="28" t="s">
        <v>35</v>
      </c>
    </row>
    <row r="298" spans="1:10" ht="128.25" x14ac:dyDescent="0.25">
      <c r="A298" s="41" t="s">
        <v>23</v>
      </c>
      <c r="B298" s="42" t="s">
        <v>120</v>
      </c>
      <c r="C298" s="26">
        <v>110</v>
      </c>
      <c r="D298" s="22" t="s">
        <v>133</v>
      </c>
      <c r="E298" s="23"/>
      <c r="F298" s="24">
        <f>ROUND(C298*E298,2)</f>
        <v>0</v>
      </c>
      <c r="G298" s="29"/>
      <c r="H298" s="24">
        <f t="shared" si="32"/>
        <v>0</v>
      </c>
      <c r="I298" s="25"/>
      <c r="J298" s="28" t="s">
        <v>35</v>
      </c>
    </row>
    <row r="299" spans="1:10" x14ac:dyDescent="0.25">
      <c r="A299" s="6"/>
      <c r="B299" s="7" t="s">
        <v>24</v>
      </c>
      <c r="C299" s="8"/>
      <c r="D299" s="8"/>
      <c r="E299" s="8" t="s">
        <v>25</v>
      </c>
      <c r="F299" s="9">
        <f>SUM(F292:F298)</f>
        <v>0</v>
      </c>
      <c r="G299" s="10"/>
      <c r="H299" s="9">
        <f>SUM(H292:H298)</f>
        <v>0</v>
      </c>
      <c r="I299" s="11"/>
    </row>
    <row r="300" spans="1:10" x14ac:dyDescent="0.25">
      <c r="A300" s="12" t="s">
        <v>26</v>
      </c>
      <c r="B300" s="13" t="s">
        <v>27</v>
      </c>
      <c r="C300" s="8"/>
      <c r="D300" s="7"/>
      <c r="E300" s="14"/>
      <c r="F300" s="8"/>
      <c r="G300" s="15"/>
      <c r="H300" s="16"/>
      <c r="I300" s="15"/>
    </row>
    <row r="301" spans="1:10" x14ac:dyDescent="0.25">
      <c r="A301" s="67" t="s">
        <v>132</v>
      </c>
      <c r="B301" s="67"/>
      <c r="C301" s="67"/>
      <c r="D301" s="67"/>
      <c r="E301" s="67"/>
      <c r="F301" s="67"/>
      <c r="G301" s="67"/>
      <c r="H301" s="17"/>
      <c r="I301" s="18" t="s">
        <v>28</v>
      </c>
    </row>
    <row r="302" spans="1:10" x14ac:dyDescent="0.25">
      <c r="A302" s="12" t="s">
        <v>26</v>
      </c>
      <c r="B302" s="19" t="s">
        <v>29</v>
      </c>
      <c r="C302" s="19"/>
      <c r="D302" s="19"/>
      <c r="E302" s="19"/>
      <c r="F302" s="6"/>
      <c r="G302" s="6"/>
      <c r="H302" s="6"/>
      <c r="I302" s="6"/>
    </row>
    <row r="303" spans="1:10" x14ac:dyDescent="0.25">
      <c r="A303" s="14"/>
      <c r="B303" s="71" t="s">
        <v>30</v>
      </c>
      <c r="C303" s="71"/>
      <c r="D303" s="71"/>
      <c r="E303" s="71"/>
      <c r="F303" s="71"/>
      <c r="G303" s="71"/>
      <c r="H303" s="71"/>
      <c r="I303" s="71"/>
    </row>
    <row r="305" spans="1:10" x14ac:dyDescent="0.25">
      <c r="A305" s="1" t="s">
        <v>121</v>
      </c>
      <c r="B305" s="2"/>
      <c r="C305" s="3"/>
      <c r="D305" s="2"/>
      <c r="E305" s="2"/>
      <c r="F305" s="2"/>
      <c r="G305" s="2"/>
      <c r="H305" s="3"/>
      <c r="I305" s="2"/>
    </row>
    <row r="306" spans="1:10" ht="63" x14ac:dyDescent="0.25">
      <c r="A306" s="4" t="s">
        <v>0</v>
      </c>
      <c r="B306" s="4" t="s">
        <v>1</v>
      </c>
      <c r="C306" s="4" t="s">
        <v>2</v>
      </c>
      <c r="D306" s="4" t="s">
        <v>3</v>
      </c>
      <c r="E306" s="5" t="s">
        <v>4</v>
      </c>
      <c r="F306" s="4" t="s">
        <v>5</v>
      </c>
      <c r="G306" s="4" t="s">
        <v>6</v>
      </c>
      <c r="H306" s="4" t="s">
        <v>7</v>
      </c>
      <c r="I306" s="4" t="s">
        <v>8</v>
      </c>
      <c r="J306" s="4" t="s">
        <v>52</v>
      </c>
    </row>
    <row r="307" spans="1:10" x14ac:dyDescent="0.25">
      <c r="A307" s="4" t="s">
        <v>9</v>
      </c>
      <c r="B307" s="4" t="s">
        <v>10</v>
      </c>
      <c r="C307" s="4" t="s">
        <v>11</v>
      </c>
      <c r="D307" s="4" t="s">
        <v>12</v>
      </c>
      <c r="E307" s="4" t="s">
        <v>13</v>
      </c>
      <c r="F307" s="4" t="s">
        <v>14</v>
      </c>
      <c r="G307" s="4" t="s">
        <v>15</v>
      </c>
      <c r="H307" s="4" t="s">
        <v>16</v>
      </c>
      <c r="I307" s="4" t="s">
        <v>17</v>
      </c>
      <c r="J307" s="28"/>
    </row>
    <row r="308" spans="1:10" ht="114" customHeight="1" x14ac:dyDescent="0.25">
      <c r="A308" s="20" t="s">
        <v>18</v>
      </c>
      <c r="B308" s="42" t="s">
        <v>195</v>
      </c>
      <c r="C308" s="26">
        <v>3500</v>
      </c>
      <c r="D308" s="22" t="s">
        <v>41</v>
      </c>
      <c r="E308" s="23"/>
      <c r="F308" s="24">
        <f>ROUND(C308*E308,2)</f>
        <v>0</v>
      </c>
      <c r="G308" s="29"/>
      <c r="H308" s="24">
        <f>ROUND(F308*G308+F308,2)</f>
        <v>0</v>
      </c>
      <c r="I308" s="25"/>
      <c r="J308" s="28" t="s">
        <v>35</v>
      </c>
    </row>
    <row r="309" spans="1:10" ht="99.75" x14ac:dyDescent="0.25">
      <c r="A309" s="37" t="s">
        <v>19</v>
      </c>
      <c r="B309" s="42" t="s">
        <v>122</v>
      </c>
      <c r="C309" s="21">
        <v>2</v>
      </c>
      <c r="D309" s="22" t="s">
        <v>72</v>
      </c>
      <c r="E309" s="23"/>
      <c r="F309" s="24">
        <f t="shared" ref="F309" si="33">ROUND(C309*E309,2)</f>
        <v>0</v>
      </c>
      <c r="G309" s="29"/>
      <c r="H309" s="24">
        <f t="shared" ref="H309" si="34">ROUND(F309*G309+F309,2)</f>
        <v>0</v>
      </c>
      <c r="I309" s="25"/>
      <c r="J309" s="28" t="s">
        <v>35</v>
      </c>
    </row>
    <row r="310" spans="1:10" x14ac:dyDescent="0.25">
      <c r="A310" s="6"/>
      <c r="B310" s="7" t="s">
        <v>24</v>
      </c>
      <c r="C310" s="8"/>
      <c r="D310" s="8"/>
      <c r="E310" s="8" t="s">
        <v>25</v>
      </c>
      <c r="F310" s="9">
        <f>SUM(F308:F309)</f>
        <v>0</v>
      </c>
      <c r="G310" s="10"/>
      <c r="H310" s="9">
        <f>SUM(H308:H309)</f>
        <v>0</v>
      </c>
      <c r="I310" s="11"/>
    </row>
    <row r="311" spans="1:10" x14ac:dyDescent="0.25">
      <c r="A311" s="12" t="s">
        <v>26</v>
      </c>
      <c r="B311" s="13" t="s">
        <v>27</v>
      </c>
      <c r="C311" s="8"/>
      <c r="D311" s="7"/>
      <c r="E311" s="14"/>
      <c r="F311" s="8"/>
      <c r="G311" s="15"/>
      <c r="H311" s="16"/>
      <c r="I311" s="15"/>
    </row>
    <row r="312" spans="1:10" x14ac:dyDescent="0.25">
      <c r="A312" s="67" t="s">
        <v>132</v>
      </c>
      <c r="B312" s="67"/>
      <c r="C312" s="67"/>
      <c r="D312" s="67"/>
      <c r="E312" s="67"/>
      <c r="F312" s="67"/>
      <c r="G312" s="67"/>
      <c r="H312" s="17"/>
      <c r="I312" s="18" t="s">
        <v>28</v>
      </c>
    </row>
    <row r="313" spans="1:10" x14ac:dyDescent="0.25">
      <c r="A313" s="12" t="s">
        <v>26</v>
      </c>
      <c r="B313" s="19" t="s">
        <v>29</v>
      </c>
      <c r="C313" s="19"/>
      <c r="D313" s="19"/>
      <c r="E313" s="19"/>
      <c r="F313" s="6"/>
      <c r="G313" s="6"/>
      <c r="H313" s="6"/>
      <c r="I313" s="6"/>
    </row>
    <row r="314" spans="1:10" x14ac:dyDescent="0.25">
      <c r="A314" s="14"/>
      <c r="B314" s="71" t="s">
        <v>30</v>
      </c>
      <c r="C314" s="71"/>
      <c r="D314" s="71"/>
      <c r="E314" s="71"/>
      <c r="F314" s="71"/>
      <c r="G314" s="71"/>
      <c r="H314" s="71"/>
      <c r="I314" s="71"/>
    </row>
    <row r="317" spans="1:10" x14ac:dyDescent="0.25">
      <c r="A317" s="1" t="s">
        <v>123</v>
      </c>
      <c r="B317" s="2"/>
      <c r="C317" s="3"/>
      <c r="D317" s="2"/>
      <c r="E317" s="2"/>
      <c r="F317" s="2"/>
      <c r="G317" s="2"/>
      <c r="H317" s="3"/>
      <c r="I317" s="2"/>
    </row>
    <row r="318" spans="1:10" ht="63" x14ac:dyDescent="0.25">
      <c r="A318" s="4" t="s">
        <v>0</v>
      </c>
      <c r="B318" s="4" t="s">
        <v>1</v>
      </c>
      <c r="C318" s="4" t="s">
        <v>2</v>
      </c>
      <c r="D318" s="4" t="s">
        <v>3</v>
      </c>
      <c r="E318" s="5" t="s">
        <v>4</v>
      </c>
      <c r="F318" s="4" t="s">
        <v>5</v>
      </c>
      <c r="G318" s="4" t="s">
        <v>6</v>
      </c>
      <c r="H318" s="4" t="s">
        <v>7</v>
      </c>
      <c r="I318" s="4" t="s">
        <v>8</v>
      </c>
      <c r="J318" s="4" t="s">
        <v>52</v>
      </c>
    </row>
    <row r="319" spans="1:10" x14ac:dyDescent="0.25">
      <c r="A319" s="4" t="s">
        <v>9</v>
      </c>
      <c r="B319" s="4" t="s">
        <v>10</v>
      </c>
      <c r="C319" s="4" t="s">
        <v>11</v>
      </c>
      <c r="D319" s="4" t="s">
        <v>12</v>
      </c>
      <c r="E319" s="4" t="s">
        <v>13</v>
      </c>
      <c r="F319" s="4" t="s">
        <v>14</v>
      </c>
      <c r="G319" s="4" t="s">
        <v>15</v>
      </c>
      <c r="H319" s="4" t="s">
        <v>16</v>
      </c>
      <c r="I319" s="4" t="s">
        <v>17</v>
      </c>
      <c r="J319" s="28"/>
    </row>
    <row r="320" spans="1:10" ht="42.75" x14ac:dyDescent="0.25">
      <c r="A320" s="20" t="s">
        <v>18</v>
      </c>
      <c r="B320" s="42" t="s">
        <v>124</v>
      </c>
      <c r="C320" s="26">
        <v>10</v>
      </c>
      <c r="D320" s="22" t="s">
        <v>41</v>
      </c>
      <c r="E320" s="23"/>
      <c r="F320" s="24">
        <f>ROUND(C320*E320,2)</f>
        <v>0</v>
      </c>
      <c r="G320" s="29"/>
      <c r="H320" s="24">
        <f>ROUND(F320*G320+F320,2)</f>
        <v>0</v>
      </c>
      <c r="I320" s="25"/>
      <c r="J320" s="28" t="s">
        <v>35</v>
      </c>
    </row>
    <row r="321" spans="1:10" ht="28.5" x14ac:dyDescent="0.25">
      <c r="A321" s="37" t="s">
        <v>19</v>
      </c>
      <c r="B321" s="42" t="s">
        <v>125</v>
      </c>
      <c r="C321" s="21">
        <v>16</v>
      </c>
      <c r="D321" s="22" t="s">
        <v>41</v>
      </c>
      <c r="E321" s="23"/>
      <c r="F321" s="24">
        <f t="shared" ref="F321:F322" si="35">ROUND(C321*E321,2)</f>
        <v>0</v>
      </c>
      <c r="G321" s="29"/>
      <c r="H321" s="24">
        <f t="shared" ref="H321:H322" si="36">ROUND(F321*G321+F321,2)</f>
        <v>0</v>
      </c>
      <c r="I321" s="25"/>
      <c r="J321" s="28" t="s">
        <v>35</v>
      </c>
    </row>
    <row r="322" spans="1:10" x14ac:dyDescent="0.25">
      <c r="A322" s="43">
        <v>3</v>
      </c>
      <c r="B322" s="42" t="s">
        <v>196</v>
      </c>
      <c r="C322" s="21">
        <v>20</v>
      </c>
      <c r="D322" s="22" t="s">
        <v>41</v>
      </c>
      <c r="E322" s="23"/>
      <c r="F322" s="24">
        <f t="shared" si="35"/>
        <v>0</v>
      </c>
      <c r="G322" s="29"/>
      <c r="H322" s="24">
        <f t="shared" si="36"/>
        <v>0</v>
      </c>
      <c r="I322" s="25"/>
      <c r="J322" s="28" t="s">
        <v>35</v>
      </c>
    </row>
    <row r="323" spans="1:10" x14ac:dyDescent="0.25">
      <c r="A323" s="6"/>
      <c r="B323" s="7" t="s">
        <v>24</v>
      </c>
      <c r="C323" s="8"/>
      <c r="D323" s="8"/>
      <c r="E323" s="8" t="s">
        <v>25</v>
      </c>
      <c r="F323" s="9">
        <f>SUM(F320:F322)</f>
        <v>0</v>
      </c>
      <c r="G323" s="10"/>
      <c r="H323" s="9">
        <f>SUM(H320:H322)</f>
        <v>0</v>
      </c>
      <c r="I323" s="11"/>
    </row>
    <row r="324" spans="1:10" x14ac:dyDescent="0.25">
      <c r="A324" s="12" t="s">
        <v>26</v>
      </c>
      <c r="B324" s="13" t="s">
        <v>27</v>
      </c>
      <c r="C324" s="8"/>
      <c r="D324" s="7"/>
      <c r="E324" s="14"/>
      <c r="F324" s="8"/>
      <c r="G324" s="15"/>
      <c r="H324" s="16"/>
      <c r="I324" s="15"/>
    </row>
    <row r="325" spans="1:10" x14ac:dyDescent="0.25">
      <c r="A325" s="67" t="s">
        <v>132</v>
      </c>
      <c r="B325" s="67"/>
      <c r="C325" s="67"/>
      <c r="D325" s="67"/>
      <c r="E325" s="67"/>
      <c r="F325" s="67"/>
      <c r="G325" s="67"/>
      <c r="H325" s="17"/>
      <c r="I325" s="18" t="s">
        <v>28</v>
      </c>
    </row>
    <row r="326" spans="1:10" x14ac:dyDescent="0.25">
      <c r="A326" s="12" t="s">
        <v>26</v>
      </c>
      <c r="B326" s="19" t="s">
        <v>29</v>
      </c>
      <c r="C326" s="19"/>
      <c r="D326" s="19"/>
      <c r="E326" s="19"/>
      <c r="F326" s="6"/>
      <c r="G326" s="6"/>
      <c r="H326" s="6"/>
      <c r="I326" s="6"/>
    </row>
    <row r="327" spans="1:10" x14ac:dyDescent="0.25">
      <c r="A327" s="14"/>
      <c r="B327" s="71" t="s">
        <v>30</v>
      </c>
      <c r="C327" s="71"/>
      <c r="D327" s="71"/>
      <c r="E327" s="71"/>
      <c r="F327" s="71"/>
      <c r="G327" s="71"/>
      <c r="H327" s="71"/>
      <c r="I327" s="71"/>
    </row>
    <row r="330" spans="1:10" x14ac:dyDescent="0.25">
      <c r="A330" s="1" t="s">
        <v>197</v>
      </c>
      <c r="B330" s="2"/>
      <c r="C330" s="3"/>
      <c r="D330" s="2"/>
      <c r="E330" s="2"/>
      <c r="F330" s="2"/>
      <c r="G330" s="2"/>
      <c r="H330" s="3"/>
      <c r="I330" s="2"/>
    </row>
    <row r="331" spans="1:10" ht="63" x14ac:dyDescent="0.25">
      <c r="A331" s="4" t="s">
        <v>0</v>
      </c>
      <c r="B331" s="4" t="s">
        <v>1</v>
      </c>
      <c r="C331" s="4" t="s">
        <v>2</v>
      </c>
      <c r="D331" s="4" t="s">
        <v>3</v>
      </c>
      <c r="E331" s="5" t="s">
        <v>4</v>
      </c>
      <c r="F331" s="4" t="s">
        <v>5</v>
      </c>
      <c r="G331" s="4" t="s">
        <v>6</v>
      </c>
      <c r="H331" s="4" t="s">
        <v>7</v>
      </c>
      <c r="I331" s="4" t="s">
        <v>8</v>
      </c>
      <c r="J331" s="4" t="s">
        <v>52</v>
      </c>
    </row>
    <row r="332" spans="1:10" x14ac:dyDescent="0.25">
      <c r="A332" s="4" t="s">
        <v>9</v>
      </c>
      <c r="B332" s="4" t="s">
        <v>10</v>
      </c>
      <c r="C332" s="4" t="s">
        <v>11</v>
      </c>
      <c r="D332" s="4" t="s">
        <v>12</v>
      </c>
      <c r="E332" s="4" t="s">
        <v>13</v>
      </c>
      <c r="F332" s="4" t="s">
        <v>14</v>
      </c>
      <c r="G332" s="4" t="s">
        <v>15</v>
      </c>
      <c r="H332" s="4" t="s">
        <v>16</v>
      </c>
      <c r="I332" s="4" t="s">
        <v>17</v>
      </c>
      <c r="J332" s="28"/>
    </row>
    <row r="333" spans="1:10" x14ac:dyDescent="0.25">
      <c r="A333" s="20" t="s">
        <v>18</v>
      </c>
      <c r="B333" s="42" t="s">
        <v>198</v>
      </c>
      <c r="C333" s="26">
        <v>2</v>
      </c>
      <c r="D333" s="22" t="s">
        <v>155</v>
      </c>
      <c r="E333" s="23"/>
      <c r="F333" s="24">
        <f>ROUND(C333*E333,2)</f>
        <v>0</v>
      </c>
      <c r="G333" s="29"/>
      <c r="H333" s="24">
        <f>ROUND(F333*G333+F333,2)</f>
        <v>0</v>
      </c>
      <c r="I333" s="25"/>
      <c r="J333" s="28" t="s">
        <v>35</v>
      </c>
    </row>
    <row r="334" spans="1:10" x14ac:dyDescent="0.25">
      <c r="A334" s="37" t="s">
        <v>19</v>
      </c>
      <c r="B334" s="42" t="s">
        <v>199</v>
      </c>
      <c r="C334" s="21">
        <v>2</v>
      </c>
      <c r="D334" s="22" t="s">
        <v>155</v>
      </c>
      <c r="E334" s="23"/>
      <c r="F334" s="24">
        <f t="shared" ref="F334:F335" si="37">ROUND(C334*E334,2)</f>
        <v>0</v>
      </c>
      <c r="G334" s="29"/>
      <c r="H334" s="24">
        <f t="shared" ref="H334:H335" si="38">ROUND(F334*G334+F334,2)</f>
        <v>0</v>
      </c>
      <c r="I334" s="25"/>
      <c r="J334" s="28" t="s">
        <v>35</v>
      </c>
    </row>
    <row r="335" spans="1:10" ht="28.5" x14ac:dyDescent="0.25">
      <c r="A335" s="43">
        <v>3</v>
      </c>
      <c r="B335" s="42" t="s">
        <v>200</v>
      </c>
      <c r="C335" s="21">
        <v>4</v>
      </c>
      <c r="D335" s="22" t="s">
        <v>155</v>
      </c>
      <c r="E335" s="23"/>
      <c r="F335" s="24">
        <f t="shared" si="37"/>
        <v>0</v>
      </c>
      <c r="G335" s="29"/>
      <c r="H335" s="24">
        <f t="shared" si="38"/>
        <v>0</v>
      </c>
      <c r="I335" s="25"/>
      <c r="J335" s="28" t="s">
        <v>35</v>
      </c>
    </row>
    <row r="336" spans="1:10" x14ac:dyDescent="0.25">
      <c r="A336" s="6"/>
      <c r="B336" s="7" t="s">
        <v>24</v>
      </c>
      <c r="C336" s="8"/>
      <c r="D336" s="8"/>
      <c r="E336" s="8" t="s">
        <v>25</v>
      </c>
      <c r="F336" s="9">
        <f>SUM(F333:F335)</f>
        <v>0</v>
      </c>
      <c r="G336" s="10"/>
      <c r="H336" s="9">
        <f>SUM(H333:H335)</f>
        <v>0</v>
      </c>
      <c r="I336" s="11"/>
    </row>
    <row r="337" spans="1:10" x14ac:dyDescent="0.25">
      <c r="A337" s="12" t="s">
        <v>26</v>
      </c>
      <c r="B337" s="13" t="s">
        <v>27</v>
      </c>
      <c r="C337" s="8"/>
      <c r="D337" s="7"/>
      <c r="E337" s="14"/>
      <c r="F337" s="8"/>
      <c r="G337" s="15"/>
      <c r="H337" s="16"/>
      <c r="I337" s="15"/>
    </row>
    <row r="338" spans="1:10" x14ac:dyDescent="0.25">
      <c r="A338" s="67" t="s">
        <v>132</v>
      </c>
      <c r="B338" s="67"/>
      <c r="C338" s="67"/>
      <c r="D338" s="67"/>
      <c r="E338" s="67"/>
      <c r="F338" s="67"/>
      <c r="G338" s="67"/>
      <c r="H338" s="17"/>
      <c r="I338" s="18" t="s">
        <v>28</v>
      </c>
    </row>
    <row r="339" spans="1:10" x14ac:dyDescent="0.25">
      <c r="A339" s="12" t="s">
        <v>26</v>
      </c>
      <c r="B339" s="19" t="s">
        <v>29</v>
      </c>
      <c r="C339" s="19"/>
      <c r="D339" s="19"/>
      <c r="E339" s="19"/>
      <c r="F339" s="6"/>
      <c r="G339" s="6"/>
      <c r="H339" s="6"/>
      <c r="I339" s="6"/>
    </row>
    <row r="340" spans="1:10" x14ac:dyDescent="0.25">
      <c r="A340" s="14"/>
      <c r="B340" s="71" t="s">
        <v>30</v>
      </c>
      <c r="C340" s="71"/>
      <c r="D340" s="71"/>
      <c r="E340" s="71"/>
      <c r="F340" s="71"/>
      <c r="G340" s="71"/>
      <c r="H340" s="71"/>
      <c r="I340" s="71"/>
    </row>
    <row r="342" spans="1:10" x14ac:dyDescent="0.25">
      <c r="A342" s="1" t="s">
        <v>201</v>
      </c>
      <c r="B342" s="2"/>
      <c r="C342" s="3"/>
      <c r="D342" s="2"/>
      <c r="E342" s="2"/>
      <c r="F342" s="2"/>
      <c r="G342" s="2"/>
      <c r="H342" s="3"/>
      <c r="I342" s="2"/>
    </row>
    <row r="343" spans="1:10" ht="63" x14ac:dyDescent="0.25">
      <c r="A343" s="4" t="s">
        <v>0</v>
      </c>
      <c r="B343" s="4" t="s">
        <v>1</v>
      </c>
      <c r="C343" s="4" t="s">
        <v>2</v>
      </c>
      <c r="D343" s="4" t="s">
        <v>3</v>
      </c>
      <c r="E343" s="5" t="s">
        <v>4</v>
      </c>
      <c r="F343" s="4" t="s">
        <v>5</v>
      </c>
      <c r="G343" s="4" t="s">
        <v>6</v>
      </c>
      <c r="H343" s="4" t="s">
        <v>7</v>
      </c>
      <c r="I343" s="4" t="s">
        <v>8</v>
      </c>
      <c r="J343" s="4" t="s">
        <v>52</v>
      </c>
    </row>
    <row r="344" spans="1:10" x14ac:dyDescent="0.25">
      <c r="A344" s="4" t="s">
        <v>9</v>
      </c>
      <c r="B344" s="4" t="s">
        <v>10</v>
      </c>
      <c r="C344" s="4" t="s">
        <v>11</v>
      </c>
      <c r="D344" s="4" t="s">
        <v>12</v>
      </c>
      <c r="E344" s="4" t="s">
        <v>13</v>
      </c>
      <c r="F344" s="4" t="s">
        <v>14</v>
      </c>
      <c r="G344" s="4" t="s">
        <v>15</v>
      </c>
      <c r="H344" s="4" t="s">
        <v>16</v>
      </c>
      <c r="I344" s="4" t="s">
        <v>17</v>
      </c>
      <c r="J344" s="28"/>
    </row>
    <row r="345" spans="1:10" ht="71.25" x14ac:dyDescent="0.25">
      <c r="A345" s="20" t="s">
        <v>18</v>
      </c>
      <c r="B345" s="42" t="s">
        <v>202</v>
      </c>
      <c r="C345" s="26">
        <v>4</v>
      </c>
      <c r="D345" s="22" t="s">
        <v>133</v>
      </c>
      <c r="E345" s="23"/>
      <c r="F345" s="24">
        <f>ROUND(C345*E345,2)</f>
        <v>0</v>
      </c>
      <c r="G345" s="29"/>
      <c r="H345" s="24">
        <f>ROUND(F345*G345+F345,2)</f>
        <v>0</v>
      </c>
      <c r="I345" s="25"/>
      <c r="J345" s="28" t="s">
        <v>35</v>
      </c>
    </row>
    <row r="346" spans="1:10" ht="28.5" x14ac:dyDescent="0.25">
      <c r="A346" s="37" t="s">
        <v>19</v>
      </c>
      <c r="B346" s="42" t="s">
        <v>126</v>
      </c>
      <c r="C346" s="21">
        <v>15</v>
      </c>
      <c r="D346" s="22" t="s">
        <v>155</v>
      </c>
      <c r="E346" s="23"/>
      <c r="F346" s="24">
        <f t="shared" ref="F346" si="39">ROUND(C346*E346,2)</f>
        <v>0</v>
      </c>
      <c r="G346" s="29"/>
      <c r="H346" s="24">
        <f t="shared" ref="H346" si="40">ROUND(F346*G346+F346,2)</f>
        <v>0</v>
      </c>
      <c r="I346" s="25"/>
      <c r="J346" s="28" t="s">
        <v>35</v>
      </c>
    </row>
    <row r="347" spans="1:10" x14ac:dyDescent="0.25">
      <c r="A347" s="6"/>
      <c r="B347" s="7" t="s">
        <v>24</v>
      </c>
      <c r="C347" s="8"/>
      <c r="D347" s="8"/>
      <c r="E347" s="8" t="s">
        <v>25</v>
      </c>
      <c r="F347" s="9">
        <f>SUM(F345:F346)</f>
        <v>0</v>
      </c>
      <c r="G347" s="10"/>
      <c r="H347" s="9">
        <f>SUM(H345:H346)</f>
        <v>0</v>
      </c>
      <c r="I347" s="11"/>
    </row>
    <row r="348" spans="1:10" x14ac:dyDescent="0.25">
      <c r="A348" s="12" t="s">
        <v>26</v>
      </c>
      <c r="B348" s="13" t="s">
        <v>27</v>
      </c>
      <c r="C348" s="8"/>
      <c r="D348" s="7"/>
      <c r="E348" s="14"/>
      <c r="F348" s="8"/>
      <c r="G348" s="15"/>
      <c r="H348" s="16"/>
      <c r="I348" s="15"/>
    </row>
    <row r="349" spans="1:10" x14ac:dyDescent="0.25">
      <c r="A349" s="67" t="s">
        <v>132</v>
      </c>
      <c r="B349" s="67"/>
      <c r="C349" s="67"/>
      <c r="D349" s="67"/>
      <c r="E349" s="67"/>
      <c r="F349" s="67"/>
      <c r="G349" s="67"/>
      <c r="H349" s="17"/>
      <c r="I349" s="18" t="s">
        <v>28</v>
      </c>
    </row>
    <row r="350" spans="1:10" x14ac:dyDescent="0.25">
      <c r="A350" s="12" t="s">
        <v>26</v>
      </c>
      <c r="B350" s="19" t="s">
        <v>29</v>
      </c>
      <c r="C350" s="19"/>
      <c r="D350" s="19"/>
      <c r="E350" s="19"/>
      <c r="F350" s="6"/>
      <c r="G350" s="6"/>
      <c r="H350" s="6"/>
      <c r="I350" s="6"/>
    </row>
    <row r="351" spans="1:10" x14ac:dyDescent="0.25">
      <c r="A351" s="14"/>
      <c r="B351" s="71" t="s">
        <v>30</v>
      </c>
      <c r="C351" s="71"/>
      <c r="D351" s="71"/>
      <c r="E351" s="71"/>
      <c r="F351" s="71"/>
      <c r="G351" s="71"/>
      <c r="H351" s="71"/>
      <c r="I351" s="71"/>
    </row>
    <row r="354" spans="1:10" x14ac:dyDescent="0.25">
      <c r="A354" s="1" t="s">
        <v>203</v>
      </c>
      <c r="B354" s="2"/>
      <c r="C354" s="3"/>
      <c r="D354" s="2"/>
      <c r="E354" s="2"/>
      <c r="F354" s="2"/>
      <c r="G354" s="2"/>
      <c r="H354" s="3"/>
      <c r="I354" s="2"/>
    </row>
    <row r="355" spans="1:10" ht="63" x14ac:dyDescent="0.25">
      <c r="A355" s="4" t="s">
        <v>0</v>
      </c>
      <c r="B355" s="4" t="s">
        <v>1</v>
      </c>
      <c r="C355" s="4" t="s">
        <v>2</v>
      </c>
      <c r="D355" s="4" t="s">
        <v>3</v>
      </c>
      <c r="E355" s="5" t="s">
        <v>4</v>
      </c>
      <c r="F355" s="4" t="s">
        <v>5</v>
      </c>
      <c r="G355" s="4" t="s">
        <v>6</v>
      </c>
      <c r="H355" s="4" t="s">
        <v>7</v>
      </c>
      <c r="I355" s="4" t="s">
        <v>8</v>
      </c>
      <c r="J355" s="4" t="s">
        <v>52</v>
      </c>
    </row>
    <row r="356" spans="1:10" x14ac:dyDescent="0.25">
      <c r="A356" s="4" t="s">
        <v>9</v>
      </c>
      <c r="B356" s="4" t="s">
        <v>10</v>
      </c>
      <c r="C356" s="4" t="s">
        <v>11</v>
      </c>
      <c r="D356" s="4" t="s">
        <v>12</v>
      </c>
      <c r="E356" s="4" t="s">
        <v>13</v>
      </c>
      <c r="F356" s="4" t="s">
        <v>14</v>
      </c>
      <c r="G356" s="4" t="s">
        <v>15</v>
      </c>
      <c r="H356" s="4" t="s">
        <v>16</v>
      </c>
      <c r="I356" s="4" t="s">
        <v>17</v>
      </c>
      <c r="J356" s="28"/>
    </row>
    <row r="357" spans="1:10" ht="99.75" x14ac:dyDescent="0.25">
      <c r="A357" s="20" t="s">
        <v>18</v>
      </c>
      <c r="B357" s="42" t="s">
        <v>204</v>
      </c>
      <c r="C357" s="26">
        <v>90</v>
      </c>
      <c r="D357" s="49" t="s">
        <v>127</v>
      </c>
      <c r="E357" s="23"/>
      <c r="F357" s="24">
        <f>ROUND(C357*E357,2)</f>
        <v>0</v>
      </c>
      <c r="G357" s="29"/>
      <c r="H357" s="24">
        <f>ROUND(F357*G357+F357,2)</f>
        <v>0</v>
      </c>
      <c r="I357" s="25"/>
      <c r="J357" s="28" t="s">
        <v>35</v>
      </c>
    </row>
    <row r="358" spans="1:10" ht="99.75" x14ac:dyDescent="0.25">
      <c r="A358" s="37" t="s">
        <v>19</v>
      </c>
      <c r="B358" s="42" t="s">
        <v>205</v>
      </c>
      <c r="C358" s="21">
        <v>30</v>
      </c>
      <c r="D358" s="49" t="s">
        <v>127</v>
      </c>
      <c r="E358" s="23"/>
      <c r="F358" s="24">
        <f t="shared" ref="F358:F362" si="41">ROUND(C358*E358,2)</f>
        <v>0</v>
      </c>
      <c r="G358" s="29"/>
      <c r="H358" s="24">
        <f t="shared" ref="H358:H362" si="42">ROUND(F358*G358+F358,2)</f>
        <v>0</v>
      </c>
      <c r="I358" s="25"/>
      <c r="J358" s="50" t="s">
        <v>35</v>
      </c>
    </row>
    <row r="359" spans="1:10" ht="99.75" x14ac:dyDescent="0.25">
      <c r="A359" s="43">
        <v>3</v>
      </c>
      <c r="B359" s="42" t="s">
        <v>206</v>
      </c>
      <c r="C359" s="21">
        <v>10</v>
      </c>
      <c r="D359" s="49" t="s">
        <v>127</v>
      </c>
      <c r="E359" s="23"/>
      <c r="F359" s="24">
        <f t="shared" si="41"/>
        <v>0</v>
      </c>
      <c r="G359" s="29"/>
      <c r="H359" s="24">
        <f t="shared" si="42"/>
        <v>0</v>
      </c>
      <c r="I359" s="25"/>
      <c r="J359" s="50" t="s">
        <v>35</v>
      </c>
    </row>
    <row r="360" spans="1:10" ht="85.5" x14ac:dyDescent="0.25">
      <c r="A360" s="43">
        <v>4</v>
      </c>
      <c r="B360" s="42" t="s">
        <v>207</v>
      </c>
      <c r="C360" s="21">
        <v>15</v>
      </c>
      <c r="D360" s="49" t="s">
        <v>127</v>
      </c>
      <c r="E360" s="23"/>
      <c r="F360" s="24">
        <f t="shared" si="41"/>
        <v>0</v>
      </c>
      <c r="G360" s="29"/>
      <c r="H360" s="24">
        <f t="shared" si="42"/>
        <v>0</v>
      </c>
      <c r="I360" s="25"/>
      <c r="J360" s="50" t="s">
        <v>35</v>
      </c>
    </row>
    <row r="361" spans="1:10" ht="42.75" x14ac:dyDescent="0.25">
      <c r="A361" s="43">
        <v>5</v>
      </c>
      <c r="B361" s="42" t="s">
        <v>128</v>
      </c>
      <c r="C361" s="21">
        <v>15</v>
      </c>
      <c r="D361" s="49" t="s">
        <v>127</v>
      </c>
      <c r="E361" s="23"/>
      <c r="F361" s="24">
        <f t="shared" si="41"/>
        <v>0</v>
      </c>
      <c r="G361" s="29"/>
      <c r="H361" s="24">
        <f t="shared" si="42"/>
        <v>0</v>
      </c>
      <c r="I361" s="25"/>
      <c r="J361" s="50" t="s">
        <v>35</v>
      </c>
    </row>
    <row r="362" spans="1:10" ht="42.75" x14ac:dyDescent="0.25">
      <c r="A362" s="43">
        <v>6</v>
      </c>
      <c r="B362" s="42" t="s">
        <v>129</v>
      </c>
      <c r="C362" s="21">
        <v>75</v>
      </c>
      <c r="D362" s="49" t="s">
        <v>127</v>
      </c>
      <c r="E362" s="23"/>
      <c r="F362" s="24">
        <f t="shared" si="41"/>
        <v>0</v>
      </c>
      <c r="G362" s="29"/>
      <c r="H362" s="24">
        <f t="shared" si="42"/>
        <v>0</v>
      </c>
      <c r="I362" s="25"/>
      <c r="J362" s="28" t="s">
        <v>35</v>
      </c>
    </row>
    <row r="363" spans="1:10" x14ac:dyDescent="0.25">
      <c r="A363" s="6"/>
      <c r="B363" s="7" t="s">
        <v>24</v>
      </c>
      <c r="C363" s="8"/>
      <c r="D363" s="8"/>
      <c r="E363" s="8" t="s">
        <v>25</v>
      </c>
      <c r="F363" s="9">
        <f>SUM(F357:F362)</f>
        <v>0</v>
      </c>
      <c r="G363" s="10"/>
      <c r="H363" s="9">
        <f>SUM(H357:H362)</f>
        <v>0</v>
      </c>
      <c r="I363" s="11"/>
    </row>
    <row r="364" spans="1:10" x14ac:dyDescent="0.25">
      <c r="A364" s="12" t="s">
        <v>26</v>
      </c>
      <c r="B364" s="13" t="s">
        <v>27</v>
      </c>
      <c r="C364" s="8"/>
      <c r="D364" s="7"/>
      <c r="E364" s="14"/>
      <c r="F364" s="8"/>
      <c r="G364" s="15"/>
      <c r="H364" s="16"/>
      <c r="I364" s="15"/>
    </row>
    <row r="365" spans="1:10" x14ac:dyDescent="0.25">
      <c r="A365" s="67" t="s">
        <v>132</v>
      </c>
      <c r="B365" s="67"/>
      <c r="C365" s="67"/>
      <c r="D365" s="67"/>
      <c r="E365" s="67"/>
      <c r="F365" s="67"/>
      <c r="G365" s="67"/>
      <c r="H365" s="17"/>
      <c r="I365" s="18" t="s">
        <v>28</v>
      </c>
    </row>
    <row r="366" spans="1:10" x14ac:dyDescent="0.25">
      <c r="A366" s="12" t="s">
        <v>26</v>
      </c>
      <c r="B366" s="19" t="s">
        <v>29</v>
      </c>
      <c r="C366" s="19"/>
      <c r="D366" s="19"/>
      <c r="E366" s="19"/>
      <c r="F366" s="6"/>
      <c r="G366" s="6"/>
      <c r="H366" s="6"/>
      <c r="I366" s="6"/>
    </row>
    <row r="367" spans="1:10" x14ac:dyDescent="0.25">
      <c r="A367" s="14"/>
      <c r="B367" s="71" t="s">
        <v>30</v>
      </c>
      <c r="C367" s="71"/>
      <c r="D367" s="71"/>
      <c r="E367" s="71"/>
      <c r="F367" s="71"/>
      <c r="G367" s="71"/>
      <c r="H367" s="71"/>
      <c r="I367" s="71"/>
    </row>
    <row r="369" spans="1:10" x14ac:dyDescent="0.25">
      <c r="A369" s="1" t="s">
        <v>208</v>
      </c>
      <c r="B369" s="2"/>
      <c r="C369" s="3"/>
      <c r="D369" s="2"/>
      <c r="E369" s="2"/>
      <c r="F369" s="2"/>
      <c r="G369" s="2"/>
      <c r="H369" s="3"/>
      <c r="I369" s="2"/>
    </row>
    <row r="370" spans="1:10" ht="63" x14ac:dyDescent="0.25">
      <c r="A370" s="4" t="s">
        <v>0</v>
      </c>
      <c r="B370" s="4" t="s">
        <v>1</v>
      </c>
      <c r="C370" s="4" t="s">
        <v>2</v>
      </c>
      <c r="D370" s="4" t="s">
        <v>3</v>
      </c>
      <c r="E370" s="5" t="s">
        <v>4</v>
      </c>
      <c r="F370" s="4" t="s">
        <v>5</v>
      </c>
      <c r="G370" s="4" t="s">
        <v>6</v>
      </c>
      <c r="H370" s="4" t="s">
        <v>7</v>
      </c>
      <c r="I370" s="4" t="s">
        <v>8</v>
      </c>
      <c r="J370" s="4" t="s">
        <v>52</v>
      </c>
    </row>
    <row r="371" spans="1:10" x14ac:dyDescent="0.25">
      <c r="A371" s="4" t="s">
        <v>9</v>
      </c>
      <c r="B371" s="4" t="s">
        <v>10</v>
      </c>
      <c r="C371" s="4" t="s">
        <v>11</v>
      </c>
      <c r="D371" s="4" t="s">
        <v>12</v>
      </c>
      <c r="E371" s="4" t="s">
        <v>13</v>
      </c>
      <c r="F371" s="4" t="s">
        <v>14</v>
      </c>
      <c r="G371" s="4" t="s">
        <v>15</v>
      </c>
      <c r="H371" s="4" t="s">
        <v>16</v>
      </c>
      <c r="I371" s="4" t="s">
        <v>17</v>
      </c>
      <c r="J371" s="28"/>
    </row>
    <row r="372" spans="1:10" ht="99.75" x14ac:dyDescent="0.25">
      <c r="A372" s="20" t="s">
        <v>18</v>
      </c>
      <c r="B372" s="42" t="s">
        <v>209</v>
      </c>
      <c r="C372" s="26">
        <v>22</v>
      </c>
      <c r="D372" s="22" t="s">
        <v>133</v>
      </c>
      <c r="E372" s="23"/>
      <c r="F372" s="24">
        <f>ROUND(C372*E372,2)</f>
        <v>0</v>
      </c>
      <c r="G372" s="29"/>
      <c r="H372" s="24">
        <f>ROUND(F372*G372+F372,2)</f>
        <v>0</v>
      </c>
      <c r="I372" s="25"/>
      <c r="J372" s="28" t="s">
        <v>35</v>
      </c>
    </row>
    <row r="373" spans="1:10" ht="99.75" x14ac:dyDescent="0.25">
      <c r="A373" s="20">
        <v>2</v>
      </c>
      <c r="B373" s="42" t="s">
        <v>210</v>
      </c>
      <c r="C373" s="26">
        <v>8</v>
      </c>
      <c r="D373" s="22" t="s">
        <v>133</v>
      </c>
      <c r="E373" s="23"/>
      <c r="F373" s="24"/>
      <c r="G373" s="29"/>
      <c r="H373" s="24"/>
      <c r="I373" s="25"/>
      <c r="J373" s="28"/>
    </row>
    <row r="374" spans="1:10" ht="71.25" x14ac:dyDescent="0.25">
      <c r="A374" s="37">
        <v>3</v>
      </c>
      <c r="B374" s="42" t="s">
        <v>211</v>
      </c>
      <c r="C374" s="21">
        <v>20</v>
      </c>
      <c r="D374" s="22" t="s">
        <v>72</v>
      </c>
      <c r="E374" s="23"/>
      <c r="F374" s="24">
        <f t="shared" ref="F374" si="43">ROUND(C374*E374,2)</f>
        <v>0</v>
      </c>
      <c r="G374" s="29"/>
      <c r="H374" s="24">
        <f t="shared" ref="H374" si="44">ROUND(F374*G374+F374,2)</f>
        <v>0</v>
      </c>
      <c r="I374" s="25"/>
      <c r="J374" s="28" t="s">
        <v>35</v>
      </c>
    </row>
    <row r="375" spans="1:10" x14ac:dyDescent="0.25">
      <c r="A375" s="6"/>
      <c r="B375" s="7" t="s">
        <v>24</v>
      </c>
      <c r="C375" s="8"/>
      <c r="D375" s="8"/>
      <c r="E375" s="8" t="s">
        <v>25</v>
      </c>
      <c r="F375" s="9">
        <f>SUM(F372:F374)</f>
        <v>0</v>
      </c>
      <c r="G375" s="10"/>
      <c r="H375" s="9">
        <f>SUM(H372:H374)</f>
        <v>0</v>
      </c>
      <c r="I375" s="11"/>
    </row>
    <row r="376" spans="1:10" x14ac:dyDescent="0.25">
      <c r="A376" s="12" t="s">
        <v>26</v>
      </c>
      <c r="B376" s="13" t="s">
        <v>27</v>
      </c>
      <c r="C376" s="8"/>
      <c r="D376" s="7"/>
      <c r="E376" s="14"/>
      <c r="F376" s="8"/>
      <c r="G376" s="15"/>
      <c r="H376" s="16"/>
      <c r="I376" s="15"/>
    </row>
    <row r="377" spans="1:10" x14ac:dyDescent="0.25">
      <c r="A377" s="67" t="s">
        <v>132</v>
      </c>
      <c r="B377" s="67"/>
      <c r="C377" s="67"/>
      <c r="D377" s="67"/>
      <c r="E377" s="67"/>
      <c r="F377" s="67"/>
      <c r="G377" s="67"/>
      <c r="H377" s="17"/>
      <c r="I377" s="18" t="s">
        <v>28</v>
      </c>
    </row>
    <row r="378" spans="1:10" x14ac:dyDescent="0.25">
      <c r="A378" s="12" t="s">
        <v>26</v>
      </c>
      <c r="B378" s="19" t="s">
        <v>29</v>
      </c>
      <c r="C378" s="19"/>
      <c r="D378" s="19"/>
      <c r="E378" s="19"/>
      <c r="F378" s="6"/>
      <c r="G378" s="6"/>
      <c r="H378" s="6"/>
      <c r="I378" s="6"/>
    </row>
    <row r="379" spans="1:10" x14ac:dyDescent="0.25">
      <c r="A379" s="14"/>
      <c r="B379" s="71" t="s">
        <v>30</v>
      </c>
      <c r="C379" s="71"/>
      <c r="D379" s="71"/>
      <c r="E379" s="71"/>
      <c r="F379" s="71"/>
      <c r="G379" s="71"/>
      <c r="H379" s="71"/>
      <c r="I379" s="71"/>
    </row>
    <row r="382" spans="1:10" x14ac:dyDescent="0.25">
      <c r="A382" s="1" t="s">
        <v>167</v>
      </c>
      <c r="B382" s="2"/>
      <c r="C382" s="3"/>
      <c r="D382" s="2"/>
      <c r="E382" s="2"/>
      <c r="F382" s="2"/>
      <c r="G382" s="2"/>
      <c r="H382" s="3"/>
      <c r="I382" s="2"/>
    </row>
    <row r="383" spans="1:10" ht="63" x14ac:dyDescent="0.25">
      <c r="A383" s="4" t="s">
        <v>0</v>
      </c>
      <c r="B383" s="4" t="s">
        <v>1</v>
      </c>
      <c r="C383" s="4" t="s">
        <v>2</v>
      </c>
      <c r="D383" s="4" t="s">
        <v>3</v>
      </c>
      <c r="E383" s="5" t="s">
        <v>4</v>
      </c>
      <c r="F383" s="4" t="s">
        <v>5</v>
      </c>
      <c r="G383" s="4" t="s">
        <v>6</v>
      </c>
      <c r="H383" s="4" t="s">
        <v>7</v>
      </c>
      <c r="I383" s="4" t="s">
        <v>8</v>
      </c>
      <c r="J383" s="4" t="s">
        <v>52</v>
      </c>
    </row>
    <row r="384" spans="1:10" x14ac:dyDescent="0.25">
      <c r="A384" s="4" t="s">
        <v>9</v>
      </c>
      <c r="B384" s="4" t="s">
        <v>10</v>
      </c>
      <c r="C384" s="4" t="s">
        <v>11</v>
      </c>
      <c r="D384" s="4" t="s">
        <v>12</v>
      </c>
      <c r="E384" s="4" t="s">
        <v>13</v>
      </c>
      <c r="F384" s="4" t="s">
        <v>14</v>
      </c>
      <c r="G384" s="4" t="s">
        <v>15</v>
      </c>
      <c r="H384" s="4" t="s">
        <v>16</v>
      </c>
      <c r="I384" s="4" t="s">
        <v>17</v>
      </c>
      <c r="J384" s="28"/>
    </row>
    <row r="385" spans="1:10" ht="57" x14ac:dyDescent="0.25">
      <c r="A385" s="20" t="s">
        <v>18</v>
      </c>
      <c r="B385" s="42" t="s">
        <v>212</v>
      </c>
      <c r="C385" s="26">
        <v>20</v>
      </c>
      <c r="D385" s="22" t="s">
        <v>72</v>
      </c>
      <c r="E385" s="23"/>
      <c r="F385" s="24">
        <f>ROUND(C385*E385,2)</f>
        <v>0</v>
      </c>
      <c r="G385" s="29"/>
      <c r="H385" s="24">
        <f>ROUND(F385*G385+F385,2)</f>
        <v>0</v>
      </c>
      <c r="I385" s="25"/>
      <c r="J385" s="28" t="s">
        <v>35</v>
      </c>
    </row>
    <row r="386" spans="1:10" ht="57" x14ac:dyDescent="0.25">
      <c r="A386" s="37" t="s">
        <v>19</v>
      </c>
      <c r="B386" s="42" t="s">
        <v>213</v>
      </c>
      <c r="C386" s="21">
        <v>15</v>
      </c>
      <c r="D386" s="22" t="s">
        <v>72</v>
      </c>
      <c r="E386" s="23"/>
      <c r="F386" s="24">
        <f t="shared" ref="F386" si="45">ROUND(C386*E386,2)</f>
        <v>0</v>
      </c>
      <c r="G386" s="29"/>
      <c r="H386" s="24">
        <f t="shared" ref="H386" si="46">ROUND(F386*G386+F386,2)</f>
        <v>0</v>
      </c>
      <c r="I386" s="25"/>
      <c r="J386" s="28" t="s">
        <v>35</v>
      </c>
    </row>
    <row r="387" spans="1:10" x14ac:dyDescent="0.25">
      <c r="A387" s="6"/>
      <c r="B387" s="7" t="s">
        <v>24</v>
      </c>
      <c r="C387" s="8"/>
      <c r="D387" s="8"/>
      <c r="E387" s="8" t="s">
        <v>25</v>
      </c>
      <c r="F387" s="9">
        <f>SUM(F385:F386)</f>
        <v>0</v>
      </c>
      <c r="G387" s="10"/>
      <c r="H387" s="9">
        <f>SUM(H385:H386)</f>
        <v>0</v>
      </c>
      <c r="I387" s="11"/>
    </row>
    <row r="388" spans="1:10" x14ac:dyDescent="0.25">
      <c r="A388" s="12" t="s">
        <v>26</v>
      </c>
      <c r="B388" s="13" t="s">
        <v>27</v>
      </c>
      <c r="C388" s="8"/>
      <c r="D388" s="7"/>
      <c r="E388" s="14"/>
      <c r="F388" s="8"/>
      <c r="G388" s="15"/>
      <c r="H388" s="16"/>
      <c r="I388" s="15"/>
    </row>
    <row r="389" spans="1:10" x14ac:dyDescent="0.25">
      <c r="A389" s="67" t="s">
        <v>132</v>
      </c>
      <c r="B389" s="67"/>
      <c r="C389" s="67"/>
      <c r="D389" s="67"/>
      <c r="E389" s="67"/>
      <c r="F389" s="67"/>
      <c r="G389" s="67"/>
      <c r="H389" s="17"/>
      <c r="I389" s="18" t="s">
        <v>28</v>
      </c>
    </row>
    <row r="390" spans="1:10" ht="93" customHeight="1" x14ac:dyDescent="0.25">
      <c r="A390" s="68" t="s">
        <v>130</v>
      </c>
      <c r="B390" s="69"/>
      <c r="C390" s="69"/>
      <c r="D390" s="69"/>
      <c r="E390" s="69"/>
      <c r="F390" s="69"/>
      <c r="G390" s="70"/>
      <c r="H390" s="35"/>
      <c r="I390" s="27"/>
    </row>
    <row r="391" spans="1:10" x14ac:dyDescent="0.25">
      <c r="A391" s="12" t="s">
        <v>26</v>
      </c>
      <c r="B391" s="19" t="s">
        <v>29</v>
      </c>
      <c r="C391" s="19"/>
      <c r="D391" s="19"/>
      <c r="E391" s="19"/>
      <c r="F391" s="6"/>
      <c r="G391" s="6"/>
      <c r="H391" s="6"/>
      <c r="I391" s="6"/>
    </row>
    <row r="392" spans="1:10" x14ac:dyDescent="0.25">
      <c r="A392" s="14"/>
      <c r="B392" s="71" t="s">
        <v>30</v>
      </c>
      <c r="C392" s="71"/>
      <c r="D392" s="71"/>
      <c r="E392" s="71"/>
      <c r="F392" s="71"/>
      <c r="G392" s="71"/>
      <c r="H392" s="71"/>
      <c r="I392" s="71"/>
    </row>
    <row r="395" spans="1:10" x14ac:dyDescent="0.25">
      <c r="A395" s="1" t="s">
        <v>214</v>
      </c>
      <c r="B395" s="2"/>
      <c r="C395" s="3"/>
      <c r="D395" s="2"/>
      <c r="E395" s="2"/>
      <c r="F395" s="2"/>
      <c r="G395" s="2"/>
      <c r="H395" s="3"/>
      <c r="I395" s="2"/>
    </row>
    <row r="396" spans="1:10" ht="63" x14ac:dyDescent="0.25">
      <c r="A396" s="4" t="s">
        <v>0</v>
      </c>
      <c r="B396" s="4" t="s">
        <v>1</v>
      </c>
      <c r="C396" s="4" t="s">
        <v>2</v>
      </c>
      <c r="D396" s="4" t="s">
        <v>3</v>
      </c>
      <c r="E396" s="5" t="s">
        <v>4</v>
      </c>
      <c r="F396" s="4" t="s">
        <v>5</v>
      </c>
      <c r="G396" s="4" t="s">
        <v>6</v>
      </c>
      <c r="H396" s="4" t="s">
        <v>7</v>
      </c>
      <c r="I396" s="4" t="s">
        <v>8</v>
      </c>
      <c r="J396" s="4" t="s">
        <v>52</v>
      </c>
    </row>
    <row r="397" spans="1:10" x14ac:dyDescent="0.25">
      <c r="A397" s="4" t="s">
        <v>9</v>
      </c>
      <c r="B397" s="4" t="s">
        <v>10</v>
      </c>
      <c r="C397" s="4" t="s">
        <v>11</v>
      </c>
      <c r="D397" s="4" t="s">
        <v>12</v>
      </c>
      <c r="E397" s="4" t="s">
        <v>13</v>
      </c>
      <c r="F397" s="4" t="s">
        <v>14</v>
      </c>
      <c r="G397" s="4" t="s">
        <v>15</v>
      </c>
      <c r="H397" s="4" t="s">
        <v>16</v>
      </c>
      <c r="I397" s="4" t="s">
        <v>17</v>
      </c>
      <c r="J397" s="28"/>
    </row>
    <row r="398" spans="1:10" ht="71.25" x14ac:dyDescent="0.25">
      <c r="A398" s="20" t="s">
        <v>18</v>
      </c>
      <c r="B398" s="42" t="s">
        <v>225</v>
      </c>
      <c r="C398" s="26">
        <v>15</v>
      </c>
      <c r="D398" s="22" t="s">
        <v>72</v>
      </c>
      <c r="E398" s="23"/>
      <c r="F398" s="24">
        <f>ROUND(C398*E398,2)</f>
        <v>0</v>
      </c>
      <c r="G398" s="29"/>
      <c r="H398" s="24">
        <f>ROUND(F398*G398+F398,2)</f>
        <v>0</v>
      </c>
      <c r="I398" s="25"/>
      <c r="J398" s="28" t="s">
        <v>35</v>
      </c>
    </row>
    <row r="399" spans="1:10" ht="42.75" x14ac:dyDescent="0.25">
      <c r="A399" s="37" t="s">
        <v>19</v>
      </c>
      <c r="B399" s="42" t="s">
        <v>215</v>
      </c>
      <c r="C399" s="21">
        <v>10</v>
      </c>
      <c r="D399" s="22" t="s">
        <v>155</v>
      </c>
      <c r="E399" s="23"/>
      <c r="F399" s="24">
        <f t="shared" ref="F399" si="47">ROUND(C399*E399,2)</f>
        <v>0</v>
      </c>
      <c r="G399" s="29"/>
      <c r="H399" s="24">
        <f t="shared" ref="H399" si="48">ROUND(F399*G399+F399,2)</f>
        <v>0</v>
      </c>
      <c r="I399" s="25"/>
      <c r="J399" s="28" t="s">
        <v>35</v>
      </c>
    </row>
    <row r="400" spans="1:10" x14ac:dyDescent="0.25">
      <c r="A400" s="6"/>
      <c r="B400" s="7" t="s">
        <v>24</v>
      </c>
      <c r="C400" s="8"/>
      <c r="D400" s="8"/>
      <c r="E400" s="8" t="s">
        <v>25</v>
      </c>
      <c r="F400" s="9">
        <f>SUM(F398:F399)</f>
        <v>0</v>
      </c>
      <c r="G400" s="10"/>
      <c r="H400" s="9">
        <f>SUM(H398:H399)</f>
        <v>0</v>
      </c>
      <c r="I400" s="11"/>
    </row>
    <row r="401" spans="1:10" x14ac:dyDescent="0.25">
      <c r="A401" s="12" t="s">
        <v>26</v>
      </c>
      <c r="B401" s="13" t="s">
        <v>27</v>
      </c>
      <c r="C401" s="8"/>
      <c r="D401" s="7"/>
      <c r="E401" s="14"/>
      <c r="F401" s="8"/>
      <c r="G401" s="15"/>
      <c r="H401" s="16"/>
      <c r="I401" s="15"/>
    </row>
    <row r="402" spans="1:10" x14ac:dyDescent="0.25">
      <c r="A402" s="67" t="s">
        <v>132</v>
      </c>
      <c r="B402" s="67"/>
      <c r="C402" s="67"/>
      <c r="D402" s="67"/>
      <c r="E402" s="67"/>
      <c r="F402" s="67"/>
      <c r="G402" s="67"/>
      <c r="H402" s="17"/>
      <c r="I402" s="18" t="s">
        <v>28</v>
      </c>
    </row>
    <row r="403" spans="1:10" x14ac:dyDescent="0.25">
      <c r="A403" s="12" t="s">
        <v>26</v>
      </c>
      <c r="B403" s="19" t="s">
        <v>29</v>
      </c>
      <c r="C403" s="19"/>
      <c r="D403" s="19"/>
      <c r="E403" s="19"/>
      <c r="F403" s="6"/>
      <c r="G403" s="6"/>
      <c r="H403" s="6"/>
      <c r="I403" s="6"/>
    </row>
    <row r="404" spans="1:10" x14ac:dyDescent="0.25">
      <c r="A404" s="14"/>
      <c r="B404" s="71" t="s">
        <v>30</v>
      </c>
      <c r="C404" s="71"/>
      <c r="D404" s="71"/>
      <c r="E404" s="71"/>
      <c r="F404" s="71"/>
      <c r="G404" s="71"/>
      <c r="H404" s="71"/>
      <c r="I404" s="71"/>
    </row>
    <row r="407" spans="1:10" x14ac:dyDescent="0.25">
      <c r="A407" s="1" t="s">
        <v>216</v>
      </c>
      <c r="B407" s="2"/>
      <c r="C407" s="3"/>
      <c r="D407" s="2"/>
      <c r="E407" s="2"/>
      <c r="F407" s="2"/>
      <c r="G407" s="2"/>
      <c r="H407" s="3"/>
      <c r="I407" s="2"/>
    </row>
    <row r="408" spans="1:10" ht="63" x14ac:dyDescent="0.25">
      <c r="A408" s="4" t="s">
        <v>0</v>
      </c>
      <c r="B408" s="4" t="s">
        <v>1</v>
      </c>
      <c r="C408" s="4" t="s">
        <v>2</v>
      </c>
      <c r="D408" s="4" t="s">
        <v>3</v>
      </c>
      <c r="E408" s="5" t="s">
        <v>4</v>
      </c>
      <c r="F408" s="4" t="s">
        <v>5</v>
      </c>
      <c r="G408" s="4" t="s">
        <v>6</v>
      </c>
      <c r="H408" s="4" t="s">
        <v>7</v>
      </c>
      <c r="I408" s="4" t="s">
        <v>8</v>
      </c>
      <c r="J408" s="4" t="s">
        <v>52</v>
      </c>
    </row>
    <row r="409" spans="1:10" x14ac:dyDescent="0.25">
      <c r="A409" s="4" t="s">
        <v>9</v>
      </c>
      <c r="B409" s="4" t="s">
        <v>10</v>
      </c>
      <c r="C409" s="4" t="s">
        <v>11</v>
      </c>
      <c r="D409" s="4" t="s">
        <v>12</v>
      </c>
      <c r="E409" s="4" t="s">
        <v>13</v>
      </c>
      <c r="F409" s="4" t="s">
        <v>14</v>
      </c>
      <c r="G409" s="4" t="s">
        <v>15</v>
      </c>
      <c r="H409" s="4" t="s">
        <v>16</v>
      </c>
      <c r="I409" s="4" t="s">
        <v>17</v>
      </c>
      <c r="J409" s="28"/>
    </row>
    <row r="410" spans="1:10" ht="114" x14ac:dyDescent="0.25">
      <c r="A410" s="20" t="s">
        <v>18</v>
      </c>
      <c r="B410" s="42" t="s">
        <v>217</v>
      </c>
      <c r="C410" s="26">
        <v>18</v>
      </c>
      <c r="D410" s="22" t="s">
        <v>72</v>
      </c>
      <c r="E410" s="23"/>
      <c r="F410" s="24">
        <f>ROUND(C410*E410,2)</f>
        <v>0</v>
      </c>
      <c r="G410" s="29"/>
      <c r="H410" s="24">
        <f>ROUND(F410*G410+F410,2)</f>
        <v>0</v>
      </c>
      <c r="I410" s="25"/>
      <c r="J410" s="28" t="s">
        <v>35</v>
      </c>
    </row>
    <row r="411" spans="1:10" ht="85.5" x14ac:dyDescent="0.25">
      <c r="A411" s="20">
        <v>2</v>
      </c>
      <c r="B411" s="42" t="s">
        <v>218</v>
      </c>
      <c r="C411" s="26">
        <v>32</v>
      </c>
      <c r="D411" s="22" t="s">
        <v>133</v>
      </c>
      <c r="E411" s="23"/>
      <c r="F411" s="24">
        <f>ROUND(C411*E411,2)</f>
        <v>0</v>
      </c>
      <c r="G411" s="29"/>
      <c r="H411" s="24">
        <f>ROUND(F411*G411+F411,2)</f>
        <v>0</v>
      </c>
      <c r="I411" s="25"/>
      <c r="J411" s="28" t="s">
        <v>35</v>
      </c>
    </row>
    <row r="412" spans="1:10" ht="57" x14ac:dyDescent="0.25">
      <c r="A412" s="20">
        <v>3</v>
      </c>
      <c r="B412" s="42" t="s">
        <v>219</v>
      </c>
      <c r="C412" s="26">
        <v>32</v>
      </c>
      <c r="D412" s="22" t="s">
        <v>133</v>
      </c>
      <c r="E412" s="23"/>
      <c r="F412" s="24">
        <f>ROUND(C412*E412,2)</f>
        <v>0</v>
      </c>
      <c r="G412" s="29"/>
      <c r="H412" s="24">
        <f>ROUND(F412*G412+F412,2)</f>
        <v>0</v>
      </c>
      <c r="I412" s="25"/>
      <c r="J412" s="28" t="s">
        <v>35</v>
      </c>
    </row>
    <row r="413" spans="1:10" ht="71.25" x14ac:dyDescent="0.25">
      <c r="A413" s="20">
        <v>4</v>
      </c>
      <c r="B413" s="42" t="s">
        <v>220</v>
      </c>
      <c r="C413" s="26">
        <v>6</v>
      </c>
      <c r="D413" s="22" t="s">
        <v>41</v>
      </c>
      <c r="E413" s="23"/>
      <c r="F413" s="24">
        <f>ROUND(C413*E413,2)</f>
        <v>0</v>
      </c>
      <c r="G413" s="29"/>
      <c r="H413" s="24">
        <f>ROUND(F413*G413+F413,2)</f>
        <v>0</v>
      </c>
      <c r="I413" s="25"/>
      <c r="J413" s="28" t="s">
        <v>35</v>
      </c>
    </row>
    <row r="414" spans="1:10" x14ac:dyDescent="0.25">
      <c r="A414" s="37">
        <v>5</v>
      </c>
      <c r="B414" s="42" t="s">
        <v>221</v>
      </c>
      <c r="C414" s="21">
        <v>20</v>
      </c>
      <c r="D414" s="22" t="s">
        <v>155</v>
      </c>
      <c r="E414" s="23"/>
      <c r="F414" s="24">
        <f t="shared" ref="F414" si="49">ROUND(C414*E414,2)</f>
        <v>0</v>
      </c>
      <c r="G414" s="29"/>
      <c r="H414" s="24">
        <f t="shared" ref="H414" si="50">ROUND(F414*G414+F414,2)</f>
        <v>0</v>
      </c>
      <c r="I414" s="25"/>
      <c r="J414" s="28" t="s">
        <v>35</v>
      </c>
    </row>
    <row r="415" spans="1:10" x14ac:dyDescent="0.25">
      <c r="A415" s="6"/>
      <c r="B415" s="7" t="s">
        <v>24</v>
      </c>
      <c r="C415" s="8"/>
      <c r="D415" s="8"/>
      <c r="E415" s="8" t="s">
        <v>25</v>
      </c>
      <c r="F415" s="9">
        <f>SUM(F410:F414)</f>
        <v>0</v>
      </c>
      <c r="G415" s="10"/>
      <c r="H415" s="9">
        <f>SUM(H410:H414)</f>
        <v>0</v>
      </c>
      <c r="I415" s="11"/>
    </row>
    <row r="416" spans="1:10" x14ac:dyDescent="0.25">
      <c r="A416" s="12" t="s">
        <v>26</v>
      </c>
      <c r="B416" s="13" t="s">
        <v>27</v>
      </c>
      <c r="C416" s="8"/>
      <c r="D416" s="7"/>
      <c r="E416" s="14"/>
      <c r="F416" s="8"/>
      <c r="G416" s="15"/>
      <c r="H416" s="16"/>
      <c r="I416" s="15"/>
    </row>
    <row r="417" spans="1:9" x14ac:dyDescent="0.25">
      <c r="A417" s="67" t="s">
        <v>132</v>
      </c>
      <c r="B417" s="67"/>
      <c r="C417" s="67"/>
      <c r="D417" s="67"/>
      <c r="E417" s="67"/>
      <c r="F417" s="67"/>
      <c r="G417" s="67"/>
      <c r="H417" s="17"/>
      <c r="I417" s="18" t="s">
        <v>28</v>
      </c>
    </row>
    <row r="418" spans="1:9" x14ac:dyDescent="0.25">
      <c r="A418" s="12" t="s">
        <v>26</v>
      </c>
      <c r="B418" s="19" t="s">
        <v>29</v>
      </c>
      <c r="C418" s="19"/>
      <c r="D418" s="19"/>
      <c r="E418" s="19"/>
      <c r="F418" s="6"/>
      <c r="G418" s="6"/>
      <c r="H418" s="6"/>
      <c r="I418" s="6"/>
    </row>
    <row r="419" spans="1:9" x14ac:dyDescent="0.25">
      <c r="A419" s="14"/>
      <c r="B419" s="71" t="s">
        <v>30</v>
      </c>
      <c r="C419" s="71"/>
      <c r="D419" s="71"/>
      <c r="E419" s="71"/>
      <c r="F419" s="71"/>
      <c r="G419" s="71"/>
      <c r="H419" s="71"/>
      <c r="I419" s="71"/>
    </row>
  </sheetData>
  <mergeCells count="64">
    <mergeCell ref="B404:I404"/>
    <mergeCell ref="A417:G417"/>
    <mergeCell ref="B419:I419"/>
    <mergeCell ref="A389:G389"/>
    <mergeCell ref="A390:G390"/>
    <mergeCell ref="B392:I392"/>
    <mergeCell ref="A402:G402"/>
    <mergeCell ref="A377:G377"/>
    <mergeCell ref="B379:I379"/>
    <mergeCell ref="B340:I340"/>
    <mergeCell ref="A349:G349"/>
    <mergeCell ref="B351:I351"/>
    <mergeCell ref="A365:G365"/>
    <mergeCell ref="B367:I367"/>
    <mergeCell ref="A325:G325"/>
    <mergeCell ref="B327:I327"/>
    <mergeCell ref="A338:G338"/>
    <mergeCell ref="B287:I287"/>
    <mergeCell ref="A301:G301"/>
    <mergeCell ref="B303:I303"/>
    <mergeCell ref="A312:G312"/>
    <mergeCell ref="B314:I314"/>
    <mergeCell ref="A269:G269"/>
    <mergeCell ref="B272:I272"/>
    <mergeCell ref="A270:G270"/>
    <mergeCell ref="A285:G285"/>
    <mergeCell ref="A232:G232"/>
    <mergeCell ref="B234:I234"/>
    <mergeCell ref="A250:G250"/>
    <mergeCell ref="B252:I252"/>
    <mergeCell ref="B197:I197"/>
    <mergeCell ref="A206:G206"/>
    <mergeCell ref="B208:I208"/>
    <mergeCell ref="A220:G220"/>
    <mergeCell ref="B222:I222"/>
    <mergeCell ref="B173:I173"/>
    <mergeCell ref="A184:G184"/>
    <mergeCell ref="B186:I186"/>
    <mergeCell ref="A195:G195"/>
    <mergeCell ref="B122:I122"/>
    <mergeCell ref="A161:G161"/>
    <mergeCell ref="B163:I163"/>
    <mergeCell ref="A171:G171"/>
    <mergeCell ref="A151:G151"/>
    <mergeCell ref="B153:I153"/>
    <mergeCell ref="B3:E3"/>
    <mergeCell ref="A23:G23"/>
    <mergeCell ref="B26:I26"/>
    <mergeCell ref="A49:G49"/>
    <mergeCell ref="A64:G64"/>
    <mergeCell ref="A50:G50"/>
    <mergeCell ref="B53:I53"/>
    <mergeCell ref="A24:G24"/>
    <mergeCell ref="A65:G65"/>
    <mergeCell ref="B67:I67"/>
    <mergeCell ref="A79:G79"/>
    <mergeCell ref="A80:G80"/>
    <mergeCell ref="B82:I82"/>
    <mergeCell ref="A120:G120"/>
    <mergeCell ref="A91:G91"/>
    <mergeCell ref="A92:G92"/>
    <mergeCell ref="B94:I94"/>
    <mergeCell ref="A106:G106"/>
    <mergeCell ref="B108:I108"/>
  </mergeCells>
  <phoneticPr fontId="10" type="noConversion"/>
  <conditionalFormatting sqref="H23:H24">
    <cfRule type="cellIs" dxfId="59" priority="208" operator="lessThan">
      <formula>1</formula>
    </cfRule>
    <cfRule type="cellIs" dxfId="58" priority="209" operator="greaterThan">
      <formula>5</formula>
    </cfRule>
  </conditionalFormatting>
  <conditionalFormatting sqref="H49:H51">
    <cfRule type="cellIs" dxfId="57" priority="69" operator="lessThan">
      <formula>1</formula>
    </cfRule>
    <cfRule type="cellIs" dxfId="56" priority="70" operator="greaterThan">
      <formula>5</formula>
    </cfRule>
  </conditionalFormatting>
  <conditionalFormatting sqref="H64:H65">
    <cfRule type="cellIs" dxfId="55" priority="67" operator="lessThan">
      <formula>1</formula>
    </cfRule>
    <cfRule type="cellIs" dxfId="54" priority="68" operator="greaterThan">
      <formula>5</formula>
    </cfRule>
  </conditionalFormatting>
  <conditionalFormatting sqref="H79:H80">
    <cfRule type="cellIs" dxfId="53" priority="65" operator="lessThan">
      <formula>1</formula>
    </cfRule>
    <cfRule type="cellIs" dxfId="52" priority="66" operator="greaterThan">
      <formula>5</formula>
    </cfRule>
  </conditionalFormatting>
  <conditionalFormatting sqref="H91:H92">
    <cfRule type="cellIs" dxfId="51" priority="63" operator="lessThan">
      <formula>1</formula>
    </cfRule>
    <cfRule type="cellIs" dxfId="50" priority="64" operator="greaterThan">
      <formula>5</formula>
    </cfRule>
  </conditionalFormatting>
  <conditionalFormatting sqref="H106">
    <cfRule type="cellIs" dxfId="49" priority="61" operator="lessThan">
      <formula>1</formula>
    </cfRule>
    <cfRule type="cellIs" dxfId="48" priority="62" operator="greaterThan">
      <formula>5</formula>
    </cfRule>
  </conditionalFormatting>
  <conditionalFormatting sqref="H120">
    <cfRule type="cellIs" dxfId="47" priority="59" operator="lessThan">
      <formula>1</formula>
    </cfRule>
    <cfRule type="cellIs" dxfId="46" priority="60" operator="greaterThan">
      <formula>5</formula>
    </cfRule>
  </conditionalFormatting>
  <conditionalFormatting sqref="H151">
    <cfRule type="cellIs" dxfId="45" priority="55" operator="lessThan">
      <formula>1</formula>
    </cfRule>
    <cfRule type="cellIs" dxfId="44" priority="56" operator="greaterThan">
      <formula>5</formula>
    </cfRule>
  </conditionalFormatting>
  <conditionalFormatting sqref="H161">
    <cfRule type="cellIs" dxfId="43" priority="53" operator="lessThan">
      <formula>1</formula>
    </cfRule>
    <cfRule type="cellIs" dxfId="42" priority="54" operator="greaterThan">
      <formula>5</formula>
    </cfRule>
  </conditionalFormatting>
  <conditionalFormatting sqref="H184">
    <cfRule type="cellIs" dxfId="41" priority="49" operator="lessThan">
      <formula>1</formula>
    </cfRule>
    <cfRule type="cellIs" dxfId="40" priority="50" operator="greaterThan">
      <formula>5</formula>
    </cfRule>
  </conditionalFormatting>
  <conditionalFormatting sqref="H171">
    <cfRule type="cellIs" dxfId="39" priority="51" operator="lessThan">
      <formula>1</formula>
    </cfRule>
    <cfRule type="cellIs" dxfId="38" priority="52" operator="greaterThan">
      <formula>5</formula>
    </cfRule>
  </conditionalFormatting>
  <conditionalFormatting sqref="H195">
    <cfRule type="cellIs" dxfId="37" priority="47" operator="lessThan">
      <formula>1</formula>
    </cfRule>
    <cfRule type="cellIs" dxfId="36" priority="48" operator="greaterThan">
      <formula>5</formula>
    </cfRule>
  </conditionalFormatting>
  <conditionalFormatting sqref="H206">
    <cfRule type="cellIs" dxfId="35" priority="45" operator="lessThan">
      <formula>1</formula>
    </cfRule>
    <cfRule type="cellIs" dxfId="34" priority="46" operator="greaterThan">
      <formula>5</formula>
    </cfRule>
  </conditionalFormatting>
  <conditionalFormatting sqref="H232">
    <cfRule type="cellIs" dxfId="33" priority="41" operator="lessThan">
      <formula>1</formula>
    </cfRule>
    <cfRule type="cellIs" dxfId="32" priority="42" operator="greaterThan">
      <formula>5</formula>
    </cfRule>
  </conditionalFormatting>
  <conditionalFormatting sqref="H220">
    <cfRule type="cellIs" dxfId="31" priority="43" operator="lessThan">
      <formula>1</formula>
    </cfRule>
    <cfRule type="cellIs" dxfId="30" priority="44" operator="greaterThan">
      <formula>5</formula>
    </cfRule>
  </conditionalFormatting>
  <conditionalFormatting sqref="H270">
    <cfRule type="cellIs" dxfId="29" priority="33" operator="lessThan">
      <formula>1</formula>
    </cfRule>
    <cfRule type="cellIs" dxfId="28" priority="34" operator="greaterThan">
      <formula>5</formula>
    </cfRule>
  </conditionalFormatting>
  <conditionalFormatting sqref="H250">
    <cfRule type="cellIs" dxfId="27" priority="39" operator="lessThan">
      <formula>1</formula>
    </cfRule>
    <cfRule type="cellIs" dxfId="26" priority="40" operator="greaterThan">
      <formula>5</formula>
    </cfRule>
  </conditionalFormatting>
  <conditionalFormatting sqref="H269">
    <cfRule type="cellIs" dxfId="25" priority="37" operator="lessThan">
      <formula>1</formula>
    </cfRule>
    <cfRule type="cellIs" dxfId="24" priority="38" operator="greaterThan">
      <formula>5</formula>
    </cfRule>
  </conditionalFormatting>
  <conditionalFormatting sqref="H285">
    <cfRule type="cellIs" dxfId="23" priority="31" operator="lessThan">
      <formula>1</formula>
    </cfRule>
    <cfRule type="cellIs" dxfId="22" priority="32" operator="greaterThan">
      <formula>5</formula>
    </cfRule>
  </conditionalFormatting>
  <conditionalFormatting sqref="H325">
    <cfRule type="cellIs" dxfId="21" priority="23" operator="lessThan">
      <formula>1</formula>
    </cfRule>
    <cfRule type="cellIs" dxfId="20" priority="24" operator="greaterThan">
      <formula>5</formula>
    </cfRule>
  </conditionalFormatting>
  <conditionalFormatting sqref="H301">
    <cfRule type="cellIs" dxfId="19" priority="29" operator="lessThan">
      <formula>1</formula>
    </cfRule>
    <cfRule type="cellIs" dxfId="18" priority="30" operator="greaterThan">
      <formula>5</formula>
    </cfRule>
  </conditionalFormatting>
  <conditionalFormatting sqref="H338">
    <cfRule type="cellIs" dxfId="17" priority="21" operator="lessThan">
      <formula>1</formula>
    </cfRule>
    <cfRule type="cellIs" dxfId="16" priority="22" operator="greaterThan">
      <formula>5</formula>
    </cfRule>
  </conditionalFormatting>
  <conditionalFormatting sqref="H312">
    <cfRule type="cellIs" dxfId="15" priority="27" operator="lessThan">
      <formula>1</formula>
    </cfRule>
    <cfRule type="cellIs" dxfId="14" priority="28" operator="greaterThan">
      <formula>5</formula>
    </cfRule>
  </conditionalFormatting>
  <conditionalFormatting sqref="H377">
    <cfRule type="cellIs" dxfId="13" priority="15" operator="lessThan">
      <formula>1</formula>
    </cfRule>
    <cfRule type="cellIs" dxfId="12" priority="16" operator="greaterThan">
      <formula>5</formula>
    </cfRule>
  </conditionalFormatting>
  <conditionalFormatting sqref="H365">
    <cfRule type="cellIs" dxfId="11" priority="17" operator="lessThan">
      <formula>1</formula>
    </cfRule>
    <cfRule type="cellIs" dxfId="10" priority="18" operator="greaterThan">
      <formula>5</formula>
    </cfRule>
  </conditionalFormatting>
  <conditionalFormatting sqref="H349">
    <cfRule type="cellIs" dxfId="9" priority="19" operator="lessThan">
      <formula>1</formula>
    </cfRule>
    <cfRule type="cellIs" dxfId="8" priority="20" operator="greaterThan">
      <formula>5</formula>
    </cfRule>
  </conditionalFormatting>
  <conditionalFormatting sqref="H389">
    <cfRule type="cellIs" dxfId="7" priority="11" operator="lessThan">
      <formula>1</formula>
    </cfRule>
    <cfRule type="cellIs" dxfId="6" priority="12" operator="greaterThan">
      <formula>5</formula>
    </cfRule>
  </conditionalFormatting>
  <conditionalFormatting sqref="H390">
    <cfRule type="cellIs" dxfId="5" priority="9" operator="lessThan">
      <formula>1</formula>
    </cfRule>
    <cfRule type="cellIs" dxfId="4" priority="10" operator="greaterThan">
      <formula>5</formula>
    </cfRule>
  </conditionalFormatting>
  <conditionalFormatting sqref="H402">
    <cfRule type="cellIs" dxfId="3" priority="7" operator="lessThan">
      <formula>1</formula>
    </cfRule>
    <cfRule type="cellIs" dxfId="2" priority="8" operator="greaterThan">
      <formula>5</formula>
    </cfRule>
  </conditionalFormatting>
  <conditionalFormatting sqref="H417">
    <cfRule type="cellIs" dxfId="1" priority="3" operator="lessThan">
      <formula>1</formula>
    </cfRule>
    <cfRule type="cellIs" dxfId="0" priority="4" operator="greaterThan">
      <formula>5</formula>
    </cfRule>
  </conditionalFormatting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2 - pakiety 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CIT05220032</dc:creator>
  <cp:lastModifiedBy>Agnieszka Bartczak</cp:lastModifiedBy>
  <cp:lastPrinted>2023-04-28T12:25:10Z</cp:lastPrinted>
  <dcterms:created xsi:type="dcterms:W3CDTF">2015-06-05T18:19:34Z</dcterms:created>
  <dcterms:modified xsi:type="dcterms:W3CDTF">2025-04-17T05:18:13Z</dcterms:modified>
</cp:coreProperties>
</file>