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395BD6C5-35A8-4A6B-8837-57D9603EB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F6" i="2"/>
  <c r="F7" i="2"/>
  <c r="F8" i="2"/>
  <c r="F9" i="2"/>
  <c r="F10" i="2"/>
  <c r="F11" i="2"/>
  <c r="F12" i="2"/>
  <c r="F13" i="2"/>
  <c r="F14" i="2"/>
  <c r="F15" i="2"/>
  <c r="F16" i="2"/>
  <c r="F17" i="2"/>
  <c r="F5" i="2"/>
  <c r="H5" i="2" s="1"/>
  <c r="F21" i="2" l="1"/>
  <c r="F22" i="2"/>
  <c r="F19" i="2" s="1"/>
  <c r="F23" i="2" l="1"/>
  <c r="F20" i="2" s="1"/>
  <c r="F18" i="2"/>
</calcChain>
</file>

<file path=xl/sharedStrings.xml><?xml version="1.0" encoding="utf-8"?>
<sst xmlns="http://schemas.openxmlformats.org/spreadsheetml/2006/main" count="54" uniqueCount="53">
  <si>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</si>
  <si>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</si>
  <si>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</si>
  <si>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</si>
  <si>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</si>
  <si>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</si>
  <si>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</si>
  <si>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</si>
  <si>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</si>
  <si>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</si>
  <si>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</si>
  <si>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</si>
  <si>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</si>
  <si>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</si>
  <si>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</si>
  <si>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</si>
  <si>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</si>
  <si>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</si>
  <si>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</si>
  <si>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Masło extra o zawartości tłuszczu 82%  (opakowanie kostka o masie 200g)</t>
  </si>
  <si>
    <t>Śmietana o zawartości tłuszczu 12% UHT (opakowanie o pojemności 500ml)</t>
  </si>
  <si>
    <t>Mleko zawartość tłuszczu 2% UHT (opakowanie  karton o pojemności 1l)</t>
  </si>
  <si>
    <t xml:space="preserve">     Wartość podatku VAT 
w zł  
(f x g)     </t>
  </si>
  <si>
    <t xml:space="preserve">  g  </t>
  </si>
  <si>
    <t xml:space="preserve">  h  </t>
  </si>
  <si>
    <t>Śmietana ukwaszana zawartość tłuszczu 18 %  (opakowanie o masie 400 g)</t>
  </si>
  <si>
    <t>kg</t>
  </si>
  <si>
    <t>Deser typu ZUZIA OSM Czarnków lub równoważny o smaku śmietankowym lub śmietankowo - czekoladowym (opakowanie o masie 130g)</t>
  </si>
  <si>
    <t>Serek o smaku waniliowym lub owocowym typu  OSM  Czarnków lub równoważny (opakowanie o masie od 100g do 140g)</t>
  </si>
  <si>
    <t>Jogurt naturalny (opakowanie o masie 370g)</t>
  </si>
  <si>
    <t>Jogurt grecki (opakowanie o masie 330g)</t>
  </si>
  <si>
    <t>Ser Feta o zawartości 16%  tłuszczu (opakowanie o masie 270g)</t>
  </si>
  <si>
    <t>Załącznik nr 18</t>
  </si>
  <si>
    <t>Śmietana o zawartości tłuszczu 30% (opakowanie o masie 400 g)</t>
  </si>
  <si>
    <t>Deser ryżowy typu Czaruś OSM Czarnków lub równoważny (opakowanie o masie od 150g do 200g)</t>
  </si>
  <si>
    <t>Ser parmezan wiórki, masa 1 kg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</si>
  <si>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 -   Produkty mleczarskie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</si>
  <si>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 xml:space="preserve">    i    </t>
  </si>
  <si>
    <r>
      <t>Twaróg śmietankowy typu  Juliko</t>
    </r>
    <r>
      <rPr>
        <sz val="10"/>
        <color rgb="FF000000"/>
        <rFont val="Tahoma"/>
        <family val="2"/>
        <charset val="238"/>
      </rPr>
      <t xml:space="preserve"> OSM Czarnków lub równoważny</t>
    </r>
    <r>
      <rPr>
        <sz val="10"/>
        <color theme="1"/>
        <rFont val="Tahoma"/>
        <family val="2"/>
        <charset val="238"/>
      </rPr>
      <t>, zawartość tłuszczu 24%  (opakowanie o masie1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</si>
  <si>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kostka o masie 200g)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</si>
  <si>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500ml)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</si>
  <si>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karton o pojemności 1l)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</si>
  <si>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400 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</si>
  <si>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130g)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</si>
  <si>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od 100g do 140g)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</si>
  <si>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od 150g do 200g)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</si>
  <si>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270g)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</si>
  <si>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370g)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</si>
  <si>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</si>
  <si>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330g)</t>
    </r>
  </si>
  <si>
    <t xml:space="preserve">Stawka podatku VAT
(w %)     </t>
  </si>
  <si>
    <t xml:space="preserve">Cena jedn. 
w zł brutto     </t>
  </si>
  <si>
    <t xml:space="preserve">Cena jedn. 
w zł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</si>
</sst>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8" fillId="0" borderId="3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sqref="A1:I27"/>
    </sheetView>
  </sheetViews>
  <sheetFormatPr defaultRowHeight="15" x14ac:dyDescent="0.25"/>
  <cols>
    <col min="1" max="1" width="5.28515625" style="2" customWidth="1"/>
    <col min="2" max="2" width="35" style="2" customWidth="1"/>
    <col min="3" max="3" width="14.140625" style="2" customWidth="1"/>
    <col min="4" max="4" width="14.42578125" style="2" customWidth="1"/>
    <col min="5" max="5" width="9.140625" style="2"/>
    <col min="6" max="6" width="16.85546875" style="2" customWidth="1"/>
    <col min="7" max="7" width="13.42578125" style="2" customWidth="1"/>
    <col min="8" max="8" width="10.140625" style="2" customWidth="1"/>
    <col min="9" max="9" width="12" style="2" customWidth="1"/>
    <col min="10" max="10" width="12.28515625" style="2" customWidth="1"/>
    <col min="11" max="16384" width="9.140625" style="2"/>
  </cols>
  <sheetData>
    <row r="1" spans="1:10" ht="22.5" x14ac:dyDescent="0.25">
      <c r="A1" s="28"/>
      <c r="B1" s="38" t="s">
        <v>32</v>
      </c>
      <c r="C1" s="29"/>
      <c r="D1" s="29"/>
      <c r="E1" s="30"/>
      <c r="F1" s="28"/>
      <c r="G1" s="31"/>
      <c r="H1" s="31"/>
      <c r="I1" s="1"/>
      <c r="J1" s="1"/>
    </row>
    <row r="2" spans="1:10" ht="81" customHeight="1" x14ac:dyDescent="0.25">
      <c r="A2" s="50" t="s">
        <v>36</v>
      </c>
      <c r="B2" s="50"/>
      <c r="C2" s="50"/>
      <c r="D2" s="50"/>
      <c r="E2" s="50"/>
      <c r="F2" s="50"/>
      <c r="G2" s="50"/>
      <c r="H2" s="50"/>
      <c r="I2" s="3"/>
      <c r="J2" s="3"/>
    </row>
    <row r="3" spans="1:10" ht="76.5" x14ac:dyDescent="0.25">
      <c r="A3" s="32" t="s">
        <v>0</v>
      </c>
      <c r="B3" s="32" t="s">
        <v>1</v>
      </c>
      <c r="C3" s="32" t="s">
        <v>8</v>
      </c>
      <c r="D3" s="33" t="s">
        <v>9</v>
      </c>
      <c r="E3" s="33" t="s">
        <v>52</v>
      </c>
      <c r="F3" s="34" t="s">
        <v>10</v>
      </c>
      <c r="G3" s="34" t="s">
        <v>50</v>
      </c>
      <c r="H3" s="34" t="s">
        <v>22</v>
      </c>
      <c r="I3" s="39" t="s">
        <v>51</v>
      </c>
      <c r="J3" s="4"/>
    </row>
    <row r="4" spans="1:10" x14ac:dyDescent="0.25">
      <c r="A4" s="35" t="s">
        <v>2</v>
      </c>
      <c r="B4" s="36" t="s">
        <v>3</v>
      </c>
      <c r="C4" s="36" t="s">
        <v>5</v>
      </c>
      <c r="D4" s="36" t="s">
        <v>4</v>
      </c>
      <c r="E4" s="36" t="s">
        <v>7</v>
      </c>
      <c r="F4" s="37" t="s">
        <v>6</v>
      </c>
      <c r="G4" s="37" t="s">
        <v>23</v>
      </c>
      <c r="H4" s="37" t="s">
        <v>24</v>
      </c>
      <c r="I4" s="9" t="s">
        <v>37</v>
      </c>
      <c r="J4" s="5"/>
    </row>
    <row r="5" spans="1:10" ht="33.75" x14ac:dyDescent="0.25">
      <c r="A5" s="40">
        <v>1</v>
      </c>
      <c r="B5" s="41" t="s">
        <v>19</v>
      </c>
      <c r="C5" s="42" t="s">
        <v>39</v>
      </c>
      <c r="D5" s="42">
        <v>400</v>
      </c>
      <c r="E5" s="43"/>
      <c r="F5" s="47">
        <f>D5*E5</f>
        <v>0</v>
      </c>
      <c r="G5" s="48"/>
      <c r="H5" s="49">
        <f>F5*G5</f>
        <v>0</v>
      </c>
      <c r="I5" s="49">
        <f>E5+(E5*G5)</f>
        <v>0</v>
      </c>
      <c r="J5" s="5"/>
    </row>
    <row r="6" spans="1:10" ht="33.75" x14ac:dyDescent="0.25">
      <c r="A6" s="40">
        <v>2</v>
      </c>
      <c r="B6" s="41" t="s">
        <v>20</v>
      </c>
      <c r="C6" s="42" t="s">
        <v>40</v>
      </c>
      <c r="D6" s="42">
        <v>350</v>
      </c>
      <c r="E6" s="43"/>
      <c r="F6" s="47">
        <f t="shared" ref="F6:F17" si="0">D6*E6</f>
        <v>0</v>
      </c>
      <c r="G6" s="48"/>
      <c r="H6" s="49">
        <f t="shared" ref="H6:H17" si="1">F6*G6</f>
        <v>0</v>
      </c>
      <c r="I6" s="49">
        <f t="shared" ref="I6:I17" si="2">E6+(E6*G6)</f>
        <v>0</v>
      </c>
      <c r="J6" s="5"/>
    </row>
    <row r="7" spans="1:10" ht="33.75" x14ac:dyDescent="0.25">
      <c r="A7" s="40">
        <v>3</v>
      </c>
      <c r="B7" s="41" t="s">
        <v>21</v>
      </c>
      <c r="C7" s="42" t="s">
        <v>41</v>
      </c>
      <c r="D7" s="42">
        <v>2100</v>
      </c>
      <c r="E7" s="43"/>
      <c r="F7" s="47">
        <f t="shared" si="0"/>
        <v>0</v>
      </c>
      <c r="G7" s="48"/>
      <c r="H7" s="49">
        <f t="shared" si="1"/>
        <v>0</v>
      </c>
      <c r="I7" s="49">
        <f t="shared" si="2"/>
        <v>0</v>
      </c>
      <c r="J7" s="5"/>
    </row>
    <row r="8" spans="1:10" ht="38.25" x14ac:dyDescent="0.25">
      <c r="A8" s="40">
        <v>4</v>
      </c>
      <c r="B8" s="41" t="s">
        <v>25</v>
      </c>
      <c r="C8" s="42" t="s">
        <v>42</v>
      </c>
      <c r="D8" s="42">
        <v>800</v>
      </c>
      <c r="E8" s="44"/>
      <c r="F8" s="47">
        <f t="shared" si="0"/>
        <v>0</v>
      </c>
      <c r="G8" s="48"/>
      <c r="H8" s="49">
        <f t="shared" si="1"/>
        <v>0</v>
      </c>
      <c r="I8" s="49">
        <f t="shared" si="2"/>
        <v>0</v>
      </c>
      <c r="J8" s="5"/>
    </row>
    <row r="9" spans="1:10" ht="25.5" x14ac:dyDescent="0.25">
      <c r="A9" s="40">
        <v>5</v>
      </c>
      <c r="B9" s="41" t="s">
        <v>33</v>
      </c>
      <c r="C9" s="42" t="s">
        <v>42</v>
      </c>
      <c r="D9" s="42">
        <v>260</v>
      </c>
      <c r="E9" s="44"/>
      <c r="F9" s="47">
        <f t="shared" si="0"/>
        <v>0</v>
      </c>
      <c r="G9" s="48"/>
      <c r="H9" s="49">
        <f t="shared" si="1"/>
        <v>0</v>
      </c>
      <c r="I9" s="49">
        <f t="shared" si="2"/>
        <v>0</v>
      </c>
      <c r="J9" s="5"/>
    </row>
    <row r="10" spans="1:10" ht="51" x14ac:dyDescent="0.25">
      <c r="A10" s="40">
        <v>6</v>
      </c>
      <c r="B10" s="45" t="s">
        <v>38</v>
      </c>
      <c r="C10" s="46" t="s">
        <v>26</v>
      </c>
      <c r="D10" s="42">
        <v>300</v>
      </c>
      <c r="E10" s="44"/>
      <c r="F10" s="47">
        <f t="shared" si="0"/>
        <v>0</v>
      </c>
      <c r="G10" s="48"/>
      <c r="H10" s="49">
        <f t="shared" si="1"/>
        <v>0</v>
      </c>
      <c r="I10" s="49">
        <f t="shared" si="2"/>
        <v>0</v>
      </c>
      <c r="J10" s="5"/>
    </row>
    <row r="11" spans="1:10" ht="51" x14ac:dyDescent="0.25">
      <c r="A11" s="40">
        <v>7</v>
      </c>
      <c r="B11" s="41" t="s">
        <v>27</v>
      </c>
      <c r="C11" s="42" t="s">
        <v>43</v>
      </c>
      <c r="D11" s="42">
        <v>2400</v>
      </c>
      <c r="E11" s="44"/>
      <c r="F11" s="47">
        <f t="shared" si="0"/>
        <v>0</v>
      </c>
      <c r="G11" s="48"/>
      <c r="H11" s="49">
        <f t="shared" si="1"/>
        <v>0</v>
      </c>
      <c r="I11" s="49">
        <f t="shared" si="2"/>
        <v>0</v>
      </c>
      <c r="J11" s="5"/>
    </row>
    <row r="12" spans="1:10" ht="51" x14ac:dyDescent="0.25">
      <c r="A12" s="40">
        <v>8</v>
      </c>
      <c r="B12" s="41" t="s">
        <v>28</v>
      </c>
      <c r="C12" s="42" t="s">
        <v>44</v>
      </c>
      <c r="D12" s="42">
        <v>1800</v>
      </c>
      <c r="E12" s="44"/>
      <c r="F12" s="47">
        <f t="shared" si="0"/>
        <v>0</v>
      </c>
      <c r="G12" s="48"/>
      <c r="H12" s="49">
        <f t="shared" si="1"/>
        <v>0</v>
      </c>
      <c r="I12" s="49">
        <f t="shared" si="2"/>
        <v>0</v>
      </c>
      <c r="J12" s="5"/>
    </row>
    <row r="13" spans="1:10" ht="38.25" x14ac:dyDescent="0.25">
      <c r="A13" s="40">
        <v>9</v>
      </c>
      <c r="B13" s="41" t="s">
        <v>34</v>
      </c>
      <c r="C13" s="42" t="s">
        <v>45</v>
      </c>
      <c r="D13" s="42">
        <v>1200</v>
      </c>
      <c r="E13" s="44"/>
      <c r="F13" s="47">
        <f t="shared" si="0"/>
        <v>0</v>
      </c>
      <c r="G13" s="48"/>
      <c r="H13" s="49">
        <f t="shared" si="1"/>
        <v>0</v>
      </c>
      <c r="I13" s="49">
        <f t="shared" si="2"/>
        <v>0</v>
      </c>
      <c r="J13" s="5"/>
    </row>
    <row r="14" spans="1:10" ht="25.5" x14ac:dyDescent="0.25">
      <c r="A14" s="40">
        <v>10</v>
      </c>
      <c r="B14" s="41" t="s">
        <v>31</v>
      </c>
      <c r="C14" s="42" t="s">
        <v>46</v>
      </c>
      <c r="D14" s="42">
        <v>90</v>
      </c>
      <c r="E14" s="44"/>
      <c r="F14" s="47">
        <f t="shared" si="0"/>
        <v>0</v>
      </c>
      <c r="G14" s="48"/>
      <c r="H14" s="49">
        <f t="shared" si="1"/>
        <v>0</v>
      </c>
      <c r="I14" s="49">
        <f t="shared" si="2"/>
        <v>0</v>
      </c>
      <c r="J14" s="5"/>
    </row>
    <row r="15" spans="1:10" ht="25.5" x14ac:dyDescent="0.25">
      <c r="A15" s="40">
        <v>11</v>
      </c>
      <c r="B15" s="41" t="s">
        <v>29</v>
      </c>
      <c r="C15" s="42" t="s">
        <v>47</v>
      </c>
      <c r="D15" s="42">
        <v>1600</v>
      </c>
      <c r="E15" s="44"/>
      <c r="F15" s="47">
        <f t="shared" si="0"/>
        <v>0</v>
      </c>
      <c r="G15" s="48"/>
      <c r="H15" s="49">
        <f t="shared" si="1"/>
        <v>0</v>
      </c>
      <c r="I15" s="49">
        <f t="shared" si="2"/>
        <v>0</v>
      </c>
      <c r="J15" s="5"/>
    </row>
    <row r="16" spans="1:10" ht="23.25" x14ac:dyDescent="0.25">
      <c r="A16" s="40">
        <v>12</v>
      </c>
      <c r="B16" s="41" t="s">
        <v>35</v>
      </c>
      <c r="C16" s="42" t="s">
        <v>48</v>
      </c>
      <c r="D16" s="42">
        <v>10</v>
      </c>
      <c r="E16" s="44"/>
      <c r="F16" s="47">
        <f t="shared" si="0"/>
        <v>0</v>
      </c>
      <c r="G16" s="48"/>
      <c r="H16" s="49">
        <f t="shared" si="1"/>
        <v>0</v>
      </c>
      <c r="I16" s="49">
        <f t="shared" si="2"/>
        <v>0</v>
      </c>
      <c r="J16" s="5"/>
    </row>
    <row r="17" spans="1:10" ht="25.5" x14ac:dyDescent="0.25">
      <c r="A17" s="40">
        <v>13</v>
      </c>
      <c r="B17" s="41" t="s">
        <v>30</v>
      </c>
      <c r="C17" s="42" t="s">
        <v>49</v>
      </c>
      <c r="D17" s="42">
        <v>300</v>
      </c>
      <c r="E17" s="44"/>
      <c r="F17" s="47">
        <f t="shared" si="0"/>
        <v>0</v>
      </c>
      <c r="G17" s="48"/>
      <c r="H17" s="49">
        <f t="shared" si="1"/>
        <v>0</v>
      </c>
      <c r="I17" s="49">
        <f t="shared" si="2"/>
        <v>0</v>
      </c>
      <c r="J17" s="5"/>
    </row>
    <row r="18" spans="1:10" ht="42.75" customHeight="1" x14ac:dyDescent="0.25">
      <c r="A18" s="10"/>
      <c r="B18" s="53" t="s">
        <v>11</v>
      </c>
      <c r="C18" s="54"/>
      <c r="D18" s="54"/>
      <c r="E18" s="55"/>
      <c r="F18" s="11">
        <f>F21*70%</f>
        <v>0</v>
      </c>
      <c r="G18" s="12"/>
      <c r="H18" s="12"/>
      <c r="I18" s="6"/>
      <c r="J18" s="7"/>
    </row>
    <row r="19" spans="1:10" ht="31.5" customHeight="1" x14ac:dyDescent="0.25">
      <c r="A19" s="10"/>
      <c r="B19" s="56" t="s">
        <v>12</v>
      </c>
      <c r="C19" s="57"/>
      <c r="D19" s="57"/>
      <c r="E19" s="55"/>
      <c r="F19" s="11">
        <f>F22*70%</f>
        <v>0</v>
      </c>
      <c r="G19" s="12"/>
      <c r="H19" s="12"/>
      <c r="I19" s="6"/>
      <c r="J19" s="7"/>
    </row>
    <row r="20" spans="1:10" ht="36.75" customHeight="1" x14ac:dyDescent="0.25">
      <c r="A20" s="10"/>
      <c r="B20" s="58" t="s">
        <v>13</v>
      </c>
      <c r="C20" s="59"/>
      <c r="D20" s="59"/>
      <c r="E20" s="60"/>
      <c r="F20" s="13">
        <f>F23*70%</f>
        <v>0</v>
      </c>
      <c r="G20" s="14"/>
      <c r="H20" s="14"/>
      <c r="I20" s="8"/>
      <c r="J20" s="7"/>
    </row>
    <row r="21" spans="1:10" ht="48.75" customHeight="1" x14ac:dyDescent="0.25">
      <c r="A21" s="10"/>
      <c r="B21" s="56" t="s">
        <v>14</v>
      </c>
      <c r="C21" s="57"/>
      <c r="D21" s="57"/>
      <c r="E21" s="55"/>
      <c r="F21" s="11">
        <f>SUM(F5:F17)</f>
        <v>0</v>
      </c>
      <c r="G21" s="12"/>
      <c r="H21" s="12"/>
      <c r="I21" s="8"/>
      <c r="J21" s="7"/>
    </row>
    <row r="22" spans="1:10" ht="33" customHeight="1" x14ac:dyDescent="0.25">
      <c r="A22" s="10"/>
      <c r="B22" s="61" t="s">
        <v>15</v>
      </c>
      <c r="C22" s="62"/>
      <c r="D22" s="62"/>
      <c r="E22" s="63"/>
      <c r="F22" s="15">
        <f>SUM(H5:H17)</f>
        <v>0</v>
      </c>
      <c r="G22" s="12"/>
      <c r="H22" s="12"/>
      <c r="I22" s="8"/>
      <c r="J22" s="7"/>
    </row>
    <row r="23" spans="1:10" ht="37.5" customHeight="1" x14ac:dyDescent="0.25">
      <c r="A23" s="10"/>
      <c r="B23" s="58" t="s">
        <v>16</v>
      </c>
      <c r="C23" s="59"/>
      <c r="D23" s="59"/>
      <c r="E23" s="60"/>
      <c r="F23" s="13">
        <f>F21+F22</f>
        <v>0</v>
      </c>
      <c r="G23" s="14"/>
      <c r="H23" s="14"/>
      <c r="I23" s="8"/>
      <c r="J23" s="7"/>
    </row>
    <row r="24" spans="1:10" ht="37.5" customHeight="1" x14ac:dyDescent="0.25">
      <c r="A24" s="10"/>
      <c r="B24" s="16"/>
      <c r="C24" s="17"/>
      <c r="D24" s="16"/>
      <c r="E24" s="14"/>
      <c r="F24" s="14"/>
      <c r="G24" s="18"/>
      <c r="H24" s="19"/>
      <c r="I24" s="8"/>
      <c r="J24" s="7"/>
    </row>
    <row r="25" spans="1:10" x14ac:dyDescent="0.25">
      <c r="A25" s="20"/>
      <c r="B25" s="21" t="s">
        <v>17</v>
      </c>
      <c r="C25" s="22"/>
      <c r="D25" s="22"/>
      <c r="E25" s="22"/>
      <c r="F25" s="22"/>
      <c r="G25" s="22"/>
      <c r="H25" s="19"/>
      <c r="I25" s="8"/>
      <c r="J25" s="7"/>
    </row>
    <row r="26" spans="1:10" ht="49.5" customHeight="1" x14ac:dyDescent="0.25">
      <c r="A26" s="20"/>
      <c r="B26" s="23" t="s">
        <v>18</v>
      </c>
      <c r="C26" s="24"/>
      <c r="D26" s="24"/>
      <c r="E26" s="24"/>
      <c r="F26" s="24"/>
      <c r="G26" s="25"/>
      <c r="H26" s="19"/>
      <c r="I26" s="8"/>
      <c r="J26" s="7"/>
    </row>
    <row r="27" spans="1:10" x14ac:dyDescent="0.25">
      <c r="A27" s="26"/>
      <c r="B27" s="26"/>
      <c r="C27" s="51"/>
      <c r="D27" s="51"/>
      <c r="E27" s="51"/>
      <c r="F27" s="51"/>
      <c r="G27" s="26"/>
      <c r="H27" s="26"/>
    </row>
    <row r="28" spans="1:10" x14ac:dyDescent="0.25">
      <c r="A28" s="26"/>
      <c r="B28" s="27"/>
      <c r="C28" s="52"/>
      <c r="D28" s="52"/>
      <c r="E28" s="52"/>
      <c r="F28" s="52"/>
      <c r="G28" s="26"/>
      <c r="H28" s="26"/>
    </row>
  </sheetData>
  <mergeCells count="9">
    <mergeCell ref="A2:H2"/>
    <mergeCell ref="C27:F27"/>
    <mergeCell ref="C28:F28"/>
    <mergeCell ref="B18:E18"/>
    <mergeCell ref="B19:E19"/>
    <mergeCell ref="B20:E20"/>
    <mergeCell ref="B21:E21"/>
    <mergeCell ref="B22:E22"/>
    <mergeCell ref="B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2023-11-02T12:46:03Z</cp:lastPrinted>
  <dcterms:created xsi:type="dcterms:W3CDTF">2013-10-02T05:33:07Z</dcterms:created>
  <dcterms:modified xsi:type="dcterms:W3CDTF">2023-11-02T12:46:06Z</dcterms:modified>
</cp:coreProperties>
</file>