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gluga\Desktop\Z.18.2025\"/>
    </mc:Choice>
  </mc:AlternateContent>
  <xr:revisionPtr revIDLastSave="0" documentId="13_ncr:1_{8FDCCCDA-C084-4156-9CA8-CB01E83A8F35}" xr6:coauthVersionLast="47" xr6:coauthVersionMax="47" xr10:uidLastSave="{00000000-0000-0000-0000-000000000000}"/>
  <bookViews>
    <workbookView xWindow="-120" yWindow="-120" windowWidth="29040" windowHeight="15720" xr2:uid="{1110CFCB-4854-4E13-BFD9-17B0024AF8AA}"/>
  </bookViews>
  <sheets>
    <sheet name="Arkusz1" sheetId="1" r:id="rId1"/>
  </sheets>
  <definedNames>
    <definedName name="EUR">Arkusz1!#REF!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2" i="1" l="1"/>
  <c r="J62" i="1"/>
  <c r="J63" i="1"/>
  <c r="J64" i="1"/>
  <c r="G62" i="1"/>
  <c r="G63" i="1"/>
  <c r="K63" i="1" s="1"/>
  <c r="G64" i="1"/>
  <c r="K64" i="1" s="1"/>
  <c r="E65" i="1"/>
  <c r="J52" i="1"/>
  <c r="J53" i="1"/>
  <c r="J54" i="1"/>
  <c r="J55" i="1"/>
  <c r="J56" i="1"/>
  <c r="J57" i="1"/>
  <c r="J58" i="1"/>
  <c r="J59" i="1"/>
  <c r="J60" i="1"/>
  <c r="J61" i="1"/>
  <c r="G52" i="1"/>
  <c r="K52" i="1" s="1"/>
  <c r="G53" i="1"/>
  <c r="K53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G60" i="1"/>
  <c r="K60" i="1" s="1"/>
  <c r="G61" i="1"/>
  <c r="K61" i="1" s="1"/>
  <c r="G32" i="1"/>
  <c r="K32" i="1" s="1"/>
  <c r="G33" i="1"/>
  <c r="K33" i="1" s="1"/>
  <c r="G34" i="1"/>
  <c r="K34" i="1" s="1"/>
  <c r="G35" i="1"/>
  <c r="K35" i="1" s="1"/>
  <c r="G36" i="1"/>
  <c r="K36" i="1" s="1"/>
  <c r="G37" i="1"/>
  <c r="K37" i="1" s="1"/>
  <c r="G38" i="1"/>
  <c r="K38" i="1" s="1"/>
  <c r="G39" i="1"/>
  <c r="K39" i="1" s="1"/>
  <c r="G40" i="1"/>
  <c r="K40" i="1" s="1"/>
  <c r="G41" i="1"/>
  <c r="K41" i="1" s="1"/>
  <c r="G42" i="1"/>
  <c r="K42" i="1" s="1"/>
  <c r="G43" i="1"/>
  <c r="K43" i="1" s="1"/>
  <c r="G44" i="1"/>
  <c r="K44" i="1" s="1"/>
  <c r="G45" i="1"/>
  <c r="K45" i="1" s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G29" i="1"/>
  <c r="K29" i="1" s="1"/>
  <c r="G30" i="1"/>
  <c r="K30" i="1" s="1"/>
  <c r="G31" i="1"/>
  <c r="K31" i="1" s="1"/>
  <c r="I65" i="1"/>
  <c r="J51" i="1"/>
  <c r="J50" i="1"/>
  <c r="J49" i="1"/>
  <c r="J48" i="1"/>
  <c r="G51" i="1"/>
  <c r="K51" i="1" s="1"/>
  <c r="G50" i="1"/>
  <c r="K50" i="1" s="1"/>
  <c r="G49" i="1"/>
  <c r="K49" i="1" s="1"/>
  <c r="G48" i="1"/>
  <c r="K48" i="1" s="1"/>
  <c r="G47" i="1"/>
  <c r="K47" i="1" s="1"/>
  <c r="G28" i="1"/>
  <c r="K28" i="1" s="1"/>
  <c r="J28" i="1"/>
  <c r="J47" i="1"/>
  <c r="G27" i="1"/>
  <c r="K27" i="1" s="1"/>
  <c r="J27" i="1"/>
  <c r="G20" i="1"/>
  <c r="J20" i="1"/>
  <c r="G21" i="1"/>
  <c r="K21" i="1" s="1"/>
  <c r="J21" i="1"/>
  <c r="G22" i="1"/>
  <c r="K22" i="1" s="1"/>
  <c r="J22" i="1"/>
  <c r="G23" i="1"/>
  <c r="K23" i="1" s="1"/>
  <c r="J23" i="1"/>
  <c r="G24" i="1"/>
  <c r="K24" i="1" s="1"/>
  <c r="J24" i="1"/>
  <c r="G25" i="1"/>
  <c r="K25" i="1" s="1"/>
  <c r="J25" i="1"/>
  <c r="G26" i="1"/>
  <c r="K26" i="1" s="1"/>
  <c r="J26" i="1"/>
  <c r="G65" i="1" l="1"/>
  <c r="J65" i="1"/>
  <c r="K20" i="1"/>
  <c r="K65" i="1" s="1"/>
</calcChain>
</file>

<file path=xl/sharedStrings.xml><?xml version="1.0" encoding="utf-8"?>
<sst xmlns="http://schemas.openxmlformats.org/spreadsheetml/2006/main" count="169" uniqueCount="115">
  <si>
    <t>L.p.</t>
  </si>
  <si>
    <t>Nazwa przedmiotu zamówienia</t>
  </si>
  <si>
    <t>VAT</t>
  </si>
  <si>
    <t>Ilość</t>
  </si>
  <si>
    <t>Wartość brutto PLN</t>
  </si>
  <si>
    <t>Wartość netto PLN</t>
  </si>
  <si>
    <t>RAZEM</t>
  </si>
  <si>
    <t>X</t>
  </si>
  <si>
    <t>Producent</t>
  </si>
  <si>
    <t>Ozaczenie producenta/model</t>
  </si>
  <si>
    <t>a) Nazwa:</t>
  </si>
  <si>
    <t>b) Siedziba:</t>
  </si>
  <si>
    <t>c) Osoba reprezentująca:</t>
  </si>
  <si>
    <t>d) Numer NIP:</t>
  </si>
  <si>
    <t>e) Numer REGON:</t>
  </si>
  <si>
    <t>f) Adres poczty elektronicznej:</t>
  </si>
  <si>
    <t>g) Numer telefonu:</t>
  </si>
  <si>
    <t>h) Numer fax:</t>
  </si>
  <si>
    <t>Razem netto słownie:</t>
  </si>
  <si>
    <t>Razem VAT słownie:</t>
  </si>
  <si>
    <t>Razem brutto słownie:</t>
  </si>
  <si>
    <t>(Należy uzupełnić tabelę w pozycjach producent,oznaczenie producenta/model tak aby można było zidentyfikować oferowany produkt w celu porównania minimalnych wymagań zamawiającego zawartych w OPZ.)</t>
  </si>
  <si>
    <t>1. Dane zamawiającego:</t>
  </si>
  <si>
    <t>Gmina Miasto Świnoujście</t>
  </si>
  <si>
    <t>ul. Wojska Polskiego 1/5, 72-600 Świnoujście</t>
  </si>
  <si>
    <r>
      <t>której zadania w zakresie objętym umową wykonuje</t>
    </r>
    <r>
      <rPr>
        <b/>
        <sz val="11"/>
        <color indexed="8"/>
        <rFont val="Czcionka tekstu podstawowego"/>
        <charset val="238"/>
      </rPr>
      <t xml:space="preserve"> Zarząd Dróg Miejskich i Żeglugi w Świnoujściu</t>
    </r>
    <r>
      <rPr>
        <sz val="11"/>
        <color theme="1"/>
        <rFont val="Czcionka tekstu podstawowego"/>
        <family val="2"/>
        <charset val="238"/>
      </rPr>
      <t>, ul. Wybrzeże Władysława IV 12, 72-600 Świnoujście</t>
    </r>
  </si>
  <si>
    <t>2. Dane Wykonawcy:</t>
  </si>
  <si>
    <r>
      <rPr>
        <b/>
        <sz val="12"/>
        <color indexed="8"/>
        <rFont val="Czcionka tekstu podstawowego"/>
        <charset val="238"/>
      </rPr>
      <t>*</t>
    </r>
    <r>
      <rPr>
        <b/>
        <sz val="8"/>
        <color indexed="8"/>
        <rFont val="Czcionka tekstu podstawowego"/>
        <charset val="238"/>
      </rPr>
      <t xml:space="preserve"> (Wykonawca zobowiązany jest do zaoferowania produktów kompatybilnych z narzędziami już posiadanymi przez Zamawiającego)</t>
    </r>
  </si>
  <si>
    <t>FORMULARZ CENOWO-ASORTYMENTOWY</t>
  </si>
  <si>
    <t>Podpis wykonawcy</t>
  </si>
  <si>
    <t>…………………………………………………….</t>
  </si>
  <si>
    <t>Cena jednostkowa netto PLN</t>
  </si>
  <si>
    <t>Cena jednostkowa brutto PLN</t>
  </si>
  <si>
    <t>ZADANIE NR. 1 Farby inne.</t>
  </si>
  <si>
    <t>ZADANIE NR. 2 Farby  "HEMPEL"</t>
  </si>
  <si>
    <t>J.m.</t>
  </si>
  <si>
    <t>L</t>
  </si>
  <si>
    <t>Emalia ftalowa czarna, połysk półmat, gęstość 0,97-1,2g/cm3, czas do schnięcia powierzchniowego 10h, czas do nakładania  następnej warstwy 16 h, wydajność 14 m2/L</t>
  </si>
  <si>
    <t>Emalia ftalowa biała, połysk półmat, gęstość 0,97-1,2g/cm3, czas do schnięcia powierzchniowego 10h, czas do nakładania  następnej warstwy 16 h, wydajność 14 m2/L</t>
  </si>
  <si>
    <t>Emalia ftalowa żółta, połysk półmat, gęstość 0,97-1,2g/cm3, czas do schnięcia powierzchniowego 10h, czas do nakładania  następnej warstwy 16 h, wydajność 14 m2/L</t>
  </si>
  <si>
    <t>Emalia ftalowa czerwona, połysk półmat, gęstość 0,97-1,2g/cm3, czas do schnięcia powierzchniowego 10h, czas do nakładania  następnej warstwy 16 h, wydajność 14 m2/L</t>
  </si>
  <si>
    <t>Emalia ftalowa szara, połysk półmat, gęstość 0,97-1,2g/cm3, czas do schnięcia powierzchniowego 10h, czas do nakładania  następnej warstwy 16 h, wydajność 14 m2/L</t>
  </si>
  <si>
    <t>Emalia ftalowa RAL 5015 (lazur), połysk półmat, gęstość 0,97-1,2g/cm3, czas do schnięcia powierzchniowego 10h, czas do nakładania  następnej warstwy 16 h, wydajność 14 m2/L</t>
  </si>
  <si>
    <t>Emalia niebieska na ocynk</t>
  </si>
  <si>
    <t>Corina</t>
  </si>
  <si>
    <t>Birol 5L</t>
  </si>
  <si>
    <t>Benzyna ekstrakcyjna op. 0,5L</t>
  </si>
  <si>
    <t>Impregnat do drewna</t>
  </si>
  <si>
    <t>Lakier do drewna</t>
  </si>
  <si>
    <t>Aceton 0,5 L</t>
  </si>
  <si>
    <t>farba drogowa do asfaltu biała/żółta</t>
  </si>
  <si>
    <t>Farba ognioodporna srebżanka</t>
  </si>
  <si>
    <t>Farba w spraju 0,3- 0,5 L</t>
  </si>
  <si>
    <t xml:space="preserve">Farba Lateksowa </t>
  </si>
  <si>
    <t>Emalia ftalowa zielona, połysk półmat, gęstość 0,97-1,2g/cm3, czas do schnięcia powierzchniowego 10h, czas do nakładania  następnej warstwy 16 h, wydajność 14 m2/L</t>
  </si>
  <si>
    <t>Emalia ftalowa brązowa</t>
  </si>
  <si>
    <t>Farba Chlorokauczukowa</t>
  </si>
  <si>
    <t>Farba do betonu</t>
  </si>
  <si>
    <t>Denaturat 0,5 l</t>
  </si>
  <si>
    <t>DULUX</t>
  </si>
  <si>
    <t>szt.</t>
  </si>
  <si>
    <t xml:space="preserve">Farba emulsyjna biała </t>
  </si>
  <si>
    <t>Farba młotkowa miedziana</t>
  </si>
  <si>
    <t>HAMERAID</t>
  </si>
  <si>
    <t>Farba poliwinylowoakrylowa na dach niebieska półmat</t>
  </si>
  <si>
    <t>Śnieżka</t>
  </si>
  <si>
    <t>Farba</t>
  </si>
  <si>
    <t xml:space="preserve">Emalia Akrylowa biała </t>
  </si>
  <si>
    <t>DULUKS</t>
  </si>
  <si>
    <t>HEMPEL'S THINNER</t>
  </si>
  <si>
    <t>HEMPADUR</t>
  </si>
  <si>
    <t>HEMPALIN ENAMEL</t>
  </si>
  <si>
    <t>HEMPATEX ENAMEL</t>
  </si>
  <si>
    <t>HEMPEL'S HI-VEE</t>
  </si>
  <si>
    <t>HEMPEL'S HI-VEE LAQUER</t>
  </si>
  <si>
    <t>HEMPATEX</t>
  </si>
  <si>
    <t>HEMPEL</t>
  </si>
  <si>
    <t>HEMPEL S SILICONE</t>
  </si>
  <si>
    <t xml:space="preserve">Rozcieńczalnik do Hempatex, </t>
  </si>
  <si>
    <t>08080/00000</t>
  </si>
  <si>
    <t>45143/19990</t>
  </si>
  <si>
    <t>Czarna, Nawierzchniowa dwuskładnikowa</t>
  </si>
  <si>
    <t>52140/40640</t>
  </si>
  <si>
    <t>Zielona, Nawierzchniowa olejoodporna</t>
  </si>
  <si>
    <t>52140/42170</t>
  </si>
  <si>
    <t>56360/10000</t>
  </si>
  <si>
    <t>Biała, Nawierzchniowa</t>
  </si>
  <si>
    <t>56360/12170</t>
  </si>
  <si>
    <t>Szara, Nawierzchniowa</t>
  </si>
  <si>
    <t>56360/19990</t>
  </si>
  <si>
    <t>56360/30840</t>
  </si>
  <si>
    <t>Czarna, Nawierzchniowa</t>
  </si>
  <si>
    <t>Niebieska, Nawierzchniowa</t>
  </si>
  <si>
    <t>56360/40640</t>
  </si>
  <si>
    <t>Zielona, Nawierzchniowa</t>
  </si>
  <si>
    <t>56360/27180</t>
  </si>
  <si>
    <t>Żółta, Nawierzchniowa</t>
  </si>
  <si>
    <t xml:space="preserve">Pomarańczowa, Odblaskowa, </t>
  </si>
  <si>
    <t>56540/50180</t>
  </si>
  <si>
    <t>Bezbarwny, Lakier do HI-VEE</t>
  </si>
  <si>
    <t>06520/00000</t>
  </si>
  <si>
    <t>Farba TOPCOAT 1 L</t>
  </si>
  <si>
    <t>56900/19990</t>
  </si>
  <si>
    <t>Grunt ZINC 1 L</t>
  </si>
  <si>
    <t>16900/19840</t>
  </si>
  <si>
    <t>45143/50630</t>
  </si>
  <si>
    <t>Farba czerwona dwuskładnik. 20L</t>
  </si>
  <si>
    <t>Farba RED 20L</t>
  </si>
  <si>
    <t>46410/50630</t>
  </si>
  <si>
    <t>Farba Biała</t>
  </si>
  <si>
    <t>52140/10000</t>
  </si>
  <si>
    <t xml:space="preserve">Farba </t>
  </si>
  <si>
    <t>56360/89920(47111)</t>
  </si>
  <si>
    <t>Załącznik nr 5  Z/18/2025</t>
  </si>
  <si>
    <r>
      <t xml:space="preserve">Znak sprawy: </t>
    </r>
    <r>
      <rPr>
        <b/>
        <sz val="11"/>
        <color theme="1"/>
        <rFont val="Czcionka tekstu podstawowego"/>
        <charset val="238"/>
      </rPr>
      <t>Z/18/2025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</si>
</sst>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5">
    <font>
      <sz val="11"/>
      <color theme="1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0"/>
      <color theme="3" tint="0.3999755851924192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44" fontId="6" fillId="0" borderId="1" xfId="1" applyFont="1" applyFill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DCA3-981E-4177-9151-3F97E35AFD5D}">
  <dimension ref="A1:K77"/>
  <sheetViews>
    <sheetView tabSelected="1" workbookViewId="0">
      <selection activeCell="D80" sqref="D80"/>
    </sheetView>
  </sheetViews>
  <sheetFormatPr defaultRowHeight="14.25"/>
  <cols>
    <col min="1" max="1" width="3.875" bestFit="1" customWidth="1"/>
    <col min="2" max="2" width="12.875" customWidth="1"/>
    <col min="3" max="3" width="17.5" customWidth="1"/>
    <col min="4" max="4" width="68.375" bestFit="1" customWidth="1"/>
    <col min="5" max="5" width="11.375" customWidth="1"/>
    <col min="6" max="6" width="4.875" customWidth="1"/>
    <col min="7" max="7" width="12" customWidth="1"/>
    <col min="8" max="8" width="6.625" customWidth="1"/>
    <col min="9" max="10" width="10.75" customWidth="1"/>
    <col min="11" max="11" width="11.375" customWidth="1"/>
  </cols>
  <sheetData>
    <row r="1" spans="1:11" ht="15">
      <c r="A1" s="36" t="s">
        <v>114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">
      <c r="A2" s="37" t="s">
        <v>113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3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" customHeight="1">
      <c r="A4" s="32" t="s">
        <v>22</v>
      </c>
      <c r="B4" s="32"/>
      <c r="C4" s="32"/>
      <c r="D4" s="33"/>
      <c r="E4" s="33"/>
      <c r="F4" s="33"/>
      <c r="G4" s="33"/>
      <c r="H4" s="33"/>
      <c r="I4" s="33"/>
      <c r="J4" s="8"/>
    </row>
    <row r="5" spans="1:11" ht="15" customHeight="1">
      <c r="A5" s="19" t="s">
        <v>10</v>
      </c>
      <c r="B5" s="20"/>
      <c r="C5" s="21"/>
      <c r="D5" s="30" t="s">
        <v>23</v>
      </c>
      <c r="E5" s="30"/>
      <c r="F5" s="30"/>
      <c r="G5" s="30"/>
      <c r="H5" s="30"/>
      <c r="I5" s="30"/>
      <c r="J5" s="30"/>
      <c r="K5" s="30"/>
    </row>
    <row r="6" spans="1:11" ht="15" customHeight="1">
      <c r="A6" s="19" t="s">
        <v>11</v>
      </c>
      <c r="B6" s="20"/>
      <c r="C6" s="21"/>
      <c r="D6" s="30" t="s">
        <v>24</v>
      </c>
      <c r="E6" s="30"/>
      <c r="F6" s="30"/>
      <c r="G6" s="30"/>
      <c r="H6" s="30"/>
      <c r="I6" s="30"/>
      <c r="J6" s="30"/>
      <c r="K6" s="30"/>
    </row>
    <row r="7" spans="1:11" ht="30" customHeight="1">
      <c r="A7" s="19"/>
      <c r="B7" s="20"/>
      <c r="C7" s="21"/>
      <c r="D7" s="30" t="s">
        <v>25</v>
      </c>
      <c r="E7" s="30"/>
      <c r="F7" s="30"/>
      <c r="G7" s="30"/>
      <c r="H7" s="30"/>
      <c r="I7" s="30"/>
      <c r="J7" s="30"/>
      <c r="K7" s="30"/>
    </row>
    <row r="8" spans="1:11" ht="15" customHeight="1">
      <c r="A8" s="28" t="s">
        <v>26</v>
      </c>
      <c r="B8" s="28"/>
      <c r="C8" s="28"/>
      <c r="D8" s="30"/>
      <c r="E8" s="30"/>
      <c r="F8" s="30"/>
      <c r="G8" s="30"/>
      <c r="H8" s="30"/>
      <c r="I8" s="30"/>
      <c r="J8" s="30"/>
      <c r="K8" s="30"/>
    </row>
    <row r="9" spans="1:11" ht="15" customHeight="1">
      <c r="A9" s="19" t="s">
        <v>10</v>
      </c>
      <c r="B9" s="20"/>
      <c r="C9" s="21"/>
      <c r="D9" s="31"/>
      <c r="E9" s="31"/>
      <c r="F9" s="31"/>
      <c r="G9" s="31"/>
      <c r="H9" s="31"/>
      <c r="I9" s="31"/>
      <c r="J9" s="31"/>
      <c r="K9" s="31"/>
    </row>
    <row r="10" spans="1:11" ht="15" customHeight="1">
      <c r="A10" s="19" t="s">
        <v>11</v>
      </c>
      <c r="B10" s="20"/>
      <c r="C10" s="21"/>
      <c r="D10" s="30"/>
      <c r="E10" s="30"/>
      <c r="F10" s="30"/>
      <c r="G10" s="30"/>
      <c r="H10" s="30"/>
      <c r="I10" s="30"/>
      <c r="J10" s="30"/>
      <c r="K10" s="30"/>
    </row>
    <row r="11" spans="1:11" ht="15" customHeight="1">
      <c r="A11" s="19" t="s">
        <v>12</v>
      </c>
      <c r="B11" s="20"/>
      <c r="C11" s="21"/>
      <c r="D11" s="30"/>
      <c r="E11" s="30"/>
      <c r="F11" s="30"/>
      <c r="G11" s="30"/>
      <c r="H11" s="30"/>
      <c r="I11" s="30"/>
      <c r="J11" s="30"/>
      <c r="K11" s="30"/>
    </row>
    <row r="12" spans="1:11" ht="15" customHeight="1">
      <c r="A12" s="19" t="s">
        <v>13</v>
      </c>
      <c r="B12" s="20"/>
      <c r="C12" s="21"/>
      <c r="D12" s="30"/>
      <c r="E12" s="30"/>
      <c r="F12" s="30"/>
      <c r="G12" s="30"/>
      <c r="H12" s="30"/>
      <c r="I12" s="30"/>
      <c r="J12" s="30"/>
      <c r="K12" s="30"/>
    </row>
    <row r="13" spans="1:11" ht="15" customHeight="1">
      <c r="A13" s="19" t="s">
        <v>14</v>
      </c>
      <c r="B13" s="20"/>
      <c r="C13" s="21"/>
      <c r="D13" s="30"/>
      <c r="E13" s="30"/>
      <c r="F13" s="30"/>
      <c r="G13" s="30"/>
      <c r="H13" s="30"/>
      <c r="I13" s="30"/>
      <c r="J13" s="30"/>
      <c r="K13" s="30"/>
    </row>
    <row r="14" spans="1:11" ht="15" customHeight="1">
      <c r="A14" s="19" t="s">
        <v>15</v>
      </c>
      <c r="B14" s="20"/>
      <c r="C14" s="21"/>
      <c r="D14" s="30"/>
      <c r="E14" s="30"/>
      <c r="F14" s="30"/>
      <c r="G14" s="30"/>
      <c r="H14" s="30"/>
      <c r="I14" s="30"/>
      <c r="J14" s="30"/>
      <c r="K14" s="30"/>
    </row>
    <row r="15" spans="1:11" ht="15" customHeight="1">
      <c r="A15" s="19" t="s">
        <v>16</v>
      </c>
      <c r="B15" s="20"/>
      <c r="C15" s="21"/>
      <c r="D15" s="30"/>
      <c r="E15" s="30"/>
      <c r="F15" s="30"/>
      <c r="G15" s="30"/>
      <c r="H15" s="30"/>
      <c r="I15" s="30"/>
      <c r="J15" s="30"/>
      <c r="K15" s="30"/>
    </row>
    <row r="16" spans="1:11" ht="15" customHeight="1">
      <c r="A16" s="19" t="s">
        <v>17</v>
      </c>
      <c r="B16" s="20"/>
      <c r="C16" s="21"/>
      <c r="D16" s="30"/>
      <c r="E16" s="30"/>
      <c r="F16" s="30"/>
      <c r="G16" s="30"/>
      <c r="H16" s="30"/>
      <c r="I16" s="30"/>
      <c r="J16" s="30"/>
      <c r="K16" s="30"/>
    </row>
    <row r="17" spans="1:11" ht="16.5" customHeight="1">
      <c r="A17" s="26"/>
      <c r="B17" s="26"/>
      <c r="C17" s="26"/>
      <c r="D17" s="27"/>
      <c r="E17" s="27"/>
      <c r="F17" s="27"/>
      <c r="G17" s="27"/>
      <c r="H17" s="27"/>
      <c r="I17" s="27"/>
      <c r="J17" s="5"/>
    </row>
    <row r="18" spans="1:11" ht="38.25">
      <c r="A18" s="1" t="s">
        <v>0</v>
      </c>
      <c r="B18" s="1" t="s">
        <v>8</v>
      </c>
      <c r="C18" s="1" t="s">
        <v>9</v>
      </c>
      <c r="D18" s="1" t="s">
        <v>1</v>
      </c>
      <c r="E18" s="1" t="s">
        <v>31</v>
      </c>
      <c r="F18" s="1" t="s">
        <v>2</v>
      </c>
      <c r="G18" s="1" t="s">
        <v>32</v>
      </c>
      <c r="H18" s="9" t="s">
        <v>35</v>
      </c>
      <c r="I18" s="1" t="s">
        <v>3</v>
      </c>
      <c r="J18" s="1" t="s">
        <v>5</v>
      </c>
      <c r="K18" s="1" t="s">
        <v>4</v>
      </c>
    </row>
    <row r="19" spans="1:11" ht="14.25" customHeight="1">
      <c r="A19" s="38" t="s">
        <v>33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ht="42.75">
      <c r="A20" s="1">
        <v>1</v>
      </c>
      <c r="B20" s="14"/>
      <c r="C20" s="10"/>
      <c r="D20" s="16" t="s">
        <v>37</v>
      </c>
      <c r="E20" s="13"/>
      <c r="F20" s="3">
        <v>0.23</v>
      </c>
      <c r="G20" s="2">
        <f t="shared" ref="G20:G45" si="0">E20+E20*F20</f>
        <v>0</v>
      </c>
      <c r="H20" s="4" t="s">
        <v>36</v>
      </c>
      <c r="I20" s="4">
        <v>10</v>
      </c>
      <c r="J20" s="2">
        <f t="shared" ref="J20:J28" si="1">E20*I20</f>
        <v>0</v>
      </c>
      <c r="K20" s="2">
        <f t="shared" ref="K20:K28" si="2">I20*G20</f>
        <v>0</v>
      </c>
    </row>
    <row r="21" spans="1:11" ht="42.75">
      <c r="A21" s="1">
        <v>2</v>
      </c>
      <c r="B21" s="14"/>
      <c r="C21" s="10"/>
      <c r="D21" s="16" t="s">
        <v>38</v>
      </c>
      <c r="E21" s="13"/>
      <c r="F21" s="3">
        <v>0.23</v>
      </c>
      <c r="G21" s="2">
        <f t="shared" si="0"/>
        <v>0</v>
      </c>
      <c r="H21" s="4" t="s">
        <v>36</v>
      </c>
      <c r="I21" s="4">
        <v>10</v>
      </c>
      <c r="J21" s="2">
        <f t="shared" si="1"/>
        <v>0</v>
      </c>
      <c r="K21" s="2">
        <f t="shared" si="2"/>
        <v>0</v>
      </c>
    </row>
    <row r="22" spans="1:11" ht="42.75">
      <c r="A22" s="1">
        <v>3</v>
      </c>
      <c r="B22" s="14"/>
      <c r="C22" s="10"/>
      <c r="D22" s="16" t="s">
        <v>39</v>
      </c>
      <c r="E22" s="13"/>
      <c r="F22" s="3">
        <v>0.23</v>
      </c>
      <c r="G22" s="2">
        <f t="shared" si="0"/>
        <v>0</v>
      </c>
      <c r="H22" s="4" t="s">
        <v>36</v>
      </c>
      <c r="I22" s="4">
        <v>10</v>
      </c>
      <c r="J22" s="2">
        <f t="shared" si="1"/>
        <v>0</v>
      </c>
      <c r="K22" s="2">
        <f t="shared" si="2"/>
        <v>0</v>
      </c>
    </row>
    <row r="23" spans="1:11" ht="42.75">
      <c r="A23" s="1">
        <v>4</v>
      </c>
      <c r="B23" s="10"/>
      <c r="C23" s="10"/>
      <c r="D23" s="16" t="s">
        <v>40</v>
      </c>
      <c r="E23" s="13"/>
      <c r="F23" s="3">
        <v>0.23</v>
      </c>
      <c r="G23" s="2">
        <f t="shared" si="0"/>
        <v>0</v>
      </c>
      <c r="H23" s="4" t="s">
        <v>36</v>
      </c>
      <c r="I23" s="4">
        <v>10</v>
      </c>
      <c r="J23" s="2">
        <f t="shared" si="1"/>
        <v>0</v>
      </c>
      <c r="K23" s="2">
        <f t="shared" si="2"/>
        <v>0</v>
      </c>
    </row>
    <row r="24" spans="1:11" ht="42.75">
      <c r="A24" s="1">
        <v>5</v>
      </c>
      <c r="B24" s="10"/>
      <c r="C24" s="10"/>
      <c r="D24" s="16" t="s">
        <v>41</v>
      </c>
      <c r="E24" s="13"/>
      <c r="F24" s="3">
        <v>0.23</v>
      </c>
      <c r="G24" s="2">
        <f t="shared" si="0"/>
        <v>0</v>
      </c>
      <c r="H24" s="4" t="s">
        <v>36</v>
      </c>
      <c r="I24" s="4">
        <v>10</v>
      </c>
      <c r="J24" s="2">
        <f t="shared" si="1"/>
        <v>0</v>
      </c>
      <c r="K24" s="2">
        <f t="shared" si="2"/>
        <v>0</v>
      </c>
    </row>
    <row r="25" spans="1:11" ht="42.75">
      <c r="A25" s="1">
        <v>6</v>
      </c>
      <c r="B25" s="10"/>
      <c r="C25" s="10"/>
      <c r="D25" s="16" t="s">
        <v>42</v>
      </c>
      <c r="E25" s="13"/>
      <c r="F25" s="3">
        <v>0.23</v>
      </c>
      <c r="G25" s="2">
        <f t="shared" si="0"/>
        <v>0</v>
      </c>
      <c r="H25" s="4" t="s">
        <v>36</v>
      </c>
      <c r="I25" s="4">
        <v>10</v>
      </c>
      <c r="J25" s="2">
        <f t="shared" si="1"/>
        <v>0</v>
      </c>
      <c r="K25" s="2">
        <f t="shared" si="2"/>
        <v>0</v>
      </c>
    </row>
    <row r="26" spans="1:11">
      <c r="A26" s="1">
        <v>7</v>
      </c>
      <c r="B26" s="10"/>
      <c r="C26" s="10"/>
      <c r="D26" s="16" t="s">
        <v>43</v>
      </c>
      <c r="E26" s="13"/>
      <c r="F26" s="3">
        <v>0.23</v>
      </c>
      <c r="G26" s="2">
        <f t="shared" si="0"/>
        <v>0</v>
      </c>
      <c r="H26" s="4" t="s">
        <v>36</v>
      </c>
      <c r="I26" s="4">
        <v>10</v>
      </c>
      <c r="J26" s="2">
        <f t="shared" si="1"/>
        <v>0</v>
      </c>
      <c r="K26" s="2">
        <f t="shared" si="2"/>
        <v>0</v>
      </c>
    </row>
    <row r="27" spans="1:11">
      <c r="A27" s="1">
        <v>8</v>
      </c>
      <c r="B27" s="10" t="s">
        <v>44</v>
      </c>
      <c r="C27" s="10"/>
      <c r="D27" s="16" t="s">
        <v>66</v>
      </c>
      <c r="E27" s="13"/>
      <c r="F27" s="3">
        <v>0.23</v>
      </c>
      <c r="G27" s="2">
        <f t="shared" si="0"/>
        <v>0</v>
      </c>
      <c r="H27" s="4" t="s">
        <v>36</v>
      </c>
      <c r="I27" s="4">
        <v>50</v>
      </c>
      <c r="J27" s="2">
        <f t="shared" si="1"/>
        <v>0</v>
      </c>
      <c r="K27" s="2">
        <f t="shared" si="2"/>
        <v>0</v>
      </c>
    </row>
    <row r="28" spans="1:11">
      <c r="A28" s="1">
        <v>9</v>
      </c>
      <c r="B28" s="10" t="s">
        <v>59</v>
      </c>
      <c r="C28" s="10"/>
      <c r="D28" s="16" t="s">
        <v>61</v>
      </c>
      <c r="E28" s="13"/>
      <c r="F28" s="3">
        <v>0.23</v>
      </c>
      <c r="G28" s="2">
        <f t="shared" si="0"/>
        <v>0</v>
      </c>
      <c r="H28" s="4" t="s">
        <v>36</v>
      </c>
      <c r="I28" s="4">
        <v>30</v>
      </c>
      <c r="J28" s="2">
        <f t="shared" si="1"/>
        <v>0</v>
      </c>
      <c r="K28" s="2">
        <f t="shared" si="2"/>
        <v>0</v>
      </c>
    </row>
    <row r="29" spans="1:11">
      <c r="A29" s="1">
        <v>10</v>
      </c>
      <c r="B29" s="10"/>
      <c r="C29" s="10"/>
      <c r="D29" s="16" t="s">
        <v>45</v>
      </c>
      <c r="E29" s="13"/>
      <c r="F29" s="3">
        <v>0.23</v>
      </c>
      <c r="G29" s="2">
        <f t="shared" si="0"/>
        <v>0</v>
      </c>
      <c r="H29" s="4" t="s">
        <v>60</v>
      </c>
      <c r="I29" s="4">
        <v>7</v>
      </c>
      <c r="J29" s="2">
        <f t="shared" ref="J29:J45" si="3">E29*I29</f>
        <v>0</v>
      </c>
      <c r="K29" s="2">
        <f t="shared" ref="K29:K45" si="4">I29*G29</f>
        <v>0</v>
      </c>
    </row>
    <row r="30" spans="1:11">
      <c r="A30" s="1">
        <v>11</v>
      </c>
      <c r="B30" s="10"/>
      <c r="C30" s="10"/>
      <c r="D30" s="16" t="s">
        <v>46</v>
      </c>
      <c r="E30" s="13"/>
      <c r="F30" s="3">
        <v>0.23</v>
      </c>
      <c r="G30" s="2">
        <f t="shared" si="0"/>
        <v>0</v>
      </c>
      <c r="H30" s="4" t="s">
        <v>60</v>
      </c>
      <c r="I30" s="4">
        <v>20</v>
      </c>
      <c r="J30" s="2">
        <f t="shared" si="3"/>
        <v>0</v>
      </c>
      <c r="K30" s="2">
        <f t="shared" si="4"/>
        <v>0</v>
      </c>
    </row>
    <row r="31" spans="1:11">
      <c r="A31" s="1">
        <v>12</v>
      </c>
      <c r="B31" s="10"/>
      <c r="C31" s="10"/>
      <c r="D31" s="16" t="s">
        <v>47</v>
      </c>
      <c r="E31" s="13"/>
      <c r="F31" s="3">
        <v>0.23</v>
      </c>
      <c r="G31" s="2">
        <f t="shared" si="0"/>
        <v>0</v>
      </c>
      <c r="H31" s="4" t="s">
        <v>36</v>
      </c>
      <c r="I31" s="4">
        <v>10</v>
      </c>
      <c r="J31" s="2">
        <f t="shared" si="3"/>
        <v>0</v>
      </c>
      <c r="K31" s="2">
        <f t="shared" si="4"/>
        <v>0</v>
      </c>
    </row>
    <row r="32" spans="1:11">
      <c r="A32" s="1">
        <v>13</v>
      </c>
      <c r="B32" s="10"/>
      <c r="C32" s="10"/>
      <c r="D32" s="16" t="s">
        <v>48</v>
      </c>
      <c r="E32" s="13"/>
      <c r="F32" s="3">
        <v>0.23</v>
      </c>
      <c r="G32" s="2">
        <f t="shared" si="0"/>
        <v>0</v>
      </c>
      <c r="H32" s="4" t="s">
        <v>36</v>
      </c>
      <c r="I32" s="4">
        <v>10</v>
      </c>
      <c r="J32" s="2">
        <f t="shared" si="3"/>
        <v>0</v>
      </c>
      <c r="K32" s="2">
        <f t="shared" si="4"/>
        <v>0</v>
      </c>
    </row>
    <row r="33" spans="1:11">
      <c r="A33" s="1">
        <v>14</v>
      </c>
      <c r="B33" s="10"/>
      <c r="C33" s="10"/>
      <c r="D33" s="16" t="s">
        <v>49</v>
      </c>
      <c r="E33" s="13"/>
      <c r="F33" s="3">
        <v>0.23</v>
      </c>
      <c r="G33" s="2">
        <f t="shared" si="0"/>
        <v>0</v>
      </c>
      <c r="H33" s="4" t="s">
        <v>60</v>
      </c>
      <c r="I33" s="4">
        <v>20</v>
      </c>
      <c r="J33" s="2">
        <f t="shared" si="3"/>
        <v>0</v>
      </c>
      <c r="K33" s="2">
        <f t="shared" si="4"/>
        <v>0</v>
      </c>
    </row>
    <row r="34" spans="1:11">
      <c r="A34" s="1">
        <v>15</v>
      </c>
      <c r="B34" s="10" t="s">
        <v>63</v>
      </c>
      <c r="C34" s="10"/>
      <c r="D34" s="16" t="s">
        <v>62</v>
      </c>
      <c r="E34" s="13"/>
      <c r="F34" s="3">
        <v>0.23</v>
      </c>
      <c r="G34" s="2">
        <f t="shared" si="0"/>
        <v>0</v>
      </c>
      <c r="H34" s="4" t="s">
        <v>36</v>
      </c>
      <c r="I34" s="4">
        <v>8</v>
      </c>
      <c r="J34" s="2">
        <f t="shared" si="3"/>
        <v>0</v>
      </c>
      <c r="K34" s="2">
        <f t="shared" si="4"/>
        <v>0</v>
      </c>
    </row>
    <row r="35" spans="1:11">
      <c r="A35" s="1">
        <v>16</v>
      </c>
      <c r="B35" s="10"/>
      <c r="C35" s="10"/>
      <c r="D35" s="16" t="s">
        <v>50</v>
      </c>
      <c r="E35" s="13"/>
      <c r="F35" s="3">
        <v>0.23</v>
      </c>
      <c r="G35" s="2">
        <f t="shared" si="0"/>
        <v>0</v>
      </c>
      <c r="H35" s="4" t="s">
        <v>36</v>
      </c>
      <c r="I35" s="4">
        <v>20</v>
      </c>
      <c r="J35" s="2">
        <f t="shared" si="3"/>
        <v>0</v>
      </c>
      <c r="K35" s="2">
        <f t="shared" si="4"/>
        <v>0</v>
      </c>
    </row>
    <row r="36" spans="1:11">
      <c r="A36" s="1">
        <v>17</v>
      </c>
      <c r="B36" s="10"/>
      <c r="C36" s="10"/>
      <c r="D36" s="16" t="s">
        <v>51</v>
      </c>
      <c r="E36" s="13"/>
      <c r="F36" s="3">
        <v>0.23</v>
      </c>
      <c r="G36" s="2">
        <f t="shared" si="0"/>
        <v>0</v>
      </c>
      <c r="H36" s="4" t="s">
        <v>36</v>
      </c>
      <c r="I36" s="4">
        <v>10</v>
      </c>
      <c r="J36" s="2">
        <f t="shared" si="3"/>
        <v>0</v>
      </c>
      <c r="K36" s="2">
        <f t="shared" si="4"/>
        <v>0</v>
      </c>
    </row>
    <row r="37" spans="1:11">
      <c r="A37" s="1">
        <v>18</v>
      </c>
      <c r="B37" s="10"/>
      <c r="C37" s="10"/>
      <c r="D37" s="16" t="s">
        <v>52</v>
      </c>
      <c r="E37" s="13"/>
      <c r="F37" s="3">
        <v>0.23</v>
      </c>
      <c r="G37" s="2">
        <f t="shared" si="0"/>
        <v>0</v>
      </c>
      <c r="H37" s="4" t="s">
        <v>60</v>
      </c>
      <c r="I37" s="4">
        <v>10</v>
      </c>
      <c r="J37" s="2">
        <f t="shared" si="3"/>
        <v>0</v>
      </c>
      <c r="K37" s="2">
        <f t="shared" si="4"/>
        <v>0</v>
      </c>
    </row>
    <row r="38" spans="1:11">
      <c r="A38" s="1">
        <v>19</v>
      </c>
      <c r="B38" s="10" t="s">
        <v>65</v>
      </c>
      <c r="C38" s="10"/>
      <c r="D38" s="16" t="s">
        <v>64</v>
      </c>
      <c r="E38" s="13"/>
      <c r="F38" s="3">
        <v>0.23</v>
      </c>
      <c r="G38" s="2">
        <f t="shared" si="0"/>
        <v>0</v>
      </c>
      <c r="H38" s="4" t="s">
        <v>36</v>
      </c>
      <c r="I38" s="4">
        <v>15</v>
      </c>
      <c r="J38" s="2">
        <f t="shared" si="3"/>
        <v>0</v>
      </c>
      <c r="K38" s="2">
        <f t="shared" si="4"/>
        <v>0</v>
      </c>
    </row>
    <row r="39" spans="1:11">
      <c r="A39" s="1">
        <v>20</v>
      </c>
      <c r="B39" s="10"/>
      <c r="C39" s="10"/>
      <c r="D39" s="16" t="s">
        <v>53</v>
      </c>
      <c r="E39" s="13"/>
      <c r="F39" s="3">
        <v>0.23</v>
      </c>
      <c r="G39" s="2">
        <f t="shared" si="0"/>
        <v>0</v>
      </c>
      <c r="H39" s="4" t="s">
        <v>36</v>
      </c>
      <c r="I39" s="4">
        <v>20</v>
      </c>
      <c r="J39" s="2">
        <f t="shared" si="3"/>
        <v>0</v>
      </c>
      <c r="K39" s="2">
        <f t="shared" si="4"/>
        <v>0</v>
      </c>
    </row>
    <row r="40" spans="1:11" ht="42.75">
      <c r="A40" s="1">
        <v>21</v>
      </c>
      <c r="B40" s="10"/>
      <c r="C40" s="10"/>
      <c r="D40" s="16" t="s">
        <v>54</v>
      </c>
      <c r="E40" s="13"/>
      <c r="F40" s="3">
        <v>0.23</v>
      </c>
      <c r="G40" s="2">
        <f t="shared" si="0"/>
        <v>0</v>
      </c>
      <c r="H40" s="4" t="s">
        <v>36</v>
      </c>
      <c r="I40" s="4">
        <v>10</v>
      </c>
      <c r="J40" s="2">
        <f t="shared" si="3"/>
        <v>0</v>
      </c>
      <c r="K40" s="2">
        <f t="shared" si="4"/>
        <v>0</v>
      </c>
    </row>
    <row r="41" spans="1:11">
      <c r="A41" s="1">
        <v>22</v>
      </c>
      <c r="B41" s="10"/>
      <c r="C41" s="10"/>
      <c r="D41" s="16" t="s">
        <v>55</v>
      </c>
      <c r="E41" s="13"/>
      <c r="F41" s="3">
        <v>0.23</v>
      </c>
      <c r="G41" s="2">
        <f t="shared" si="0"/>
        <v>0</v>
      </c>
      <c r="H41" s="4" t="s">
        <v>36</v>
      </c>
      <c r="I41" s="4">
        <v>10</v>
      </c>
      <c r="J41" s="2">
        <f t="shared" si="3"/>
        <v>0</v>
      </c>
      <c r="K41" s="2">
        <f t="shared" si="4"/>
        <v>0</v>
      </c>
    </row>
    <row r="42" spans="1:11">
      <c r="A42" s="1">
        <v>23</v>
      </c>
      <c r="B42" s="10" t="s">
        <v>68</v>
      </c>
      <c r="C42" s="10"/>
      <c r="D42" s="16" t="s">
        <v>67</v>
      </c>
      <c r="E42" s="13"/>
      <c r="F42" s="3">
        <v>0.23</v>
      </c>
      <c r="G42" s="2">
        <f t="shared" si="0"/>
        <v>0</v>
      </c>
      <c r="H42" s="4" t="s">
        <v>36</v>
      </c>
      <c r="I42" s="4">
        <v>20</v>
      </c>
      <c r="J42" s="2">
        <f t="shared" si="3"/>
        <v>0</v>
      </c>
      <c r="K42" s="2">
        <f t="shared" si="4"/>
        <v>0</v>
      </c>
    </row>
    <row r="43" spans="1:11">
      <c r="A43" s="1">
        <v>24</v>
      </c>
      <c r="B43" s="10"/>
      <c r="C43" s="10"/>
      <c r="D43" s="16" t="s">
        <v>56</v>
      </c>
      <c r="E43" s="13"/>
      <c r="F43" s="3">
        <v>0.23</v>
      </c>
      <c r="G43" s="2">
        <f t="shared" si="0"/>
        <v>0</v>
      </c>
      <c r="H43" s="4" t="s">
        <v>36</v>
      </c>
      <c r="I43" s="4">
        <v>70</v>
      </c>
      <c r="J43" s="2">
        <f t="shared" si="3"/>
        <v>0</v>
      </c>
      <c r="K43" s="2">
        <f t="shared" si="4"/>
        <v>0</v>
      </c>
    </row>
    <row r="44" spans="1:11">
      <c r="A44" s="1">
        <v>25</v>
      </c>
      <c r="B44" s="10"/>
      <c r="C44" s="10"/>
      <c r="D44" s="16" t="s">
        <v>57</v>
      </c>
      <c r="E44" s="13"/>
      <c r="F44" s="3">
        <v>0.23</v>
      </c>
      <c r="G44" s="2">
        <f t="shared" si="0"/>
        <v>0</v>
      </c>
      <c r="H44" s="4" t="s">
        <v>36</v>
      </c>
      <c r="I44" s="4">
        <v>30</v>
      </c>
      <c r="J44" s="2">
        <f t="shared" si="3"/>
        <v>0</v>
      </c>
      <c r="K44" s="2">
        <f t="shared" si="4"/>
        <v>0</v>
      </c>
    </row>
    <row r="45" spans="1:11" ht="15.75">
      <c r="A45" s="1">
        <v>26</v>
      </c>
      <c r="B45" s="10"/>
      <c r="C45" s="10"/>
      <c r="D45" s="17" t="s">
        <v>58</v>
      </c>
      <c r="E45" s="13"/>
      <c r="F45" s="3">
        <v>0.23</v>
      </c>
      <c r="G45" s="2">
        <f t="shared" si="0"/>
        <v>0</v>
      </c>
      <c r="H45" s="4" t="s">
        <v>60</v>
      </c>
      <c r="I45" s="4">
        <v>35</v>
      </c>
      <c r="J45" s="2">
        <f t="shared" si="3"/>
        <v>0</v>
      </c>
      <c r="K45" s="2">
        <f t="shared" si="4"/>
        <v>0</v>
      </c>
    </row>
    <row r="46" spans="1:11" ht="14.25" customHeight="1">
      <c r="A46" s="38" t="s">
        <v>34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ht="25.5">
      <c r="A47" s="1">
        <v>1</v>
      </c>
      <c r="B47" s="10" t="s">
        <v>69</v>
      </c>
      <c r="C47" s="10" t="s">
        <v>79</v>
      </c>
      <c r="D47" s="15" t="s">
        <v>78</v>
      </c>
      <c r="E47" s="13"/>
      <c r="F47" s="3">
        <v>0.23</v>
      </c>
      <c r="G47" s="2">
        <f>E47+E47*F47</f>
        <v>0</v>
      </c>
      <c r="H47" s="4" t="s">
        <v>36</v>
      </c>
      <c r="I47" s="4">
        <v>180</v>
      </c>
      <c r="J47" s="2">
        <f>E47*I47</f>
        <v>0</v>
      </c>
      <c r="K47" s="2">
        <f>I47*G47</f>
        <v>0</v>
      </c>
    </row>
    <row r="48" spans="1:11">
      <c r="A48" s="1">
        <v>2</v>
      </c>
      <c r="B48" s="10" t="s">
        <v>70</v>
      </c>
      <c r="C48" s="10" t="s">
        <v>80</v>
      </c>
      <c r="D48" s="15" t="s">
        <v>81</v>
      </c>
      <c r="E48" s="13"/>
      <c r="F48" s="3">
        <v>0.23</v>
      </c>
      <c r="G48" s="2">
        <f>E48+E48*F48</f>
        <v>0</v>
      </c>
      <c r="H48" s="4" t="s">
        <v>36</v>
      </c>
      <c r="I48" s="4">
        <v>120</v>
      </c>
      <c r="J48" s="2">
        <f>E48*I48</f>
        <v>0</v>
      </c>
      <c r="K48" s="2">
        <f>I48*G48</f>
        <v>0</v>
      </c>
    </row>
    <row r="49" spans="1:11" ht="25.5">
      <c r="A49" s="1">
        <v>3</v>
      </c>
      <c r="B49" s="10" t="s">
        <v>71</v>
      </c>
      <c r="C49" s="10" t="s">
        <v>82</v>
      </c>
      <c r="D49" s="15" t="s">
        <v>83</v>
      </c>
      <c r="E49" s="13"/>
      <c r="F49" s="3">
        <v>0.23</v>
      </c>
      <c r="G49" s="2">
        <f>E49+E49*F49</f>
        <v>0</v>
      </c>
      <c r="H49" s="4" t="s">
        <v>36</v>
      </c>
      <c r="I49" s="4">
        <v>20</v>
      </c>
      <c r="J49" s="2">
        <f>E49*I49</f>
        <v>0</v>
      </c>
      <c r="K49" s="2">
        <f>I49*G49</f>
        <v>0</v>
      </c>
    </row>
    <row r="50" spans="1:11" ht="25.5">
      <c r="A50" s="1">
        <v>4</v>
      </c>
      <c r="B50" s="10" t="s">
        <v>71</v>
      </c>
      <c r="C50" s="10" t="s">
        <v>84</v>
      </c>
      <c r="D50" s="15" t="s">
        <v>83</v>
      </c>
      <c r="E50" s="13"/>
      <c r="F50" s="3">
        <v>0.23</v>
      </c>
      <c r="G50" s="2">
        <f>E50+E50*F50</f>
        <v>0</v>
      </c>
      <c r="H50" s="4" t="s">
        <v>36</v>
      </c>
      <c r="I50" s="4">
        <v>20</v>
      </c>
      <c r="J50" s="2">
        <f>E50*I50</f>
        <v>0</v>
      </c>
      <c r="K50" s="2">
        <f>I50*G50</f>
        <v>0</v>
      </c>
    </row>
    <row r="51" spans="1:11" ht="25.5">
      <c r="A51" s="1">
        <v>5</v>
      </c>
      <c r="B51" s="10" t="s">
        <v>72</v>
      </c>
      <c r="C51" s="10" t="s">
        <v>85</v>
      </c>
      <c r="D51" s="15" t="s">
        <v>86</v>
      </c>
      <c r="E51" s="13"/>
      <c r="F51" s="3">
        <v>0.23</v>
      </c>
      <c r="G51" s="2">
        <f>E51+E51*F51</f>
        <v>0</v>
      </c>
      <c r="H51" s="4" t="s">
        <v>36</v>
      </c>
      <c r="I51" s="4">
        <v>460</v>
      </c>
      <c r="J51" s="2">
        <f>E51*I51</f>
        <v>0</v>
      </c>
      <c r="K51" s="2">
        <f>I51*G51</f>
        <v>0</v>
      </c>
    </row>
    <row r="52" spans="1:11" ht="25.5">
      <c r="A52" s="1">
        <v>6</v>
      </c>
      <c r="B52" s="10" t="s">
        <v>72</v>
      </c>
      <c r="C52" s="10" t="s">
        <v>87</v>
      </c>
      <c r="D52" s="15" t="s">
        <v>88</v>
      </c>
      <c r="E52" s="13"/>
      <c r="F52" s="3">
        <v>0.23</v>
      </c>
      <c r="G52" s="2">
        <f t="shared" ref="G52:G64" si="5">E52+E52*F52</f>
        <v>0</v>
      </c>
      <c r="H52" s="4" t="s">
        <v>36</v>
      </c>
      <c r="I52" s="4">
        <v>300</v>
      </c>
      <c r="J52" s="2">
        <f t="shared" ref="J52:J64" si="6">E52*I52</f>
        <v>0</v>
      </c>
      <c r="K52" s="2">
        <f t="shared" ref="K52:K64" si="7">I52*G52</f>
        <v>0</v>
      </c>
    </row>
    <row r="53" spans="1:11" ht="25.5">
      <c r="A53" s="1">
        <v>7</v>
      </c>
      <c r="B53" s="10" t="s">
        <v>72</v>
      </c>
      <c r="C53" s="10" t="s">
        <v>89</v>
      </c>
      <c r="D53" s="15" t="s">
        <v>91</v>
      </c>
      <c r="E53" s="13"/>
      <c r="F53" s="3">
        <v>0.23</v>
      </c>
      <c r="G53" s="2">
        <f t="shared" si="5"/>
        <v>0</v>
      </c>
      <c r="H53" s="4" t="s">
        <v>36</v>
      </c>
      <c r="I53" s="4">
        <v>320</v>
      </c>
      <c r="J53" s="2">
        <f t="shared" si="6"/>
        <v>0</v>
      </c>
      <c r="K53" s="2">
        <f t="shared" si="7"/>
        <v>0</v>
      </c>
    </row>
    <row r="54" spans="1:11" ht="25.5">
      <c r="A54" s="1">
        <v>8</v>
      </c>
      <c r="B54" s="10" t="s">
        <v>72</v>
      </c>
      <c r="C54" s="10" t="s">
        <v>90</v>
      </c>
      <c r="D54" s="15" t="s">
        <v>92</v>
      </c>
      <c r="E54" s="13"/>
      <c r="F54" s="3">
        <v>0.23</v>
      </c>
      <c r="G54" s="2">
        <f t="shared" si="5"/>
        <v>0</v>
      </c>
      <c r="H54" s="4" t="s">
        <v>36</v>
      </c>
      <c r="I54" s="4">
        <v>100</v>
      </c>
      <c r="J54" s="2">
        <f t="shared" si="6"/>
        <v>0</v>
      </c>
      <c r="K54" s="2">
        <f t="shared" si="7"/>
        <v>0</v>
      </c>
    </row>
    <row r="55" spans="1:11" ht="25.5">
      <c r="A55" s="1">
        <v>9</v>
      </c>
      <c r="B55" s="10" t="s">
        <v>72</v>
      </c>
      <c r="C55" s="10" t="s">
        <v>93</v>
      </c>
      <c r="D55" s="15" t="s">
        <v>94</v>
      </c>
      <c r="E55" s="13"/>
      <c r="F55" s="3">
        <v>0.23</v>
      </c>
      <c r="G55" s="2">
        <f t="shared" si="5"/>
        <v>0</v>
      </c>
      <c r="H55" s="4" t="s">
        <v>36</v>
      </c>
      <c r="I55" s="4">
        <v>420</v>
      </c>
      <c r="J55" s="2">
        <f t="shared" si="6"/>
        <v>0</v>
      </c>
      <c r="K55" s="2">
        <f t="shared" si="7"/>
        <v>0</v>
      </c>
    </row>
    <row r="56" spans="1:11" ht="25.5">
      <c r="A56" s="1">
        <v>10</v>
      </c>
      <c r="B56" s="10" t="s">
        <v>72</v>
      </c>
      <c r="C56" s="10" t="s">
        <v>95</v>
      </c>
      <c r="D56" s="15" t="s">
        <v>96</v>
      </c>
      <c r="E56" s="13"/>
      <c r="F56" s="3">
        <v>0.23</v>
      </c>
      <c r="G56" s="2">
        <f t="shared" si="5"/>
        <v>0</v>
      </c>
      <c r="H56" s="4" t="s">
        <v>36</v>
      </c>
      <c r="I56" s="4">
        <v>40</v>
      </c>
      <c r="J56" s="2">
        <f t="shared" si="6"/>
        <v>0</v>
      </c>
      <c r="K56" s="2">
        <f t="shared" si="7"/>
        <v>0</v>
      </c>
    </row>
    <row r="57" spans="1:11" ht="25.5">
      <c r="A57" s="1">
        <v>11</v>
      </c>
      <c r="B57" s="10" t="s">
        <v>73</v>
      </c>
      <c r="C57" s="10" t="s">
        <v>98</v>
      </c>
      <c r="D57" s="15" t="s">
        <v>97</v>
      </c>
      <c r="E57" s="13"/>
      <c r="F57" s="3">
        <v>0.23</v>
      </c>
      <c r="G57" s="2">
        <f t="shared" si="5"/>
        <v>0</v>
      </c>
      <c r="H57" s="4" t="s">
        <v>36</v>
      </c>
      <c r="I57" s="4">
        <v>15</v>
      </c>
      <c r="J57" s="2">
        <f t="shared" si="6"/>
        <v>0</v>
      </c>
      <c r="K57" s="2">
        <f t="shared" si="7"/>
        <v>0</v>
      </c>
    </row>
    <row r="58" spans="1:11" ht="25.5">
      <c r="A58" s="1">
        <v>12</v>
      </c>
      <c r="B58" s="10" t="s">
        <v>74</v>
      </c>
      <c r="C58" s="10" t="s">
        <v>100</v>
      </c>
      <c r="D58" s="15" t="s">
        <v>99</v>
      </c>
      <c r="E58" s="13"/>
      <c r="F58" s="3">
        <v>0.23</v>
      </c>
      <c r="G58" s="2">
        <f t="shared" si="5"/>
        <v>0</v>
      </c>
      <c r="H58" s="4" t="s">
        <v>36</v>
      </c>
      <c r="I58" s="4">
        <v>10</v>
      </c>
      <c r="J58" s="2">
        <f t="shared" si="6"/>
        <v>0</v>
      </c>
      <c r="K58" s="2">
        <f t="shared" si="7"/>
        <v>0</v>
      </c>
    </row>
    <row r="59" spans="1:11" ht="25.5">
      <c r="A59" s="1">
        <v>13</v>
      </c>
      <c r="B59" s="10" t="s">
        <v>77</v>
      </c>
      <c r="C59" s="10" t="s">
        <v>102</v>
      </c>
      <c r="D59" s="15" t="s">
        <v>101</v>
      </c>
      <c r="E59" s="13"/>
      <c r="F59" s="3">
        <v>0.23</v>
      </c>
      <c r="G59" s="2">
        <f t="shared" si="5"/>
        <v>0</v>
      </c>
      <c r="H59" s="4" t="s">
        <v>36</v>
      </c>
      <c r="I59" s="4">
        <v>10</v>
      </c>
      <c r="J59" s="2">
        <f t="shared" si="6"/>
        <v>0</v>
      </c>
      <c r="K59" s="2">
        <f t="shared" si="7"/>
        <v>0</v>
      </c>
    </row>
    <row r="60" spans="1:11" ht="25.5">
      <c r="A60" s="1">
        <v>14</v>
      </c>
      <c r="B60" s="10" t="s">
        <v>77</v>
      </c>
      <c r="C60" s="10" t="s">
        <v>104</v>
      </c>
      <c r="D60" s="15" t="s">
        <v>103</v>
      </c>
      <c r="E60" s="13"/>
      <c r="F60" s="3">
        <v>0.23</v>
      </c>
      <c r="G60" s="2">
        <f t="shared" si="5"/>
        <v>0</v>
      </c>
      <c r="H60" s="4" t="s">
        <v>36</v>
      </c>
      <c r="I60" s="4">
        <v>1</v>
      </c>
      <c r="J60" s="2">
        <f t="shared" si="6"/>
        <v>0</v>
      </c>
      <c r="K60" s="2">
        <f t="shared" si="7"/>
        <v>0</v>
      </c>
    </row>
    <row r="61" spans="1:11">
      <c r="A61" s="1">
        <v>15</v>
      </c>
      <c r="B61" s="10" t="s">
        <v>70</v>
      </c>
      <c r="C61" s="10" t="s">
        <v>105</v>
      </c>
      <c r="D61" s="15" t="s">
        <v>106</v>
      </c>
      <c r="E61" s="13"/>
      <c r="F61" s="3">
        <v>0.23</v>
      </c>
      <c r="G61" s="2">
        <f t="shared" si="5"/>
        <v>0</v>
      </c>
      <c r="H61" s="4" t="s">
        <v>36</v>
      </c>
      <c r="I61" s="4">
        <v>20</v>
      </c>
      <c r="J61" s="2">
        <f t="shared" si="6"/>
        <v>0</v>
      </c>
      <c r="K61" s="2">
        <f t="shared" si="7"/>
        <v>0</v>
      </c>
    </row>
    <row r="62" spans="1:11">
      <c r="A62" s="1">
        <v>16</v>
      </c>
      <c r="B62" s="10" t="s">
        <v>75</v>
      </c>
      <c r="C62" s="10" t="s">
        <v>108</v>
      </c>
      <c r="D62" s="15" t="s">
        <v>107</v>
      </c>
      <c r="E62" s="13"/>
      <c r="F62" s="3">
        <v>0.23</v>
      </c>
      <c r="G62" s="2">
        <f t="shared" si="5"/>
        <v>0</v>
      </c>
      <c r="H62" s="4" t="s">
        <v>36</v>
      </c>
      <c r="I62" s="4">
        <v>20</v>
      </c>
      <c r="J62" s="2">
        <f t="shared" si="6"/>
        <v>0</v>
      </c>
      <c r="K62" s="2">
        <f t="shared" si="7"/>
        <v>0</v>
      </c>
    </row>
    <row r="63" spans="1:11">
      <c r="A63" s="1">
        <v>17</v>
      </c>
      <c r="B63" s="10"/>
      <c r="C63" s="10" t="s">
        <v>110</v>
      </c>
      <c r="D63" s="15" t="s">
        <v>109</v>
      </c>
      <c r="E63" s="13"/>
      <c r="F63" s="3">
        <v>0.23</v>
      </c>
      <c r="G63" s="2">
        <f t="shared" si="5"/>
        <v>0</v>
      </c>
      <c r="H63" s="4" t="s">
        <v>36</v>
      </c>
      <c r="I63" s="4">
        <v>40</v>
      </c>
      <c r="J63" s="2">
        <f t="shared" si="6"/>
        <v>0</v>
      </c>
      <c r="K63" s="2">
        <f t="shared" si="7"/>
        <v>0</v>
      </c>
    </row>
    <row r="64" spans="1:11">
      <c r="A64" s="1">
        <v>18</v>
      </c>
      <c r="B64" s="10" t="s">
        <v>76</v>
      </c>
      <c r="C64" s="10" t="s">
        <v>112</v>
      </c>
      <c r="D64" s="16" t="s">
        <v>111</v>
      </c>
      <c r="E64" s="13"/>
      <c r="F64" s="3">
        <v>0.23</v>
      </c>
      <c r="G64" s="2">
        <f t="shared" si="5"/>
        <v>0</v>
      </c>
      <c r="H64" s="4" t="s">
        <v>36</v>
      </c>
      <c r="I64" s="4">
        <v>100</v>
      </c>
      <c r="J64" s="2">
        <f t="shared" si="6"/>
        <v>0</v>
      </c>
      <c r="K64" s="2">
        <f t="shared" si="7"/>
        <v>0</v>
      </c>
    </row>
    <row r="65" spans="1:11">
      <c r="A65" s="23" t="s">
        <v>6</v>
      </c>
      <c r="B65" s="24"/>
      <c r="C65" s="24"/>
      <c r="D65" s="25"/>
      <c r="E65" s="11">
        <f>SUM(E20:E45,E47:E64)</f>
        <v>0</v>
      </c>
      <c r="F65" s="12" t="s">
        <v>7</v>
      </c>
      <c r="G65" s="11">
        <f>SUM(G20:G64)</f>
        <v>0</v>
      </c>
      <c r="H65" s="9" t="s">
        <v>7</v>
      </c>
      <c r="I65" s="9">
        <f>SUM(I20:I45,I47:I64)</f>
        <v>2671</v>
      </c>
      <c r="J65" s="11">
        <f>SUM(J20:J45,J47:J64)</f>
        <v>0</v>
      </c>
      <c r="K65" s="11">
        <f>SUM(K20:K45,K47:K64)</f>
        <v>0</v>
      </c>
    </row>
    <row r="66" spans="1:11">
      <c r="A66" s="22" t="s">
        <v>18</v>
      </c>
      <c r="B66" s="22"/>
      <c r="C66" s="22"/>
      <c r="D66" s="34"/>
      <c r="E66" s="34"/>
      <c r="F66" s="34"/>
      <c r="G66" s="34"/>
      <c r="H66" s="34"/>
      <c r="I66" s="34"/>
      <c r="J66" s="34"/>
      <c r="K66" s="34"/>
    </row>
    <row r="67" spans="1:11" ht="29.25" customHeight="1">
      <c r="A67" s="22" t="s">
        <v>19</v>
      </c>
      <c r="B67" s="22"/>
      <c r="C67" s="22"/>
      <c r="D67" s="34"/>
      <c r="E67" s="34"/>
      <c r="F67" s="34"/>
      <c r="G67" s="34"/>
      <c r="H67" s="34"/>
      <c r="I67" s="34"/>
      <c r="J67" s="34"/>
      <c r="K67" s="34"/>
    </row>
    <row r="68" spans="1:11" ht="30.75" customHeight="1">
      <c r="A68" s="22" t="s">
        <v>20</v>
      </c>
      <c r="B68" s="22"/>
      <c r="C68" s="22"/>
      <c r="D68" s="34"/>
      <c r="E68" s="34"/>
      <c r="F68" s="34"/>
      <c r="G68" s="34"/>
      <c r="H68" s="34"/>
      <c r="I68" s="34"/>
      <c r="J68" s="34"/>
      <c r="K68" s="34"/>
    </row>
    <row r="69" spans="1:11" ht="30.75" customHeight="1">
      <c r="A69" s="26" t="s">
        <v>21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 ht="30.75" customHeight="1">
      <c r="A70" s="35" t="s">
        <v>27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1:11" ht="30.75" customHeight="1">
      <c r="A71" s="7"/>
      <c r="B71" s="6"/>
      <c r="C71" s="6"/>
      <c r="D71" s="6"/>
      <c r="E71" s="6"/>
      <c r="F71" s="6"/>
      <c r="G71" s="6"/>
      <c r="H71" s="6"/>
      <c r="I71" s="6"/>
      <c r="J71" s="6"/>
    </row>
    <row r="72" spans="1:11" ht="30.75" customHeight="1">
      <c r="A72" s="7"/>
      <c r="B72" s="6"/>
      <c r="C72" s="6"/>
      <c r="D72" s="6"/>
      <c r="E72" s="6"/>
      <c r="F72" s="6"/>
      <c r="G72" s="6"/>
      <c r="H72" s="6"/>
      <c r="I72" s="6"/>
      <c r="J72" s="6"/>
    </row>
    <row r="73" spans="1:11">
      <c r="A73" s="7"/>
      <c r="B73" s="6"/>
      <c r="C73" s="6"/>
      <c r="D73" s="6"/>
      <c r="E73" s="6"/>
      <c r="F73" s="6"/>
      <c r="G73" s="6"/>
      <c r="H73" s="6"/>
      <c r="I73" s="6"/>
      <c r="J73" s="6"/>
    </row>
    <row r="74" spans="1:11">
      <c r="A74" s="7"/>
      <c r="B74" s="6"/>
      <c r="C74" s="6"/>
      <c r="D74" s="6"/>
      <c r="E74" s="6"/>
      <c r="F74" s="6"/>
      <c r="G74" s="6"/>
      <c r="H74" s="6"/>
      <c r="I74" s="6"/>
      <c r="J74" s="6"/>
    </row>
    <row r="76" spans="1:11">
      <c r="E76" s="18" t="s">
        <v>30</v>
      </c>
      <c r="F76" s="18"/>
      <c r="G76" s="18"/>
      <c r="H76" s="18"/>
      <c r="I76" s="18"/>
      <c r="J76" s="18"/>
    </row>
    <row r="77" spans="1:11">
      <c r="E77" s="18" t="s">
        <v>29</v>
      </c>
      <c r="F77" s="18"/>
      <c r="G77" s="18"/>
      <c r="H77" s="18"/>
      <c r="I77" s="18"/>
      <c r="J77" s="18"/>
    </row>
  </sheetData>
  <protectedRanges>
    <protectedRange sqref="D48:D64" name="Zakres1_3_1"/>
    <protectedRange sqref="D47" name="Zakres1_3_1_1"/>
    <protectedRange sqref="I47:I64 I20:I45" name="Zakres1_6_4"/>
    <protectedRange sqref="D25:D45" name="Zakres1_3_1_3"/>
  </protectedRanges>
  <mergeCells count="42">
    <mergeCell ref="A1:K1"/>
    <mergeCell ref="A2:K2"/>
    <mergeCell ref="D15:K15"/>
    <mergeCell ref="D16:K16"/>
    <mergeCell ref="A19:K19"/>
    <mergeCell ref="D10:K10"/>
    <mergeCell ref="D11:K11"/>
    <mergeCell ref="D12:K12"/>
    <mergeCell ref="D13:K13"/>
    <mergeCell ref="D14:K14"/>
    <mergeCell ref="A3:K3"/>
    <mergeCell ref="D6:K6"/>
    <mergeCell ref="D8:K8"/>
    <mergeCell ref="D9:K9"/>
    <mergeCell ref="A9:C9"/>
    <mergeCell ref="D5:K5"/>
    <mergeCell ref="D7:K7"/>
    <mergeCell ref="A4:I4"/>
    <mergeCell ref="A5:C5"/>
    <mergeCell ref="A6:C6"/>
    <mergeCell ref="A10:C10"/>
    <mergeCell ref="A11:C11"/>
    <mergeCell ref="A7:C7"/>
    <mergeCell ref="A13:C13"/>
    <mergeCell ref="A8:C8"/>
    <mergeCell ref="A12:C12"/>
    <mergeCell ref="E77:J77"/>
    <mergeCell ref="A14:C14"/>
    <mergeCell ref="A16:C16"/>
    <mergeCell ref="A67:C67"/>
    <mergeCell ref="A68:C68"/>
    <mergeCell ref="A65:D65"/>
    <mergeCell ref="A66:C66"/>
    <mergeCell ref="E76:J76"/>
    <mergeCell ref="A17:I17"/>
    <mergeCell ref="A15:C15"/>
    <mergeCell ref="D67:K67"/>
    <mergeCell ref="D68:K68"/>
    <mergeCell ref="A69:K69"/>
    <mergeCell ref="A70:K70"/>
    <mergeCell ref="A46:K46"/>
    <mergeCell ref="D66:K66"/>
  </mergeCells>
  <phoneticPr fontId="3" type="noConversion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Zegluga Swi</dc:creator>
  <cp:lastModifiedBy>zegluga</cp:lastModifiedBy>
  <cp:lastPrinted>2025-03-10T11:15:52Z</cp:lastPrinted>
  <dcterms:created xsi:type="dcterms:W3CDTF">2010-12-17T08:54:05Z</dcterms:created>
  <dcterms:modified xsi:type="dcterms:W3CDTF">2025-03-10T11:22:46Z</dcterms:modified>
</cp:coreProperties>
</file>