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tabRatio="257" activeTab="0"/>
  </bookViews>
  <sheets>
    <sheet name="Przedmiar" sheetId="1" r:id="rId1"/>
  </sheets>
  <definedNames>
    <definedName name="_xlnm.Print_Area" localSheetId="0">'Przedmiar'!$A$1:$E$59</definedName>
  </definedNames>
  <calcPr fullCalcOnLoad="1"/>
</workbook>
</file>

<file path=xl/sharedStrings.xml><?xml version="1.0" encoding="utf-8"?>
<sst xmlns="http://schemas.openxmlformats.org/spreadsheetml/2006/main" count="184" uniqueCount="92">
  <si>
    <t>Lp.</t>
  </si>
  <si>
    <t>Pozycja wg 
specyfikacji</t>
  </si>
  <si>
    <t>Wyszczególnienie elementów
 rozliczeniowych</t>
  </si>
  <si>
    <t>Jednostka             nazwa     ilość</t>
  </si>
  <si>
    <t>CPV 45100000-8 
PRZYGOTOWANIE TERENU POD BUDOWĘ</t>
  </si>
  <si>
    <t>x</t>
  </si>
  <si>
    <t>D-01.00.00</t>
  </si>
  <si>
    <t>ROBOTY PRZYGOTOWAWCZE</t>
  </si>
  <si>
    <t>D-01.01.01</t>
  </si>
  <si>
    <t xml:space="preserve">Odtworzenie trasy i punktów wysokościowych </t>
  </si>
  <si>
    <t>szt.</t>
  </si>
  <si>
    <t>D.01.02.02</t>
  </si>
  <si>
    <t xml:space="preserve">Usunięcie warstwy gleby (humusu) </t>
  </si>
  <si>
    <t>D-01.02.04</t>
  </si>
  <si>
    <t>m</t>
  </si>
  <si>
    <t>D.02.00.00</t>
  </si>
  <si>
    <t>ROBOTY ZIEMNE - CPV 45100000-8</t>
  </si>
  <si>
    <t>D.02.01.01</t>
  </si>
  <si>
    <t>CPV 45200000-9 
ROBOTY BUDOWLANE W ZAKRESIE INŻYNIERII LĄDOWEJ</t>
  </si>
  <si>
    <t>D-04.00.00</t>
  </si>
  <si>
    <t>PODBUDOWY</t>
  </si>
  <si>
    <t>D-04.01.01</t>
  </si>
  <si>
    <t>D-05.00.00</t>
  </si>
  <si>
    <t>NAWIERZCHNIE</t>
  </si>
  <si>
    <t>D-06.00.00</t>
  </si>
  <si>
    <t>ROBOTY WYKOŃCZENIOWE</t>
  </si>
  <si>
    <t>D-06.01.01</t>
  </si>
  <si>
    <t>D-08.00.00</t>
  </si>
  <si>
    <t>ELEMENTY ULIC - CPV 45233000-0</t>
  </si>
  <si>
    <t>Przedmiar robót</t>
  </si>
  <si>
    <t>D-04.04.02</t>
  </si>
  <si>
    <r>
      <t>m</t>
    </r>
    <r>
      <rPr>
        <vertAlign val="superscript"/>
        <sz val="8"/>
        <rFont val="Arial"/>
        <family val="2"/>
      </rPr>
      <t>2</t>
    </r>
  </si>
  <si>
    <t>Ręczne usunięcie warstwy ziemi urodzajnej (humusu) o grubości do 15 cm z darnią z przewozem taczkami na odkład, do ponownego wbudowania</t>
  </si>
  <si>
    <r>
      <t>m</t>
    </r>
    <r>
      <rPr>
        <vertAlign val="superscript"/>
        <sz val="8"/>
        <rFont val="Arial"/>
        <family val="2"/>
      </rPr>
      <t>3</t>
    </r>
  </si>
  <si>
    <t>Podbudowa z kruszywa łamanego stabilizowana mechanicznie</t>
  </si>
  <si>
    <t>Wywiezienie gruzu z terenu rozbiórki  przy mechanicznym załadowaniu i ręcznym wyładowaniu samochodem ciężarowym - na odległość 1 km</t>
  </si>
  <si>
    <t>Wywiezienie gruzu z terenu rozbiórki  przy mechanicznym załadowaniu i ręcznym wyładowaniu samochodem ciężarowym - dodatek za każdy następny rozpoczęty 1 km (krotność x9)</t>
  </si>
  <si>
    <t>D.02.03.01</t>
  </si>
  <si>
    <t>Wykonanie nasypów</t>
  </si>
  <si>
    <t>Profilowanie i zagęszczanie podłoża</t>
  </si>
  <si>
    <t>Formowanie i zagęszczanie nasypów mechanicznie - grunt z dowozu (nasyp pod wiaty)</t>
  </si>
  <si>
    <t>Mechaniczne profilowanie i zagęszczenie podłoża pod warstwy konstrukcyjne w gruncie kat. I-IV (wymieniony grunt i nasyp pod wiatę).</t>
  </si>
  <si>
    <t>Umocnienie powierzchniowe</t>
  </si>
  <si>
    <t>D-08.03.01</t>
  </si>
  <si>
    <t xml:space="preserve">Obrzeża betonowe </t>
  </si>
  <si>
    <t>D-05.03.01</t>
  </si>
  <si>
    <t>Nawierzchnie z kostki kamiennej</t>
  </si>
  <si>
    <t>Nawierzchnia żwirowa</t>
  </si>
  <si>
    <t>Dowóz gruntu niespoistego na wymianę i wykonania nasypu</t>
  </si>
  <si>
    <t>Ręczne zasypywanie wykopów z przerzutem na odległość do 3,0 m, grunt z dowozu (doły z fundamentami, słupki ogrodzenia)</t>
  </si>
  <si>
    <t>D-10.00.00</t>
  </si>
  <si>
    <t>D-10.01.01</t>
  </si>
  <si>
    <t>Roboty betonowe i żelbetowe</t>
  </si>
  <si>
    <t>D-11.00.00</t>
  </si>
  <si>
    <t>D-11.01.01</t>
  </si>
  <si>
    <t>Ogrodzenia</t>
  </si>
  <si>
    <t xml:space="preserve">Furtka stalowa ocynkowana 1,0x1,5 m </t>
  </si>
  <si>
    <t>D-12.00.00</t>
  </si>
  <si>
    <t>Obiekty małej architektury</t>
  </si>
  <si>
    <t xml:space="preserve">szt. </t>
  </si>
  <si>
    <t>Wiata drewniana o wym. 3,2x8,5 m (powierzchnia dachu), z montażem i dostawą</t>
  </si>
  <si>
    <t>Ławostół drewniany o wym. stołu 200x80 i ław 200x25 cm, z montażem i dostawą</t>
  </si>
  <si>
    <t>Ława drewniana o wym. 160x28 cm, z montażem i dostawą</t>
  </si>
  <si>
    <t>Zestaw 5 drewnianych koszy na śmieci z pokrywą kolorową z oznakowaniem segregacji, z montażem i dostawą</t>
  </si>
  <si>
    <t>Stojak rowerowy, betonowy, sześciomiejscowy, z dostawą</t>
  </si>
  <si>
    <t>Nakłady uzupełniające za każde dalsze rozpoczęte 0.5km transportu ponad 1km samochodami samowyładowczymi po drogach utwardzonych - grunt kat. 1-2  (krotność x18) (piasek próchniczny do wywozu)</t>
  </si>
  <si>
    <t>Wykonanie wykopów w gruntach I-II kat.</t>
  </si>
  <si>
    <t>Ława piaskowa z zagęszczeniem, pod fundamenty betonowe punktowe, gr. 30 cm</t>
  </si>
  <si>
    <t>Rozebranie ogrodzenia betonowego h=200</t>
  </si>
  <si>
    <t>Ława pod obrzeża, betonowa z oporem</t>
  </si>
  <si>
    <t>Rozbiórka obiektów budowlanych, utwardzeń terenu i ogrodzeń</t>
  </si>
  <si>
    <t>Roboty fundamentowe</t>
  </si>
  <si>
    <t>Nawierzchnia piaskowa</t>
  </si>
  <si>
    <t>D-05.01.03</t>
  </si>
  <si>
    <t>D-05.01.04</t>
  </si>
  <si>
    <t>Humusowanie terenu zielonego materiałem z odkładu wraz z obsianiem przy grubości warstwy humusu 5 cm. (teren zielony - uzupełnienie powstałych ubytków)</t>
  </si>
  <si>
    <t>Humusowanie terenu zielonego materiałem z odkładu wraz z obsianiem ; dodatek za każdy dalszy 1 cm humusu (krotność x5)  (teren zielony - uzupełnienie powstałych ubytków)</t>
  </si>
  <si>
    <t>Ustawienie obrzeży bet. 8x30 cm na podsypce cementowo-piaskowej o grub. 3 cm z wypełnieniem spoin zaprawą cementową (obramowanie terenu pod wiatą)</t>
  </si>
  <si>
    <t>Ogrodzenia z siatki o wys. 1,5 m na słupach stalowych, razem z fundamentami betonowymi</t>
  </si>
  <si>
    <t>Ogrodzenie z betonowych przęseł dł. 2,0 m i słupków betonowych o wysokości 2,0 m ponad poziom terenu, razem z fundamentami betonowymi i malowaniem</t>
  </si>
  <si>
    <t>OGRODZENIA</t>
  </si>
  <si>
    <t>Odtworzenie trasy i punktów wysokościowych w terenie równinnym</t>
  </si>
  <si>
    <t>kpl.</t>
  </si>
  <si>
    <t>Ręczne roboty ziemne z transportem urobku samochodami samowył. do 5T na odl.1 km, kat. gruntu 1-2 (wykop pod fundamenty punktowe i słupki ogrodzenia)</t>
  </si>
  <si>
    <t>Roboty ziemne wykonywane koparkami przedsiębiernymi o poj. łyżki 0.15 m3  z transportem urobku samochodem samowyładowczym na odl. do 1km - w gruncie kat. 1-2.  (wykop pod wiaty, w tym pod wymianę gruntu)</t>
  </si>
  <si>
    <t>Mechaniczne zasypywanie wykopów z przemieszczeniem gruntu na odl. do 10m - grunt z dowozu (pod wiaty - wymiana gruntu)</t>
  </si>
  <si>
    <t>Wykonanie podbudowy z kruszywa łamanego 0/31,5mm  - warstwa dolna o grubości po zagęszczeniu 15 cm (pod fragment ogniska)</t>
  </si>
  <si>
    <t>Nawierzchnia żwirowa grubości 10 cm w gruncie piaszczystym - budowa (pod wiatę)</t>
  </si>
  <si>
    <t>Nawierzchnia piaskowa grubości 30 cm na gruncie piaszczystym - budowa (fragment ogniska)</t>
  </si>
  <si>
    <t>Nawierzchnia z kostki kamiennej gr. 8 cm z podsypką i spoinami cem.-piaskowymi (fragment ogniska)</t>
  </si>
  <si>
    <t>Fundamenty punktowe (słupki) pod urządzenia małej architektury (C20/25 - pod wiatę)</t>
  </si>
  <si>
    <t>Fundamenty punktowe (słupki) pod urządzenia małej architektury (C16/20 - pod kosze na śmieci i słupki ogrodzenia 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</si>
</sst>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#,##0.00\ _z_ł"/>
    <numFmt numFmtId="174" formatCode="#,##0.0"/>
    <numFmt numFmtId="175" formatCode="#,##0.000"/>
    <numFmt numFmtId="176" formatCode="0.00000"/>
    <numFmt numFmtId="177" formatCode="0.000000"/>
  </numFmts>
  <fonts count="48">
    <font>
      <sz val="10"/>
      <name val="Arial CE"/>
      <family val="2"/>
    </font>
    <font>
      <sz val="10"/>
      <name val="Arial"/>
      <family val="0"/>
    </font>
    <font>
      <sz val="10"/>
      <color indexed="48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4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vertical="center" wrapTex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="110" zoomScaleNormal="110" zoomScaleSheetLayoutView="110" workbookViewId="0" topLeftCell="A42">
      <selection activeCell="C47" sqref="C47"/>
    </sheetView>
  </sheetViews>
  <sheetFormatPr defaultColWidth="9.125" defaultRowHeight="12.75"/>
  <cols>
    <col min="1" max="1" width="3.625" style="1" customWidth="1"/>
    <col min="2" max="2" width="10.625" style="1" customWidth="1"/>
    <col min="3" max="3" width="57.625" style="2" customWidth="1"/>
    <col min="4" max="4" width="6.625" style="2" customWidth="1"/>
    <col min="5" max="5" width="8.625" style="3" customWidth="1"/>
    <col min="6" max="16384" width="9.125" style="4" customWidth="1"/>
  </cols>
  <sheetData>
    <row r="1" spans="1:5" ht="18" customHeight="1" thickBot="1">
      <c r="A1" s="58" t="s">
        <v>29</v>
      </c>
      <c r="B1" s="58"/>
      <c r="C1" s="58"/>
      <c r="D1" s="58"/>
      <c r="E1" s="58"/>
    </row>
    <row r="2" spans="1:5" ht="45.75" customHeight="1" thickBot="1">
      <c r="A2" s="5" t="s">
        <v>0</v>
      </c>
      <c r="B2" s="6" t="s">
        <v>1</v>
      </c>
      <c r="C2" s="7" t="s">
        <v>2</v>
      </c>
      <c r="D2" s="59" t="s">
        <v>3</v>
      </c>
      <c r="E2" s="60"/>
    </row>
    <row r="3" spans="1:5" s="2" customFormat="1" ht="25.5" customHeight="1" thickTop="1">
      <c r="A3" s="61" t="s">
        <v>4</v>
      </c>
      <c r="B3" s="62"/>
      <c r="C3" s="62"/>
      <c r="D3" s="62"/>
      <c r="E3" s="62"/>
    </row>
    <row r="4" spans="1:5" ht="12.75">
      <c r="A4" s="23" t="s">
        <v>5</v>
      </c>
      <c r="B4" s="23" t="s">
        <v>6</v>
      </c>
      <c r="C4" s="24" t="s">
        <v>7</v>
      </c>
      <c r="D4" s="23" t="s">
        <v>5</v>
      </c>
      <c r="E4" s="23" t="s">
        <v>5</v>
      </c>
    </row>
    <row r="5" spans="1:5" ht="12.75">
      <c r="A5" s="10" t="s">
        <v>5</v>
      </c>
      <c r="B5" s="20" t="s">
        <v>8</v>
      </c>
      <c r="C5" s="21" t="s">
        <v>9</v>
      </c>
      <c r="D5" s="10" t="s">
        <v>5</v>
      </c>
      <c r="E5" s="11" t="s">
        <v>5</v>
      </c>
    </row>
    <row r="6" spans="1:5" ht="12.75">
      <c r="A6" s="22">
        <v>1</v>
      </c>
      <c r="B6" s="18"/>
      <c r="C6" s="13" t="s">
        <v>81</v>
      </c>
      <c r="D6" s="18" t="s">
        <v>82</v>
      </c>
      <c r="E6" s="42">
        <v>1</v>
      </c>
    </row>
    <row r="7" spans="1:5" ht="12.75">
      <c r="A7" s="26" t="s">
        <v>5</v>
      </c>
      <c r="B7" s="34" t="s">
        <v>11</v>
      </c>
      <c r="C7" s="14" t="s">
        <v>12</v>
      </c>
      <c r="D7" s="15" t="s">
        <v>5</v>
      </c>
      <c r="E7" s="45" t="s">
        <v>5</v>
      </c>
    </row>
    <row r="8" spans="1:5" ht="21">
      <c r="A8" s="22">
        <f>A6+1</f>
        <v>2</v>
      </c>
      <c r="B8" s="18"/>
      <c r="C8" s="46" t="s">
        <v>32</v>
      </c>
      <c r="D8" s="29" t="s">
        <v>33</v>
      </c>
      <c r="E8" s="44">
        <v>14.223749999999997</v>
      </c>
    </row>
    <row r="9" spans="1:5" ht="12.75">
      <c r="A9" s="15" t="s">
        <v>5</v>
      </c>
      <c r="B9" s="16" t="s">
        <v>13</v>
      </c>
      <c r="C9" s="19" t="s">
        <v>70</v>
      </c>
      <c r="D9" s="15" t="s">
        <v>5</v>
      </c>
      <c r="E9" s="45" t="s">
        <v>5</v>
      </c>
    </row>
    <row r="10" spans="1:5" ht="12.75">
      <c r="A10" s="25">
        <f>A8+1</f>
        <v>3</v>
      </c>
      <c r="B10" s="37"/>
      <c r="C10" s="47" t="s">
        <v>68</v>
      </c>
      <c r="D10" s="29" t="s">
        <v>14</v>
      </c>
      <c r="E10" s="43">
        <v>95</v>
      </c>
    </row>
    <row r="11" spans="1:5" ht="20.25">
      <c r="A11" s="25">
        <f>A10+1</f>
        <v>4</v>
      </c>
      <c r="B11" s="25"/>
      <c r="C11" s="47" t="s">
        <v>35</v>
      </c>
      <c r="D11" s="29" t="s">
        <v>33</v>
      </c>
      <c r="E11" s="43">
        <f>E10*0.05</f>
        <v>4.75</v>
      </c>
    </row>
    <row r="12" spans="1:5" ht="30">
      <c r="A12" s="25">
        <f>A11+1</f>
        <v>5</v>
      </c>
      <c r="B12" s="25"/>
      <c r="C12" s="47" t="s">
        <v>36</v>
      </c>
      <c r="D12" s="29" t="s">
        <v>33</v>
      </c>
      <c r="E12" s="43">
        <f>E11</f>
        <v>4.75</v>
      </c>
    </row>
    <row r="13" spans="1:5" ht="12.75">
      <c r="A13" s="31" t="s">
        <v>5</v>
      </c>
      <c r="B13" s="31" t="s">
        <v>15</v>
      </c>
      <c r="C13" s="32" t="s">
        <v>16</v>
      </c>
      <c r="D13" s="10" t="s">
        <v>5</v>
      </c>
      <c r="E13" s="33" t="s">
        <v>5</v>
      </c>
    </row>
    <row r="14" spans="1:5" ht="12.75">
      <c r="A14" s="26" t="s">
        <v>5</v>
      </c>
      <c r="B14" s="34" t="s">
        <v>17</v>
      </c>
      <c r="C14" s="27" t="s">
        <v>66</v>
      </c>
      <c r="D14" s="15" t="s">
        <v>5</v>
      </c>
      <c r="E14" s="28" t="s">
        <v>5</v>
      </c>
    </row>
    <row r="15" spans="1:5" ht="20.25">
      <c r="A15" s="25">
        <f>A12+1</f>
        <v>6</v>
      </c>
      <c r="B15" s="25"/>
      <c r="C15" s="49" t="s">
        <v>83</v>
      </c>
      <c r="D15" s="48" t="s">
        <v>33</v>
      </c>
      <c r="E15" s="44">
        <v>10.772499999999999</v>
      </c>
    </row>
    <row r="16" spans="1:5" ht="30">
      <c r="A16" s="25">
        <f>A15+1</f>
        <v>7</v>
      </c>
      <c r="B16" s="25"/>
      <c r="C16" s="50" t="s">
        <v>84</v>
      </c>
      <c r="D16" s="48" t="s">
        <v>33</v>
      </c>
      <c r="E16" s="44">
        <v>57.05624999999999</v>
      </c>
    </row>
    <row r="17" spans="1:5" ht="30">
      <c r="A17" s="25">
        <f>A16+1</f>
        <v>8</v>
      </c>
      <c r="B17" s="25"/>
      <c r="C17" s="51" t="s">
        <v>65</v>
      </c>
      <c r="D17" s="48" t="s">
        <v>33</v>
      </c>
      <c r="E17" s="44">
        <f>E16+E15</f>
        <v>67.82874999999999</v>
      </c>
    </row>
    <row r="18" spans="1:5" ht="12.75">
      <c r="A18" s="25">
        <f>A17+1</f>
        <v>9</v>
      </c>
      <c r="B18" s="26"/>
      <c r="C18" s="47" t="s">
        <v>48</v>
      </c>
      <c r="D18" s="48" t="s">
        <v>33</v>
      </c>
      <c r="E18" s="52">
        <v>71.41</v>
      </c>
    </row>
    <row r="19" spans="1:5" ht="21">
      <c r="A19" s="25">
        <f>A18+1</f>
        <v>10</v>
      </c>
      <c r="B19" s="40"/>
      <c r="C19" s="46" t="s">
        <v>85</v>
      </c>
      <c r="D19" s="48" t="s">
        <v>33</v>
      </c>
      <c r="E19" s="43">
        <v>60.86</v>
      </c>
    </row>
    <row r="20" spans="1:5" ht="20.25">
      <c r="A20" s="25">
        <f>A19+1</f>
        <v>11</v>
      </c>
      <c r="B20" s="25"/>
      <c r="C20" s="47" t="s">
        <v>49</v>
      </c>
      <c r="D20" s="48" t="s">
        <v>33</v>
      </c>
      <c r="E20" s="43">
        <v>10.55</v>
      </c>
    </row>
    <row r="21" spans="1:5" ht="12.75">
      <c r="A21" s="26" t="s">
        <v>5</v>
      </c>
      <c r="B21" s="34" t="s">
        <v>37</v>
      </c>
      <c r="C21" s="27" t="s">
        <v>38</v>
      </c>
      <c r="D21" s="39" t="s">
        <v>5</v>
      </c>
      <c r="E21" s="30" t="s">
        <v>5</v>
      </c>
    </row>
    <row r="22" spans="1:5" ht="20.25">
      <c r="A22" s="25">
        <f>A20+1</f>
        <v>12</v>
      </c>
      <c r="B22" s="25"/>
      <c r="C22" s="47" t="s">
        <v>40</v>
      </c>
      <c r="D22" s="48" t="s">
        <v>33</v>
      </c>
      <c r="E22" s="44">
        <v>13.6</v>
      </c>
    </row>
    <row r="23" spans="1:5" ht="12.75" customHeight="1">
      <c r="A23" s="63" t="s">
        <v>18</v>
      </c>
      <c r="B23" s="63"/>
      <c r="C23" s="63"/>
      <c r="D23" s="63"/>
      <c r="E23" s="63"/>
    </row>
    <row r="24" spans="1:5" ht="12.75">
      <c r="A24" s="8" t="s">
        <v>5</v>
      </c>
      <c r="B24" s="8" t="s">
        <v>19</v>
      </c>
      <c r="C24" s="9" t="s">
        <v>20</v>
      </c>
      <c r="D24" s="8" t="s">
        <v>5</v>
      </c>
      <c r="E24" s="8" t="s">
        <v>5</v>
      </c>
    </row>
    <row r="25" spans="1:5" ht="12.75">
      <c r="A25" s="16" t="s">
        <v>5</v>
      </c>
      <c r="B25" s="16" t="s">
        <v>21</v>
      </c>
      <c r="C25" s="19" t="s">
        <v>39</v>
      </c>
      <c r="D25" s="16" t="s">
        <v>5</v>
      </c>
      <c r="E25" s="16" t="s">
        <v>5</v>
      </c>
    </row>
    <row r="26" spans="1:5" ht="20.25">
      <c r="A26" s="18">
        <f>A22+1</f>
        <v>13</v>
      </c>
      <c r="B26" s="16"/>
      <c r="C26" s="51" t="s">
        <v>41</v>
      </c>
      <c r="D26" s="29" t="s">
        <v>31</v>
      </c>
      <c r="E26" s="18">
        <v>76.075</v>
      </c>
    </row>
    <row r="27" spans="1:5" ht="12.75" customHeight="1">
      <c r="A27" s="26" t="s">
        <v>5</v>
      </c>
      <c r="B27" s="34" t="s">
        <v>30</v>
      </c>
      <c r="C27" s="14" t="s">
        <v>34</v>
      </c>
      <c r="D27" s="34" t="s">
        <v>5</v>
      </c>
      <c r="E27" s="53" t="s">
        <v>5</v>
      </c>
    </row>
    <row r="28" spans="1:5" ht="20.25">
      <c r="A28" s="12">
        <f>A26+1</f>
        <v>14</v>
      </c>
      <c r="B28" s="26"/>
      <c r="C28" s="47" t="s">
        <v>86</v>
      </c>
      <c r="D28" s="29" t="s">
        <v>31</v>
      </c>
      <c r="E28" s="54">
        <f>1.75</f>
        <v>1.75</v>
      </c>
    </row>
    <row r="29" spans="1:5" ht="12.75">
      <c r="A29" s="8" t="s">
        <v>5</v>
      </c>
      <c r="B29" s="8" t="s">
        <v>22</v>
      </c>
      <c r="C29" s="35" t="s">
        <v>23</v>
      </c>
      <c r="D29" s="8" t="s">
        <v>5</v>
      </c>
      <c r="E29" s="8" t="s">
        <v>5</v>
      </c>
    </row>
    <row r="30" spans="1:5" ht="12.75">
      <c r="A30" s="15" t="s">
        <v>5</v>
      </c>
      <c r="B30" s="16" t="s">
        <v>73</v>
      </c>
      <c r="C30" s="17" t="s">
        <v>47</v>
      </c>
      <c r="D30" s="15" t="s">
        <v>5</v>
      </c>
      <c r="E30" s="28" t="s">
        <v>5</v>
      </c>
    </row>
    <row r="31" spans="1:5" ht="12.75">
      <c r="A31" s="22">
        <f>A28+1</f>
        <v>15</v>
      </c>
      <c r="B31" s="18"/>
      <c r="C31" s="13" t="s">
        <v>87</v>
      </c>
      <c r="D31" s="12" t="s">
        <v>31</v>
      </c>
      <c r="E31" s="52">
        <v>54.4</v>
      </c>
    </row>
    <row r="32" spans="1:5" ht="12.75">
      <c r="A32" s="15" t="s">
        <v>5</v>
      </c>
      <c r="B32" s="16" t="s">
        <v>74</v>
      </c>
      <c r="C32" s="19" t="s">
        <v>72</v>
      </c>
      <c r="D32" s="15" t="s">
        <v>5</v>
      </c>
      <c r="E32" s="45" t="s">
        <v>5</v>
      </c>
    </row>
    <row r="33" spans="1:5" ht="20.25">
      <c r="A33" s="22">
        <f>A31+1</f>
        <v>16</v>
      </c>
      <c r="B33" s="18"/>
      <c r="C33" s="13" t="s">
        <v>88</v>
      </c>
      <c r="D33" s="12" t="s">
        <v>31</v>
      </c>
      <c r="E33" s="52">
        <v>0.5</v>
      </c>
    </row>
    <row r="34" spans="1:5" ht="12.75">
      <c r="A34" s="26" t="s">
        <v>5</v>
      </c>
      <c r="B34" s="16" t="s">
        <v>45</v>
      </c>
      <c r="C34" s="19" t="s">
        <v>46</v>
      </c>
      <c r="D34" s="16"/>
      <c r="E34" s="16"/>
    </row>
    <row r="35" spans="1:5" ht="20.25">
      <c r="A35" s="22">
        <f>A33+1</f>
        <v>17</v>
      </c>
      <c r="B35" s="18"/>
      <c r="C35" s="13" t="s">
        <v>89</v>
      </c>
      <c r="D35" s="12" t="s">
        <v>31</v>
      </c>
      <c r="E35" s="52">
        <v>1.75</v>
      </c>
    </row>
    <row r="36" spans="1:5" ht="12.75">
      <c r="A36" s="8" t="s">
        <v>5</v>
      </c>
      <c r="B36" s="8" t="s">
        <v>24</v>
      </c>
      <c r="C36" s="35" t="s">
        <v>25</v>
      </c>
      <c r="D36" s="8" t="s">
        <v>5</v>
      </c>
      <c r="E36" s="8" t="s">
        <v>5</v>
      </c>
    </row>
    <row r="37" spans="1:5" ht="12.75">
      <c r="A37" s="15" t="s">
        <v>5</v>
      </c>
      <c r="B37" s="16" t="s">
        <v>26</v>
      </c>
      <c r="C37" s="17" t="s">
        <v>42</v>
      </c>
      <c r="D37" s="15" t="s">
        <v>5</v>
      </c>
      <c r="E37" s="38" t="s">
        <v>5</v>
      </c>
    </row>
    <row r="38" spans="1:5" ht="20.25">
      <c r="A38" s="12">
        <f>A35+1</f>
        <v>18</v>
      </c>
      <c r="B38" s="18"/>
      <c r="C38" s="13" t="s">
        <v>75</v>
      </c>
      <c r="D38" s="12" t="s">
        <v>31</v>
      </c>
      <c r="E38" s="52">
        <v>13.44</v>
      </c>
    </row>
    <row r="39" spans="1:5" ht="30">
      <c r="A39" s="12">
        <f>A38+1</f>
        <v>19</v>
      </c>
      <c r="B39" s="18"/>
      <c r="C39" s="13" t="s">
        <v>76</v>
      </c>
      <c r="D39" s="12" t="s">
        <v>31</v>
      </c>
      <c r="E39" s="52">
        <f>E38</f>
        <v>13.44</v>
      </c>
    </row>
    <row r="40" spans="1:5" ht="12.75">
      <c r="A40" s="8" t="s">
        <v>5</v>
      </c>
      <c r="B40" s="8" t="s">
        <v>27</v>
      </c>
      <c r="C40" s="35" t="s">
        <v>28</v>
      </c>
      <c r="D40" s="36" t="s">
        <v>5</v>
      </c>
      <c r="E40" s="36" t="s">
        <v>5</v>
      </c>
    </row>
    <row r="41" spans="1:5" ht="12.75">
      <c r="A41" s="16" t="s">
        <v>5</v>
      </c>
      <c r="B41" s="16" t="s">
        <v>43</v>
      </c>
      <c r="C41" s="41" t="s">
        <v>44</v>
      </c>
      <c r="D41" s="39" t="s">
        <v>5</v>
      </c>
      <c r="E41" s="38" t="s">
        <v>5</v>
      </c>
    </row>
    <row r="42" spans="1:5" ht="12.75">
      <c r="A42" s="12">
        <f>A39+1</f>
        <v>20</v>
      </c>
      <c r="B42" s="16"/>
      <c r="C42" s="55" t="s">
        <v>69</v>
      </c>
      <c r="D42" s="48" t="s">
        <v>33</v>
      </c>
      <c r="E42" s="52">
        <f>E43*0.034</f>
        <v>1.5912</v>
      </c>
    </row>
    <row r="43" spans="1:5" ht="20.25">
      <c r="A43" s="18">
        <f>A42+1</f>
        <v>21</v>
      </c>
      <c r="B43" s="16"/>
      <c r="C43" s="56" t="s">
        <v>77</v>
      </c>
      <c r="D43" s="12" t="s">
        <v>14</v>
      </c>
      <c r="E43" s="52">
        <v>46.8</v>
      </c>
    </row>
    <row r="44" spans="1:5" ht="12.75">
      <c r="A44" s="8" t="s">
        <v>5</v>
      </c>
      <c r="B44" s="8" t="s">
        <v>50</v>
      </c>
      <c r="C44" s="35" t="s">
        <v>52</v>
      </c>
      <c r="D44" s="36" t="s">
        <v>5</v>
      </c>
      <c r="E44" s="36" t="s">
        <v>5</v>
      </c>
    </row>
    <row r="45" spans="1:5" ht="12.75">
      <c r="A45" s="16" t="s">
        <v>5</v>
      </c>
      <c r="B45" s="16" t="s">
        <v>51</v>
      </c>
      <c r="C45" s="41" t="s">
        <v>71</v>
      </c>
      <c r="D45" s="39" t="s">
        <v>5</v>
      </c>
      <c r="E45" s="38" t="s">
        <v>5</v>
      </c>
    </row>
    <row r="46" spans="1:5" ht="12.75">
      <c r="A46" s="12">
        <f>A43+1</f>
        <v>22</v>
      </c>
      <c r="B46" s="34"/>
      <c r="C46" s="47" t="s">
        <v>67</v>
      </c>
      <c r="D46" s="48" t="s">
        <v>33</v>
      </c>
      <c r="E46" s="54">
        <v>0.6</v>
      </c>
    </row>
    <row r="47" spans="1:5" ht="20.25">
      <c r="A47" s="12">
        <f>A46+1</f>
        <v>23</v>
      </c>
      <c r="B47" s="16"/>
      <c r="C47" s="55" t="s">
        <v>91</v>
      </c>
      <c r="D47" s="48" t="s">
        <v>33</v>
      </c>
      <c r="E47" s="52">
        <v>1.6</v>
      </c>
    </row>
    <row r="48" spans="1:5" ht="12.75">
      <c r="A48" s="12">
        <f>A47+1</f>
        <v>24</v>
      </c>
      <c r="B48" s="16"/>
      <c r="C48" s="55" t="s">
        <v>90</v>
      </c>
      <c r="D48" s="48" t="s">
        <v>33</v>
      </c>
      <c r="E48" s="52">
        <v>0.58</v>
      </c>
    </row>
    <row r="49" spans="1:5" ht="12.75">
      <c r="A49" s="8" t="s">
        <v>5</v>
      </c>
      <c r="B49" s="8" t="s">
        <v>53</v>
      </c>
      <c r="C49" s="35" t="s">
        <v>80</v>
      </c>
      <c r="D49" s="36" t="s">
        <v>5</v>
      </c>
      <c r="E49" s="36" t="s">
        <v>5</v>
      </c>
    </row>
    <row r="50" spans="1:5" ht="12.75">
      <c r="A50" s="16" t="s">
        <v>5</v>
      </c>
      <c r="B50" s="16" t="s">
        <v>54</v>
      </c>
      <c r="C50" s="41" t="s">
        <v>55</v>
      </c>
      <c r="D50" s="39" t="s">
        <v>5</v>
      </c>
      <c r="E50" s="38" t="s">
        <v>5</v>
      </c>
    </row>
    <row r="51" spans="1:5" ht="20.25">
      <c r="A51" s="12">
        <f>A48+1</f>
        <v>25</v>
      </c>
      <c r="B51" s="16"/>
      <c r="C51" s="55" t="s">
        <v>79</v>
      </c>
      <c r="D51" s="48" t="s">
        <v>14</v>
      </c>
      <c r="E51" s="52">
        <v>95</v>
      </c>
    </row>
    <row r="52" spans="1:5" ht="20.25">
      <c r="A52" s="12">
        <f>A51+1</f>
        <v>26</v>
      </c>
      <c r="B52" s="16"/>
      <c r="C52" s="55" t="s">
        <v>78</v>
      </c>
      <c r="D52" s="48" t="s">
        <v>14</v>
      </c>
      <c r="E52" s="52">
        <v>10</v>
      </c>
    </row>
    <row r="53" spans="1:5" ht="12.75">
      <c r="A53" s="18">
        <f>A52+1</f>
        <v>27</v>
      </c>
      <c r="B53" s="16"/>
      <c r="C53" s="55" t="s">
        <v>56</v>
      </c>
      <c r="D53" s="48" t="s">
        <v>10</v>
      </c>
      <c r="E53" s="52">
        <v>1</v>
      </c>
    </row>
    <row r="54" spans="1:5" ht="12.75">
      <c r="A54" s="8" t="s">
        <v>5</v>
      </c>
      <c r="B54" s="8" t="s">
        <v>57</v>
      </c>
      <c r="C54" s="35" t="s">
        <v>58</v>
      </c>
      <c r="D54" s="36" t="s">
        <v>5</v>
      </c>
      <c r="E54" s="36" t="s">
        <v>5</v>
      </c>
    </row>
    <row r="55" spans="1:5" ht="12.75">
      <c r="A55" s="18">
        <f>A53+1</f>
        <v>28</v>
      </c>
      <c r="B55" s="16"/>
      <c r="C55" s="51" t="s">
        <v>60</v>
      </c>
      <c r="D55" s="48" t="s">
        <v>10</v>
      </c>
      <c r="E55" s="52">
        <v>2</v>
      </c>
    </row>
    <row r="56" spans="1:5" ht="12.75">
      <c r="A56" s="18">
        <f>A55+1</f>
        <v>29</v>
      </c>
      <c r="B56" s="16"/>
      <c r="C56" s="51" t="s">
        <v>61</v>
      </c>
      <c r="D56" s="48" t="s">
        <v>59</v>
      </c>
      <c r="E56" s="52">
        <v>8</v>
      </c>
    </row>
    <row r="57" spans="1:5" ht="12.75">
      <c r="A57" s="18">
        <f>A56+1</f>
        <v>30</v>
      </c>
      <c r="B57" s="16"/>
      <c r="C57" s="51" t="s">
        <v>62</v>
      </c>
      <c r="D57" s="48" t="s">
        <v>59</v>
      </c>
      <c r="E57" s="52">
        <v>4</v>
      </c>
    </row>
    <row r="58" spans="1:5" ht="20.25">
      <c r="A58" s="18">
        <f>A57+1</f>
        <v>31</v>
      </c>
      <c r="B58" s="16"/>
      <c r="C58" s="51" t="s">
        <v>63</v>
      </c>
      <c r="D58" s="48" t="s">
        <v>59</v>
      </c>
      <c r="E58" s="52">
        <v>1</v>
      </c>
    </row>
    <row r="59" spans="1:5" ht="12.75">
      <c r="A59" s="18">
        <f>A58+1</f>
        <v>32</v>
      </c>
      <c r="B59" s="16"/>
      <c r="C59" s="51" t="s">
        <v>64</v>
      </c>
      <c r="D59" s="48" t="s">
        <v>59</v>
      </c>
      <c r="E59" s="52">
        <v>1</v>
      </c>
    </row>
    <row r="60" spans="1:5" ht="12.75">
      <c r="A60" s="18"/>
      <c r="B60" s="16"/>
      <c r="C60" s="51"/>
      <c r="D60" s="48"/>
      <c r="E60" s="52"/>
    </row>
    <row r="61" spans="1:5" ht="12.75">
      <c r="A61" s="18"/>
      <c r="B61" s="16"/>
      <c r="C61" s="51"/>
      <c r="D61" s="48"/>
      <c r="E61" s="57"/>
    </row>
    <row r="62" spans="1:5" ht="12.75">
      <c r="A62" s="18"/>
      <c r="B62" s="16"/>
      <c r="C62" s="51"/>
      <c r="D62" s="48"/>
      <c r="E62" s="57"/>
    </row>
  </sheetData>
  <sheetProtection selectLockedCells="1" selectUnlockedCells="1"/>
  <mergeCells count="4">
    <mergeCell ref="A1:E1"/>
    <mergeCell ref="D2:E2"/>
    <mergeCell ref="A3:E3"/>
    <mergeCell ref="A23:E23"/>
  </mergeCells>
  <printOptions gridLines="1" horizontalCentered="1"/>
  <pageMargins left="0.6692913385826772" right="0.1968503937007874" top="0.984251968503937" bottom="0.5905511811023623" header="0.5511811023622047" footer="0.5905511811023623"/>
  <pageSetup firstPageNumber="4" useFirstPageNumber="1" horizontalDpi="300" verticalDpi="300" orientation="portrait" paperSize="9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Bogumiłap</cp:lastModifiedBy>
  <cp:lastPrinted>2024-05-23T09:11:13Z</cp:lastPrinted>
  <dcterms:created xsi:type="dcterms:W3CDTF">2017-08-03T06:40:59Z</dcterms:created>
  <dcterms:modified xsi:type="dcterms:W3CDTF">2024-06-26T10:15:44Z</dcterms:modified>
  <cp:category/>
  <cp:version/>
  <cp:contentType/>
  <cp:contentStatus/>
</cp:coreProperties>
</file>