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ownloads\"/>
    </mc:Choice>
  </mc:AlternateContent>
  <xr:revisionPtr revIDLastSave="0" documentId="13_ncr:1_{FA222568-98E6-444F-9281-B6E473262EC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4" sheetId="1" r:id="rId1"/>
  </sheets>
  <definedNames>
    <definedName name="_xlnm.Print_Area" localSheetId="0">Zad.4!$A$1:$J$17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H12" i="1" l="1"/>
  <c r="I12" i="1" s="1"/>
  <c r="F13" i="1"/>
  <c r="H13" i="1" s="1"/>
  <c r="I13" i="1" s="1"/>
  <c r="F14" i="1"/>
  <c r="H14" i="1" s="1"/>
  <c r="I14" i="1" s="1"/>
  <c r="F15" i="1"/>
  <c r="H15" i="1" s="1"/>
  <c r="I15" i="1" s="1"/>
  <c r="F16" i="1" l="1"/>
  <c r="H16" i="1"/>
</calcChain>
</file>

<file path=xl/sharedStrings.xml><?xml version="1.0" encoding="utf-8"?>
<sst xmlns="http://schemas.openxmlformats.org/spreadsheetml/2006/main" count="28" uniqueCount="25">
  <si>
    <t>Lp.</t>
  </si>
  <si>
    <t>Przedmiot  zamówienia</t>
  </si>
  <si>
    <t>Ilość</t>
  </si>
  <si>
    <t>Stawka     VAT (%)</t>
  </si>
  <si>
    <t>Cena jednostkowa brutto               9=8/4</t>
  </si>
  <si>
    <t>1.</t>
  </si>
  <si>
    <t>2.</t>
  </si>
  <si>
    <t xml:space="preserve">3.
</t>
  </si>
  <si>
    <t>4.</t>
  </si>
  <si>
    <t>Razem
Netto:</t>
  </si>
  <si>
    <t>Razem
Brutto:</t>
  </si>
  <si>
    <t>szt.</t>
  </si>
  <si>
    <t xml:space="preserve">                                                                                                                                      Załącznik nr 5 do SWZ NZ.261.43.2023</t>
  </si>
  <si>
    <t>Załącznik nr 1 do umowy nr NZ.261.43.4.2023</t>
  </si>
  <si>
    <t xml:space="preserve"> Formularz cenowo- techniczny  zadania nr  4</t>
  </si>
  <si>
    <r>
      <rPr>
        <b/>
        <sz val="10"/>
        <rFont val="Arial"/>
        <family val="2"/>
        <charset val="238"/>
      </rPr>
      <t xml:space="preserve">1. </t>
    </r>
    <r>
      <rPr>
        <sz val="10"/>
        <rFont val="Arial"/>
        <family val="2"/>
        <charset val="238"/>
      </rPr>
      <t xml:space="preserve">Przedmiotem zamówienia są </t>
    </r>
    <r>
      <rPr>
        <b/>
        <sz val="10"/>
        <rFont val="Arial"/>
        <family val="2"/>
        <charset val="238"/>
      </rPr>
      <t>sukcesywne dostawy kaniul nosowych, plastrów ochronnych, opasek do mocowania czujników oraz okularków do fototerapii</t>
    </r>
    <r>
      <rPr>
        <sz val="10"/>
        <rFont val="Arial"/>
        <family val="2"/>
        <charset val="238"/>
      </rPr>
      <t xml:space="preserve">, zwanych dalej wyrobami.
</t>
    </r>
    <r>
      <rPr>
        <b/>
        <sz val="10"/>
        <rFont val="Arial"/>
        <family val="2"/>
        <charset val="238"/>
      </rPr>
      <t>2.</t>
    </r>
    <r>
      <rPr>
        <sz val="10"/>
        <rFont val="Arial"/>
        <family val="2"/>
        <charset val="238"/>
      </rPr>
      <t xml:space="preserve"> Wykonawca gwarantuje, że wszystkie wyroby objęte zamówieniem dotyczącym zadania nr 4 spełniać będą wszystkie - wskazane w niniejszym załączniku – wymagania eksploatacyjno - techniczne oraz jakościowe.
</t>
    </r>
    <r>
      <rPr>
        <b/>
        <sz val="10"/>
        <rFont val="Arial"/>
        <family val="2"/>
        <charset val="238"/>
      </rPr>
      <t>3.</t>
    </r>
    <r>
      <rPr>
        <sz val="10"/>
        <rFont val="Arial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Arial"/>
        <family val="2"/>
        <charset val="238"/>
      </rPr>
      <t>Uwaga: Okres ważności wyrobów powinien wynosić minimum 24 miesiące od dnia dostawy do siedziby zamawiającego.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4.</t>
    </r>
    <r>
      <rPr>
        <sz val="10"/>
        <rFont val="Arial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Arial"/>
        <family val="2"/>
        <charset val="238"/>
      </rPr>
      <t>5.</t>
    </r>
    <r>
      <rPr>
        <sz val="10"/>
        <rFont val="Arial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Arial"/>
        <family val="2"/>
        <charset val="238"/>
      </rPr>
      <t>6.</t>
    </r>
    <r>
      <rPr>
        <sz val="10"/>
        <rFont val="Arial"/>
        <family val="2"/>
        <charset val="238"/>
      </rPr>
      <t xml:space="preserve"> Poszczególne dostawy wyrobów będą realizowane w terminie do </t>
    </r>
    <r>
      <rPr>
        <b/>
        <sz val="10"/>
        <rFont val="Arial"/>
        <family val="2"/>
        <charset val="238"/>
      </rPr>
      <t>....*</t>
    </r>
    <r>
      <rPr>
        <sz val="10"/>
        <rFont val="Arial"/>
        <family val="2"/>
        <charset val="238"/>
      </rPr>
      <t xml:space="preserve"> dni roboczych od daty złożenia zamówienia za pośrednictwem  poczty elektronicznej na adres e-mail: </t>
    </r>
    <r>
      <rPr>
        <b/>
        <sz val="10"/>
        <rFont val="Arial"/>
        <family val="2"/>
        <charset val="238"/>
      </rPr>
      <t>………………*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7.</t>
    </r>
    <r>
      <rPr>
        <sz val="10"/>
        <rFont val="Arial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Arial"/>
        <family val="2"/>
        <charset val="238"/>
      </rPr>
      <t>8.</t>
    </r>
    <r>
      <rPr>
        <sz val="10"/>
        <rFont val="Arial"/>
        <family val="2"/>
        <charset val="238"/>
      </rPr>
      <t xml:space="preserve">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</si>
  <si>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t xml:space="preserve">Jednorazowa opaska do mocowania noworodkowych czujników pulsoksymetrycznych, nieprzylepna (bez zastosowania kleju) wykonana z pianki, bez lateksu, miękkie mocowanie na rzep stosowane zarówno na palec, stopę jak i każdą kończynę w kolorze białym.
Dostępna w rozmiarach Small, Large, X Large do wyboru przez Zamawiającego.
</t>
  </si>
  <si>
    <t xml:space="preserve">Kaniula nosowa wysokich i niskich przepływów
Rurka wykonana z PVC zakończona 15 mm adapterem z poliuretanu. Noski wykonane z PVC niezawierającego ftalanów. Długość jednego ramienia jednej rurki 25-28 cm. Każdy produkt musi posiadać pierścień o-ring.
Dostępna w rozmiarach w zależności od wagi noworodka: poniżej 1000 g, od 1000 do 2500 g, powyżej 2500 g, do wyboru przez Zamawiającego
</t>
  </si>
  <si>
    <t>PRODUCENT,
Nazwa własna lub inne określenie identyfikujące 
wyrób w sposób jednoznaczny, np. nr katalogowy; 
wielkość opakowania handlowego</t>
  </si>
  <si>
    <t>Jm.</t>
  </si>
  <si>
    <t xml:space="preserve">Plaster ochronny z powierzchnią adhezyjną do bezpośredniego naklejania na noski kaniul nosowych CPAP, zapobiega odleżynom oraz podrażnieniom okolic nosa, dostępne w rozmiarach:
-o długości 23-25 mm (w najszerszym miejscu), posiadający dwa otwory o średnicy 4-5,5mm. 
- o długości 25,5-30,5 mm (w najszerszym miejscu), posiadający dwa otwory o średnicy 5,5-6,5 mm; rozmiar do wyboru przez Zamawiającego
</t>
  </si>
  <si>
    <t>Wartość 
brutto 
(zł) 8=6+7</t>
  </si>
  <si>
    <t>Wartość
netto
6=4x5</t>
  </si>
  <si>
    <t>Cena 
jednostkowa netto
(zł/j.m.)</t>
  </si>
  <si>
    <t xml:space="preserve">Okularki do fototerapii wykonane z przyjaznego materiału dla dziecka z opaską elastyczną wykonaną z miękkiego materiału  dającą dodatkowe zabezpieczenie przed zsuwaniem się z potylicy. Okularki dwuczęściowe jednorazowe. Opaska mocowana za pomocą dwóch rzepów do okularów w okolicy skroni z możliwością relokacji całych rzepów, gdyż rzepy nie są przymocowane na stałe do ochronników oczu ani opaski, długość rzepu 25 mm. Okulary mają posiadać wgłębienia w okolicy oczodołów co ma zapobiegać przedostawaniu się promieni bocznych. Specjalna osłona na oczy musi chronić przed szkodliwym działaniem światła. Produkt pakowany oddzielnie, dostępny w rozmiarach od micro do large, do wyboru przez Zamawiającego.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</si>
</sst>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3" fontId="10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43" fontId="4" fillId="0" borderId="0" xfId="0" applyNumberFormat="1" applyFont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19"/>
  <sheetViews>
    <sheetView tabSelected="1" view="pageBreakPreview" zoomScale="112" zoomScaleNormal="55" zoomScaleSheetLayoutView="112" workbookViewId="0">
      <selection activeCell="C14" sqref="B14:C15"/>
    </sheetView>
  </sheetViews>
  <sheetFormatPr defaultColWidth="6.140625" defaultRowHeight="15" x14ac:dyDescent="0.2"/>
  <cols>
    <col min="1" max="1" width="3.5703125" style="4" customWidth="1"/>
    <col min="2" max="2" width="52.42578125" style="20" customWidth="1"/>
    <col min="3" max="3" width="4.5703125" style="21" bestFit="1" customWidth="1"/>
    <col min="4" max="4" width="5.7109375" style="21" bestFit="1" customWidth="1"/>
    <col min="5" max="5" width="11.28515625" style="22" customWidth="1"/>
    <col min="6" max="6" width="10.28515625" style="23" bestFit="1" customWidth="1"/>
    <col min="7" max="7" width="7.140625" style="24" bestFit="1" customWidth="1"/>
    <col min="8" max="8" width="10.5703125" style="25" bestFit="1" customWidth="1"/>
    <col min="9" max="9" width="11.28515625" style="23" bestFit="1" customWidth="1"/>
    <col min="10" max="10" width="20.140625" style="1" customWidth="1"/>
    <col min="11" max="239" width="6.140625" style="1"/>
    <col min="240" max="998" width="6.140625" style="2"/>
    <col min="999" max="1010" width="6.140625" style="3"/>
    <col min="1011" max="1024" width="7.7109375" style="3" customWidth="1"/>
    <col min="1025" max="16384" width="6.140625" style="3"/>
  </cols>
  <sheetData>
    <row r="1" spans="1:1009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09" x14ac:dyDescent="0.25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</row>
    <row r="3" spans="1:1009" x14ac:dyDescent="0.2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</row>
    <row r="4" spans="1:1009" s="2" customFormat="1" ht="230.85" customHeight="1" x14ac:dyDescent="0.25">
      <c r="A4" s="4"/>
      <c r="B4" s="34" t="s">
        <v>15</v>
      </c>
      <c r="C4" s="34"/>
      <c r="D4" s="34"/>
      <c r="E4" s="34"/>
      <c r="F4" s="34"/>
      <c r="G4" s="34"/>
      <c r="H4" s="34"/>
      <c r="I4" s="34"/>
      <c r="J4" s="34"/>
    </row>
    <row r="5" spans="1:1009" s="2" customFormat="1" ht="12.75" customHeight="1" x14ac:dyDescent="0.25">
      <c r="A5" s="4"/>
      <c r="B5" s="34"/>
      <c r="C5" s="34"/>
      <c r="D5" s="34"/>
      <c r="E5" s="34"/>
      <c r="F5" s="34"/>
      <c r="G5" s="34"/>
      <c r="H5" s="34"/>
      <c r="I5" s="34"/>
      <c r="J5" s="34"/>
    </row>
    <row r="6" spans="1:1009" s="2" customFormat="1" ht="12.75" customHeight="1" x14ac:dyDescent="0.25">
      <c r="A6" s="4"/>
      <c r="B6" s="34"/>
      <c r="C6" s="34"/>
      <c r="D6" s="34"/>
      <c r="E6" s="34"/>
      <c r="F6" s="34"/>
      <c r="G6" s="34"/>
      <c r="H6" s="34"/>
      <c r="I6" s="34"/>
      <c r="J6" s="34"/>
    </row>
    <row r="7" spans="1:1009" s="2" customFormat="1" ht="12.75" customHeight="1" x14ac:dyDescent="0.25">
      <c r="A7" s="4"/>
      <c r="B7" s="34"/>
      <c r="C7" s="34"/>
      <c r="D7" s="34"/>
      <c r="E7" s="34"/>
      <c r="F7" s="34"/>
      <c r="G7" s="34"/>
      <c r="H7" s="34"/>
      <c r="I7" s="34"/>
      <c r="J7" s="34"/>
    </row>
    <row r="8" spans="1:1009" s="2" customFormat="1" ht="12.75" customHeight="1" x14ac:dyDescent="0.25">
      <c r="A8" s="4"/>
      <c r="B8" s="34"/>
      <c r="C8" s="34"/>
      <c r="D8" s="34"/>
      <c r="E8" s="34"/>
      <c r="F8" s="34"/>
      <c r="G8" s="34"/>
      <c r="H8" s="34"/>
      <c r="I8" s="34"/>
      <c r="J8" s="34"/>
    </row>
    <row r="9" spans="1:1009" s="2" customFormat="1" ht="57" customHeight="1" x14ac:dyDescent="0.25">
      <c r="A9" s="4"/>
      <c r="B9" s="34"/>
      <c r="C9" s="34"/>
      <c r="D9" s="34"/>
      <c r="E9" s="34"/>
      <c r="F9" s="34"/>
      <c r="G9" s="34"/>
      <c r="H9" s="34"/>
      <c r="I9" s="34"/>
      <c r="J9" s="34"/>
    </row>
    <row r="10" spans="1:1009" s="7" customFormat="1" ht="101.25" x14ac:dyDescent="0.25">
      <c r="A10" s="5" t="s">
        <v>0</v>
      </c>
      <c r="B10" s="5" t="s">
        <v>1</v>
      </c>
      <c r="C10" s="6" t="s">
        <v>19</v>
      </c>
      <c r="D10" s="6" t="s">
        <v>2</v>
      </c>
      <c r="E10" s="6" t="s">
        <v>23</v>
      </c>
      <c r="F10" s="6" t="s">
        <v>22</v>
      </c>
      <c r="G10" s="6" t="s">
        <v>3</v>
      </c>
      <c r="H10" s="6" t="s">
        <v>21</v>
      </c>
      <c r="I10" s="6" t="s">
        <v>4</v>
      </c>
      <c r="J10" s="6" t="s">
        <v>18</v>
      </c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</row>
    <row r="11" spans="1:1009" ht="14.25" x14ac:dyDescent="0.25">
      <c r="A11" s="9">
        <v>1</v>
      </c>
      <c r="B11" s="10">
        <v>2</v>
      </c>
      <c r="C11" s="11">
        <v>3</v>
      </c>
      <c r="D11" s="11">
        <v>4</v>
      </c>
      <c r="E11" s="12">
        <v>5</v>
      </c>
      <c r="F11" s="10">
        <v>6</v>
      </c>
      <c r="G11" s="12">
        <v>7</v>
      </c>
      <c r="H11" s="10">
        <v>8</v>
      </c>
      <c r="I11" s="10">
        <v>9</v>
      </c>
      <c r="J11" s="10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</row>
    <row r="12" spans="1:1009" ht="114.75" x14ac:dyDescent="0.25">
      <c r="A12" s="14" t="s">
        <v>5</v>
      </c>
      <c r="B12" s="15" t="s">
        <v>17</v>
      </c>
      <c r="C12" s="16" t="s">
        <v>11</v>
      </c>
      <c r="D12" s="17">
        <v>350</v>
      </c>
      <c r="E12" s="26"/>
      <c r="F12" s="30">
        <f>ROUND(E12*D12,2)</f>
        <v>0</v>
      </c>
      <c r="G12" s="27"/>
      <c r="H12" s="30">
        <f>ROUND((F12*G12)+F12,2)</f>
        <v>0</v>
      </c>
      <c r="I12" s="30">
        <f>ROUND(H12/D12,2)</f>
        <v>0</v>
      </c>
      <c r="J12" s="2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</row>
    <row r="13" spans="1:1009" ht="127.5" x14ac:dyDescent="0.25">
      <c r="A13" s="14" t="s">
        <v>6</v>
      </c>
      <c r="B13" s="18" t="s">
        <v>20</v>
      </c>
      <c r="C13" s="16" t="s">
        <v>11</v>
      </c>
      <c r="D13" s="17">
        <v>1800</v>
      </c>
      <c r="E13" s="26"/>
      <c r="F13" s="30">
        <f t="shared" ref="F13:F15" si="0">ROUND(E13*D13,2)</f>
        <v>0</v>
      </c>
      <c r="G13" s="28"/>
      <c r="H13" s="30">
        <f t="shared" ref="H13:H15" si="1">ROUND((F13*G13)+F13,2)</f>
        <v>0</v>
      </c>
      <c r="I13" s="30">
        <f t="shared" ref="I13:I15" si="2">ROUND(H13/D13,2)</f>
        <v>0</v>
      </c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</row>
    <row r="14" spans="1:1009" ht="102" x14ac:dyDescent="0.25">
      <c r="A14" s="14" t="s">
        <v>7</v>
      </c>
      <c r="B14" s="37" t="s">
        <v>16</v>
      </c>
      <c r="C14" s="16" t="s">
        <v>11</v>
      </c>
      <c r="D14" s="17">
        <v>3500</v>
      </c>
      <c r="E14" s="26"/>
      <c r="F14" s="30">
        <f t="shared" si="0"/>
        <v>0</v>
      </c>
      <c r="G14" s="28"/>
      <c r="H14" s="30">
        <f t="shared" si="1"/>
        <v>0</v>
      </c>
      <c r="I14" s="30">
        <f t="shared" si="2"/>
        <v>0</v>
      </c>
      <c r="J14" s="2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</row>
    <row r="15" spans="1:1009" ht="191.25" x14ac:dyDescent="0.25">
      <c r="A15" s="14" t="s">
        <v>8</v>
      </c>
      <c r="B15" s="37" t="s">
        <v>24</v>
      </c>
      <c r="C15" s="16" t="s">
        <v>11</v>
      </c>
      <c r="D15" s="17">
        <v>800</v>
      </c>
      <c r="E15" s="26"/>
      <c r="F15" s="30">
        <f t="shared" si="0"/>
        <v>0</v>
      </c>
      <c r="G15" s="28"/>
      <c r="H15" s="30">
        <f t="shared" si="1"/>
        <v>0</v>
      </c>
      <c r="I15" s="30">
        <f t="shared" si="2"/>
        <v>0</v>
      </c>
      <c r="J15" s="2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</row>
    <row r="16" spans="1:1009" ht="24" x14ac:dyDescent="0.2">
      <c r="B16" s="3"/>
      <c r="C16" s="3"/>
      <c r="D16" s="3"/>
      <c r="E16" s="19" t="s">
        <v>9</v>
      </c>
      <c r="F16" s="31">
        <f>SUM(F12:F15)</f>
        <v>0</v>
      </c>
      <c r="G16" s="19" t="s">
        <v>10</v>
      </c>
      <c r="H16" s="32">
        <f>SUM(H12:H15)</f>
        <v>0</v>
      </c>
      <c r="I16" s="33"/>
      <c r="IE16" s="2"/>
      <c r="ALJ16" s="3"/>
    </row>
    <row r="17" spans="2:10" x14ac:dyDescent="0.2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">
      <c r="B19" s="3"/>
      <c r="C19" s="3"/>
      <c r="D19" s="3"/>
      <c r="E19" s="3"/>
      <c r="F19" s="3"/>
      <c r="G19" s="3"/>
      <c r="H19" s="3"/>
      <c r="I19" s="3"/>
      <c r="J19" s="3"/>
    </row>
  </sheetData>
  <mergeCells count="4">
    <mergeCell ref="B4:J9"/>
    <mergeCell ref="A1:J1"/>
    <mergeCell ref="A2:J2"/>
    <mergeCell ref="A3:J3"/>
  </mergeCells>
  <printOptions horizontalCentered="1"/>
  <pageMargins left="0.23622047244094491" right="0.23622047244094491" top="0.55118110236220474" bottom="0.15748031496062992" header="0" footer="0"/>
  <pageSetup paperSize="9" firstPageNumber="0" fitToHeight="0" orientation="landscape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Zad.4</vt:lpstr>
      <vt:lpstr>Zad.4!Obszar_wydruku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57</cp:revision>
  <cp:lastPrinted>2023-09-14T09:19:29Z</cp:lastPrinted>
  <dcterms:created xsi:type="dcterms:W3CDTF">2019-02-04T11:59:38Z</dcterms:created>
  <dcterms:modified xsi:type="dcterms:W3CDTF">2023-09-14T09:19:32Z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