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Magda\PRZETARGI\Przetargi 2024\Sprzęt med. j. u. blok operacyjny\"/>
    </mc:Choice>
  </mc:AlternateContent>
  <xr:revisionPtr revIDLastSave="0" documentId="13_ncr:1_{9D5067EE-AAD1-4FDC-A402-96811128C7A9}" xr6:coauthVersionLast="47" xr6:coauthVersionMax="47" xr10:uidLastSave="{00000000-0000-0000-0000-000000000000}"/>
  <bookViews>
    <workbookView xWindow="28680" yWindow="-120" windowWidth="29040" windowHeight="15720" tabRatio="654" xr2:uid="{00000000-000D-0000-FFFF-FFFF00000000}"/>
  </bookViews>
  <sheets>
    <sheet name="PRZETARG 2024_OPZ_BO" sheetId="11" r:id="rId1"/>
  </sheets>
  <definedNames>
    <definedName name="_xlnm.Print_Area" localSheetId="0">'PRZETARG 2024_OPZ_BO'!$A$2:$J$378</definedName>
  </definedNames>
  <calcPr calcId="191029"/>
</workbook>
</file>

<file path=xl/calcChain.xml><?xml version="1.0" encoding="utf-8"?>
<calcChain xmlns="http://schemas.openxmlformats.org/spreadsheetml/2006/main">
  <c r="H86" i="11" l="1"/>
  <c r="F86" i="11" l="1"/>
  <c r="H378" i="11" l="1"/>
  <c r="D368" i="11"/>
  <c r="F362" i="11"/>
  <c r="K62" i="11"/>
  <c r="F208" i="11" l="1"/>
  <c r="F97" i="11"/>
  <c r="H362" i="11"/>
  <c r="F250" i="11"/>
  <c r="H180" i="11"/>
  <c r="F13" i="11"/>
  <c r="F26" i="11"/>
  <c r="H97" i="11"/>
  <c r="H208" i="11"/>
  <c r="F20" i="11"/>
  <c r="H13" i="11"/>
  <c r="H20" i="11"/>
  <c r="H26" i="11"/>
  <c r="F68" i="11"/>
  <c r="F76" i="11"/>
  <c r="H250" i="11"/>
  <c r="F241" i="11"/>
  <c r="H241" i="11"/>
  <c r="H68" i="11"/>
  <c r="H76" i="11"/>
  <c r="F180" i="11"/>
  <c r="F276" i="11"/>
  <c r="H276" i="11"/>
  <c r="F322" i="11"/>
  <c r="H322" i="11"/>
  <c r="F62" i="11"/>
  <c r="L62" i="11" s="1"/>
  <c r="H62" i="11"/>
  <c r="F197" i="11"/>
  <c r="H197" i="11"/>
  <c r="F214" i="11"/>
  <c r="H214" i="11"/>
  <c r="F227" i="11"/>
  <c r="H227" i="11"/>
  <c r="F232" i="11"/>
  <c r="H232" i="11"/>
  <c r="F309" i="11"/>
  <c r="H309" i="11"/>
  <c r="F334" i="11"/>
  <c r="H334" i="11"/>
  <c r="F357" i="11"/>
  <c r="H357" i="11"/>
  <c r="F314" i="11"/>
  <c r="H314" i="11"/>
  <c r="F346" i="11"/>
  <c r="H346" i="11"/>
  <c r="F266" i="11"/>
  <c r="H266" i="11"/>
  <c r="F271" i="11"/>
  <c r="H271" i="11"/>
  <c r="F287" i="11"/>
  <c r="H287" i="11"/>
  <c r="F304" i="11"/>
  <c r="H304" i="11"/>
  <c r="H352" i="11"/>
  <c r="H372" i="11"/>
  <c r="F352" i="11"/>
  <c r="F372" i="11"/>
  <c r="H82" i="11"/>
  <c r="F82" i="11"/>
  <c r="F378" i="11"/>
</calcChain>
</file>

<file path=xl/sharedStrings.xml><?xml version="1.0" encoding="utf-8"?>
<sst xmlns="http://schemas.openxmlformats.org/spreadsheetml/2006/main" count="810" uniqueCount="295">
  <si>
    <t>Lp</t>
  </si>
  <si>
    <t>Nazwa</t>
  </si>
  <si>
    <t>szt.</t>
  </si>
  <si>
    <t>op.</t>
  </si>
  <si>
    <t>op</t>
  </si>
  <si>
    <t>Cewnik trójdrożny typu Dufour, wykonany z 100% silikonu z powłoką hydrożelową ułatwiającą wprowadzanie, długość 42cm, z atraumatyczą zagiętą końcówką, z szerokim kanałem irygacyjnym i drenażowym zapobiegającym blokowaniu przepływu, z linią widoczną w RTG, z zastawką uszczelniającą balon. Pojemność balonu 50 ml. Rozmiar CH18-24, kodowany kolorystycznie.</t>
  </si>
  <si>
    <t>Sonda moczowodowa z zakończeniem Nelaton (cylindryczna), wykonana z materiału plastycznego Neoplex, z dwoma otworami drenażowymi, dostarczany z zestawie z mandrynem poliestrowym oraz łącznikiem. Długość 70cm, skalowany co 1cm. Rozmiar: CH3/4/5/6/7/8/9. Produkt pakowany pojedyczno, w opakowaniu zbiorczym 10 sztuk. Produkt sterylny.</t>
  </si>
  <si>
    <t>Sonda moczowodowa z zakończeniem Couvelaire, wykonana z materiału plastycznego Neoplex, z dwoma otworami drenażowymi, dostarczany z zestawie z mandrynem poliestrowym oraz łącznikiem. Długość 70cm, skalowany co 1cm. Rozmiar: CH3/4/5/6/7/8/9. Produkt pakowany pojedynczo, w opakowaniu zbiorczym 10 sztuk. Produkt sterylny.</t>
  </si>
  <si>
    <t>Zestaw do szynowania wewnętrznego moczowodu, stosowany przy nowotworach TUMORSTENT. W skład zestawu wchodzi: cewnik DJ  wykonany z dwuwarstwowego materiału innego niż poliuretan z dodatkowym wzmocnieniem w postaci poliamidowej siateczki, z pamięcią kształtu, stent odpornym na kompresje zewnętrzną, bez otworów w części prostej, w rozmiarach CH7 lub CH8 - do wyboru przez Zamawiającego, prowadnica 0.035" dł. 150cm z nitinolowym rdzeniem hydrofilna na całej długości, popychacz sterowalny 40cm. Cewnik otwarty-otwarty długości 26 cm; 28 cm; 30 cm - do wyboru przez Zamawiającego. Cewnik wykonany z materiału biokompatybilnego, z maksymalnym czasem stosowania do 12 miesięcy potwierdzonym w oryginalnej instrukcji obsługi producenta. Produkt sterylny.</t>
  </si>
  <si>
    <t>Cewnik trójdrożny z zakończeniem prostym otwartym, stosowany przy pęcherzu jelitowym, wykonany z 100% silikonu, długość 42cm, z atraumatyczą końcówką, z sześcioma dodatkowymi otworami, z szerokim kanałem irygacyjnym i drenażowym zapobiegającym blokowaniu przepływu, z linią widoczną w RTG, z zastawką uszczelniającą balon. Pojemność balonu 30ml. Rozmiar CH20-22, kodowany kolorystycznie.</t>
  </si>
  <si>
    <t>Cewnik do procedury TURP z gruszkowym zakończeniem umożliwiającym skuteczne wstrzyknięcie środka kontrastowego. Wykonany z plastycznego materiału Neoplexu. Długość 70cm. Każdy cewnik dostarczany w zestawie z poliestrowym mandrynem oraz strzykawką Luer-Lock. Cewniki pakowane pojedynczo w opakowania po 5 sztuk. Rozmiar  gruszki 4/5/6/7/8/9/10/11/12, odpowiednio rozmiar cewnika 3/3/4/5/5/6/7/7/7. Produkt sterylny.</t>
  </si>
  <si>
    <t>Przewód do cystoskopu lub resektoskopu, podwójny</t>
  </si>
  <si>
    <t>szt</t>
  </si>
  <si>
    <t>Jałowy zestaw do drenażu komorowego typu EDM zawierający: cewnik lędżwiowy o zamkniętej końcówce, impregnowany barem 80 cm, igła TOUHY o rozmiarze 14 z końcówką Huber, drut prowadzący z regulowanym ogranicznikiem, łącznik luer z wbudowanym zamknięciem, tępo zakończona igła rozm. 20,  woreczek do drenażu typu EDM 700 ml, linka pleciona (niepokazana), skala taśmowa ciśnienia z podziałką, zawór jednokierunkowy (antyrefluksyjny)</t>
  </si>
  <si>
    <t xml:space="preserve"> Łącznik prosty.</t>
  </si>
  <si>
    <t>Zastawka przepływowa 40 mm, konturowa, płaska ze zbiornikiem płynu CSF wraz z możliwością próbkowania. Wbudowane w układ urządzenie antysyfonowe. Wysokość 8 mm zawiera znacznik radiologiczny z kierunkiem przepływu oraz identyfikacją typu zastawki. Ciśnienie niskie: 50-70 mmH20, średnie: 85-105 mm H20, wysokie: 120-140 mmH20.</t>
  </si>
  <si>
    <t>Zastawka przepływowa 36 mm, konturowa, płaska ze zbiornikiem płynu CSF wraz z możliwością próbkowania. Wbudowane w układ urządzenie antysyfonowe. Wysokość 6 mm zawiera znacznik radiologiczny z kierunkiem przepływu oraz identyfikacją typu zastawki. Ciśnienie niskie: 50-70 mmH20, średnie: 85-105 mm H20, wysokie: 120-140 mmH20.</t>
  </si>
  <si>
    <t>Zaciski-klipsy typu Raney z tworzywa sztucznego, sterylne, do hemostazy krawędzi płata skórnego (czepca) przed kraniotomią w magazynkach do kompatybilnego aplikatora FF003R ( posiadanego przez Zamawiającego) Zaciski pakowane sterylnie w magazynki po 10 szt. do bezpośredniego użytku, 1 opakowanie zawierające 20 magazynków .</t>
  </si>
  <si>
    <t>Ostrze do dermatomu pasujące do generatora typu ELAN gb 231R, z głowica typu Wagner op.=10szt.</t>
  </si>
  <si>
    <t>Ostrze do piły oscylacyjnej System 5 firmy Stryker- typu 2108-XXX-XXX lub równoważne</t>
  </si>
  <si>
    <t>Protezy kości czaszki dł. 134 mm, szer. 110 mm, krzywizna 19 mm</t>
  </si>
  <si>
    <t>Protezy kości czaszki dł. 130 mm, szer. 125 mm, krzywizna 22 mm</t>
  </si>
  <si>
    <t>Protezy kości czaszki dł. 105 mm, szer. 60 mm, krzywizna 11,5 mm</t>
  </si>
  <si>
    <t>Protezy kości czaszki dł. 75 mm, szer. 75 mm, krzywizna 10,3 mm</t>
  </si>
  <si>
    <t>Protezy kości czaszki dł. 75 mm, szer. 57 mm, krzywizna 8,6 mm</t>
  </si>
  <si>
    <t>Jednorazowy, wysoko chłonny, nieuczulający podkład higieniczny na stół operacyjny wykonany polipropylenu, poliestru oraz SAF. Zbudowany z mocnego, nieprzemakalnego laminatu o grubości minimum 0,14mm (pozytywny wynik EN 20811) i chłonnego rdzenia o grubości co najmniej 0,7mm na całej długości prześcieradła. Wymiary prześcieradła 101 cm (+/-1cm) x 76cm (+/- 1cm) Produkt o gładkiej, jednorodnej powierzchni (bez zagięć, pikowań czy przeszyć) – nie powodującej uszkodzeń skóry pacjenta Wchłanialność min.3200 g/m2 potwierdzona badaniem akredytowanego laboratorium. Produkt łatwy do identyfikacji po rozpakowaniu, oznaczenie nazwą produktu lub producenta. Wyprodukowany zgodnie z normą ISO13485, potwierdzone dokumentem. Gramatura produktu 125g/m2 (+/-1%). Produkt o przeciętnym czasie spalania nie krótszym niż 9s wg 16 CFR1610 klasa I.</t>
  </si>
  <si>
    <t>Zestaw do odsysania pola operacyjnego, składający się z końcówki z ergonomiczną rączką i drenu, końcówka typu Yankauer, z otworami odbarczającymi, z kontrolą siły odsysania, dren o dł.300-380 cm, z obustronnymi łącznikami zapewniającymi dużą ruchomość, z podłużnymi wzmocnieniami, minimalna wewnętrzna średnica drenu 9mm, sterylny, podwójnie pakowany /folia wewnętrznie, papier-folia zewnętrznie/ w rozmiarach Ch 10-30</t>
  </si>
  <si>
    <t>Dren łączący ssak próżniowy z cewnikiem do odsysania z końcówkami typu męski-żeński, o długości 200-210 cm, min.śr wewnętrzna drenu 9 mm, specjalne wzmocnienia zapewniające niezasysanie się,  podwójnie pakowany /folia, papier-folia/</t>
  </si>
  <si>
    <t>Frezy do kraniotomu „Midas Rex”: proste i spiralne</t>
  </si>
  <si>
    <t>Frezy do prostnicy lub kątnicy typ „Midas Rex” długość 10 cm: ostre, diamentowe, diamentowe o zwiększonym ziarnie, Match heand, twist drill, metal cutel, mednex.</t>
  </si>
  <si>
    <t>Serweta z przylepcem i centralnym otworem, jałowa 75cm x 90 cm, rozmiar otworu 6 x 8 cm, 2-warstwowa z włókniną absorbującą na powierzchni i folią na stronie tylnej,każda serweta opakowana folia-papier, na opakowaniu informacja o dacie ważności, numerze serii w postaci dwóch nalepek do wklejenia w dokumentacji pacjenta</t>
  </si>
  <si>
    <t>Ostrze trepanu 14/11mm czterokrawędziowe w całości wykonane z metalu, z pilotem prowadzącym, mocowanie trzpień Hudson</t>
  </si>
  <si>
    <t>Ostrze kraniotomu 2.3x16mm stożkowe i spiralne</t>
  </si>
  <si>
    <t>Ostrza okrągłe Precyzyjne dwukrawędziowe z ringiem stabilizującym (zakres średnic: 3.0-7.5mm), Ostrza okrągłe delikatne (zakres średnic: 2.0-7.0mm), Ostrza okrągłe wydłużone (zakres średnic: 2.0-3.0mm), Ostrze 3.0x3.8mm typu Zapałka mało agresywna, Ostrze 4.0x5.1mm typu Zapałka mało agresywna, Ostrze 3.0x3.8mm typu Zapałka precyzyjna</t>
  </si>
  <si>
    <t>Ostrza okrągłe diamentowe delikatne (zakres średnic: 2.0-6.0mm), ostrza okrągłe diamentowe delikatne wydłużone stożkowo (zakres średnic: 2.0-3.0mm), ostrza okrągłe diamentowe (zakres średnic: 2.0-6.0mm), Ostrza okrągłe diamentowe wydłużone stożkowo (zakres średnic: 2.0-4.0mm), ostrze 3.0x3.8mm typu Zapałka Diamentowa, ostrze 4.0x5.1mm typu Zapałka</t>
  </si>
  <si>
    <t>Konsola sterująca do napędów – 1szt. Interfejs użytkownika - dotykowy ekran o przekątnej 16,5cm, kąt widzenia 65º, rozdzielczość 800 x 480 pikseli, Możliwość jednoczesnego przyłączenia do trzech napędów, Możliwość jednoczesnego przyłączenia dwóch sterowników nożnych, Możliwość podłączenia sterownika nożnego, bezprzewodowego, Zasilanie napędów neurochirurgicznych, młynka do kości, napędów ortopedycznych (shaver artroskopowy, wiertarka, piła), piły kardiochirurgicznej, Automatyczne rozpoznawanie przez konsolę przyłączonych napędów, sterowników nożnych i wyświetlanie dedykowanego menu, Wbudowana pompka perystaltyczna o wydajności 0-300ml/min. Programowanie indywidualnych ustawień parametrów pracy dla min 4 użytkowników, Współpraca z napędami neurochirurgicznymi, ortopedycznymi i laryngologicznymi.</t>
  </si>
  <si>
    <t>zestaw</t>
  </si>
  <si>
    <t>Jednorazowa wkładka zbiornika aspiracyjnego</t>
  </si>
  <si>
    <t>Sterylny jednorazowy dwukanałowy zestaw drenów i drenów przedłużających z filtrem</t>
  </si>
  <si>
    <t>Końcówka prosta 25 kHz</t>
  </si>
  <si>
    <t>Końcówka prosta 34kHz (1.77/1.37mm) dł. 12.3cm</t>
  </si>
  <si>
    <t>Narzędzie do preparowania, uszczelniania i rozdzielania naczyń i pęczków tkankowych, aktywowany ręcznie lub nożnie z wbudowanym nożem, z przewodem, obracanym trzonem, kompatybilne z generatorem Ligasure</t>
  </si>
  <si>
    <t>Laparoskopowe o długości 37 cm; średnica trzonu 10 mm</t>
  </si>
  <si>
    <t>Zestaw trokarów laparoskopowych składających się z: trokar 10 mm typ bezpieczny, liniowy z mechanizmem  aktywującym ostrze i wskaźnikiem aktywacji, kaniula  żłobkowana przeźroczysta o średnicy 10 mm bez portu  do insuflacji, kaniula żłobkowana przeźroczysta o średnicy 10 mm z portem do insuuflacji, redukcja do kaniul 5/10 mm, trokar 5 mm typ piramidalny rozpychający, kaniula żłobkowana przeźroczysta 5 mm bez portu do insuflacji, kaniula żłobkowana 5 mm z portem do insuflacji, igła Verresa z kranikiem, woreczek ekstrakcyjny ze ściągaczem, dwa zasobniki (po 6 sztuk)klipsów tytanowych w rozmiarze M/L, opakowanie blister pack, sterylny</t>
  </si>
  <si>
    <t>Samoogrzewający koc o wymiarach 152 x 92 cm w skład którego wchodzi 12 kieszeni z wkładami grzejnymi wykonany z materiału typu SMS. Warstwy i kieszenie są zszyte poliestrowo bawełnianymi nićmi. Wkładki grzejne umieszczone w przepuszczających powietrze kieszeniach. Wkładki zawierające naturalne składniki: węgiel, żelazo, woda, sól wermikulit. Koc pakowany próżniowo w torby polimerowe.</t>
  </si>
  <si>
    <t>Linia infuzyjna j.u. do ogrzewania krwi i płynów kompatybilna z ogrzewaczem Level 1 H-1000: rozmiar filtra 170µm, objętość wstępnego napełnienia 7 ml, szybkość podawania płynu przy temp. 10º, 20º – 1,25-530 ml/min, maksymalna szybkość przepływu – 530 ml/min</t>
  </si>
  <si>
    <t>Stent docewkowy samorozprężalny, szkielet nitinolowy, pokryty obustronnie warstwą polimeru (silikon z poliuretanem). Przeznaczony do szyii pęcherza. Wysoka siła radialna w głównej części stentu i obniżona na końcach-mechanizm zapobiegający migracji. Wyposażony w 2 markery radiologiczne w części proksymalnej. Stent wykonany z pojedynczego drutu nitinolowego z pamięcią kształtu. Obecność kotwicy stentu ogranicza migrację i nie zabuża funkcjonowania zwieracza. Dostarczany wstępująco (przezcewkowo). Jednorazowy system dostarczania OPS 22F kompatybilny z optyką 4mm długości 280mm i 305mm. Średnica 45F. Stent nie ulega skracaniu. Stent RPS do szyji pęcherza – dostępne długości: 30mm, 40mm, stent tylko z kotwicą. Możliwość usuwania stentu poprzez mechanizm rozplatania stentu do formy taśmy. Stent tymczasowy, okres funkcjonowania do 3 lat zgodnie ze znakiem CE.</t>
  </si>
  <si>
    <t>Stent moczowodowy samorozprężalny, nitinolowy, pokrywany obustronnie warstwą polimeru (silikon i poliuretan). Mechanizm zabezpieczania przed migracją-wysoka siła radialna w głównej części stentu i obniżona na końcach. Wyposażony w markery radiologiczne, 3 na każdym końcu, dodatkowy jeden marker w modelu z kotwicą. Stent wykonany z pojedynczego drutu nitinolowego z pamięcią kształtu. Dostarczany wstępująco (przezcewkowo) lub zstępująco (przez nefrostomię) na platformie 10F. System wyposażony w kotwicę lub bez kotwicy stosowany w zależności od położenia zwężenia. System ograniczający reflux. Dostępne długości 80mm, 100mm, 120mm oraz średnice 8mm i 10mm. Długość 200mm dostępna tylko dla średnicy 9mm przeznaczona dla długich zwężeń do wyboru przez użytkownika. Możliwość usuwania stentu poprzez mechanizm rozplatania stentu do formy taśmy. Stent tymczasowy, okres funkcjonowania do 3 lat zgodnie ze znakiem CE.</t>
  </si>
  <si>
    <t>Koszulka dostępu moczowodowego pokryta hydrożelem wewnątrz i na zewnątrz kanału roboczego oraz na powierzchni dystalnego rozszerzadła, umieszczona w specjalnym aplikatorze ułatwiającym nawilżenie przed użyciem bez uszkodzenie powłoki hydrofilnej, z możliwością  wprowadzenia przy użyciu techniki Rapid Release (szybkiego zwalniania ) co eliminuje potrzebę stosowania drugiego prowadnika. Prowadnik utrzymuje stały dostęp do nerki a jednocześnie nie zajmuje kanału roboczego koszulki. Możliwość klasycznego zakładania koaksjalnego. Na końcu koszulki znajduje się pierścień widoczny w RTG – ułatwiający lokalizację koszulki. Wewnątrz mandrynu koszulki znajdują się 2 kanały w tym jeden zakończony w części dystalnej 3 otworami, umożliwiającymi podanie kontrastu z pozostawieniem prowadnicy w miejscu. Rozmiary 10-12CH, 12-14CH długości 28-45cm.</t>
  </si>
  <si>
    <t>Nitinolowy ekstraktor złogów z otwarciem frontalnym, łączący właściwoścy koszyka i chwytaka. Stosowany w całym układzie moczowym. Rozmiar CH 1.5, długość 120 cm, koszyczek 8-11 mm do wyboru przez Zamawiającego. Produkt posiada poliamidową powłokę ułatwiającą wprowadzanie oraz wzmocnioną poliestrem końcówkę dla zapewnienia trwałości. Ergonomiczna rękojeść z przesuwnym systemem otwarcia. Produkt sterylny</t>
  </si>
  <si>
    <t>Nitinolowy ekstraktor złogów z otwarciem frontalnym, łączący właściwoścy koszyka i chwytaka. Stosowany w całym układzie moczowym. Rozmiar CH2, długość 120 cm, koszyczek 8-11 mm do wyboru przez Zamawiającego.. Produkt posiada poliamidową powłokę ułatwiającą wprowadzanie oraz wzmocnioną poliestrem końcówkę dla zapewnienia trwałości. Ergonomiczna rękojeść z przesuwnym systemem otwarcia. Produkt sterylny</t>
  </si>
  <si>
    <t>zest.</t>
  </si>
  <si>
    <t>biopolarne elektrody do uzyskania hemostazy wykorzystywane do resekcji wątroby</t>
  </si>
  <si>
    <t>nóż plazmowy 4.0 kompatybilny z generatorem Aquamanty's Bipolar</t>
  </si>
  <si>
    <t>Zestaw do wytworzenia nefrostomii składający się z: cewnika prostego lub pigtail z poliuretanu silikonowego w rozmiarach 9/12/14 F i o długości nie mniejszej niż 45cm, igły wprowadzającej dwuczęściowej 18G x 20cm, prowadnika typu super stiff z zakończeniem typu „J” 0.038” o długości 80cm, dwóch dilatatorów (rozszezadła) drugi z rozrywalną koszulką, kołnierzyka mocującego, strzykawki o poj. 10Ml, skalpela</t>
  </si>
  <si>
    <t>Zestaw do wymiany nefrostomii w rozmiarach: 9/12/14 F i długości katetera 45cm. Posiadający prowadnik 0.038” o dł. 80cm. Posiadający rozszerzacz oraz rozszerzacz z koszulką rozrywalną kompatybilny z kateterem. W zestawie również kołnierz mocujący i opaska zaciskowa.</t>
  </si>
  <si>
    <t>Trokar balonowy o średnicy 10mm (opcjonalnie dostępny o średnicy 5mm i 12mm), długość kaniuli 10cm, przeźroczysta kaniula karbowana z portem do insuflacji, system zastawek nie wymagających dodatkowej redukcji, balonik na dalszym końcu kaniuli dla zwiększenia szczelności otworu i unieruchomienia trokara w stabilnej pozycji, kołnierz uszczelniający dociskany z bliższego końca, dodatkowy balon kontrolny zewnętrzny umiejscowiony przy głowicy trokara, dodatkowy port z zaworem do pompowania balonika, sterylny</t>
  </si>
  <si>
    <t>Endoskopowy zestaw ssąco-płuczący, rękojeść w wersji zagiętej tzw. pistoletowej (opcjonalnie dostępna wersja z rączką prostą), długość 42cm, średnica 5mm, sterowanie przyciskami z systemem niskooporowych trzyuszczelkowych zaworów, atraumatyczna zaoblona końcówka kaniuli zakończona otworami bocznymi, zacisk na drenie doprowadzającym wodę, przyciski i zakończenia drenów w dwóch kolorach ułatwiających poprawną identyfikację linii ssącej i płuczącej, sterylny</t>
  </si>
  <si>
    <t>Zestaw do chirurgicznej jejunostomii 14FR – (Zgłębnik do jejunostomii umieszczany metodą operacyjną za pomocą techniki Witzela. Wykonany z silikonu medycznego, posiadający skrzydełka mocujące, znaczniki RTG, wysterylizowany promieniami gamma. Zgłębnik wyposażony w mufką wrastającą pod skórą oraz narzędzie służące do przeciągania portu przez powłoki skórne. Rozmiar 14FR, złącze Luer-Lock)</t>
  </si>
  <si>
    <t>Port do podawania pożywienia/leków ze złączem ENFIT 14 FR kompatybilny z zestawem do chirurgicznej jejunostomii</t>
  </si>
  <si>
    <t>Cyfrowy, wielorazowy ureterorenoskop giętki o ograniczonym czasie pracy minimum 20 godzin. Długość robocza oferowanego ureterorenoskopu giętkiego min. 670mm. Maksymalna średnica zewnętrzna części roboczej ureterorenoskopu Ø 2,8 mm. Maksymalna średnica zewnętrzna części dystalnej ureterorenoskopu giętkiego 7,5Fr. Średnica kanału roboczego oferowanego ureterorenoskopu giętkiego min. Ø 1,2 mm. Pole widzenia min. 110°. Głębia ostrości min 2-50mm. Wygięcie części dystalnej minimum 260° góra i 260° dół. (W ramach użyczenia na czas umowy, zostaną dostarczone 2szt. koszy do sterylizacji endoskopów giętkich)</t>
  </si>
  <si>
    <t>Urologiczne druty prowadzące, nitinolowy rdzeń, końcówka prosta lub zakrzywiona, elastyczna z obu stron drutu, z powłoką hydrofilną na odcinku dystalnym 5cm, na pozostałej części drutu pokrycie PTFE, średnica 0,89 mm, długość 150 cm (+-2 cm).</t>
  </si>
  <si>
    <t>Urologiczne druty prowadzące, nitinolowy rdzeń, powłoka hydrofilna na całej długości drutu, końcówka prosta lub zakrzywiona, średnica 0,89 mm, długość 150 cm (+-2 cm), drut dostępny w wersji o standardowej lub podwyższonej sztywności.</t>
  </si>
  <si>
    <t>Koszulki dostępu moczowodowego z powłoką hydrofilną na całej długości w celu znacznego ułatwienia wprowadzenia koszulki, dostępne w rozmiarach 11/13 Fr, 12/14 Fr o długościach 36cm oraz 46cm. Płaszcz odporny na zagięcia, marker widoczny na zdjęciach rtg.</t>
  </si>
  <si>
    <t>Kosz nitinolowy do przechwytywania i wydobywania złogów z dróg moczowych, dostępny w rozmiarach 1,9/2,4/3,0 Fr i średnicy koszyka 12 lub 16 mm, bezkońcówkowy, 4 - przewodowy, materiał płaszcza PTFE, z mechanizmem otwierającym, widoczny w promieniach rtg, długość 90 lub 120cm, rozbieralny.</t>
  </si>
  <si>
    <t>Zestaw do szynowania wewnętrznego moczowodów, dostępny w rozmiarach od 4,8 Fr, 6Fr, 7 Fr i długościach 24cm, 26 cm, 28 cm, 30cm. Skład zestawu: cewnik podwójnie zagięty z biokompatybilnego materiału zmniejszającego kumulację wapnia, z pokryciem hydrofilnym na całej długości, prowadnik z pokryciem PTFE z elastyczną końcówką, pozycjoner stentu o długości 40 cm posiadający cieniodajną końcówkę. Możliwość utrzymania w moczowodzie do 12 miesięcy. Zestaw jednorazowy sterylny, prowadnik i stent z pozycjonerem pakowane osobno.</t>
  </si>
  <si>
    <t>Włókna wielorazowe, średnica 270µm,  400µm,  600µm dł. 3m, sterylne kompatybilne z laserem Dornier o mocy 35W</t>
  </si>
  <si>
    <t>Dren do pompy HysteroFlow II, wielorazowy</t>
  </si>
  <si>
    <t>Osłona sterylna na mikroskop neurochirurgiczny Carl Zeiss Kinevo 900 wyposażona w chip elektryczny o wymiarach 132x340 cm, 1op = 5szt.</t>
  </si>
  <si>
    <t>Worki do lewatywy z drenem i kanką, poj. worka min 1750 ml; dren wyłącznie z klamrą zaciskową.</t>
  </si>
  <si>
    <t>Dren T-Kehr, 100% silikon, przeznaczony do drenażu dróg żółciowych, wykonany z  najwyższej jakości 100% biokompatybilnego i transparentnego silikonu, przezroczysty dren  umożliwia kontrolę wzrokową i obserwację drenowanego płynu, atraumatyczne, miękkie  zakończenie drenu, pasek kontrastujący w RTG na całej długości drenu, w rozmiarach: CH 8 | CH 10 | CH 12 | CH 14 | CH 16 | CH 18 | CH 20 | CH 22 | CH 24,</t>
  </si>
  <si>
    <t>Serweta sterylna nieprzemakalna wyłącznie 50x60 cm.</t>
  </si>
  <si>
    <t>Prześcieradło nieprzemakalne roz. 130X210 bądź 160cmx210cm nieprzemakalne.</t>
  </si>
  <si>
    <t>Zestaw do nefrostomii jednostopniowej. Zestaw umożliwiający założenie przezskórnej  przetoki nerkowej pod kontrola USG techniką jednostopniową. Skład zestawu: trokar 19G  (1.1mm), koncówka igły o charakterystyczny, cewnik typu pigtail wykonany z materiału  dwuwarstwowego innego niż poliuretan z pamięcią kształtu o długości 29cm, silikonowa  szpulka mocująca kranik Luer-Lock; bezlateksowy łącznik/reduktor do worka na mocz  wykonany z PCV z momentem obrotowym, o długości całkowitej minimum 25cm, tulejka  prostująca. Zestaw sterylny jednorazowego użytku.</t>
  </si>
  <si>
    <t>Igła cystoskopowa do iniekcji botoksu, w rozmiarze 22G 5CH, długość ostrza 4 mm z  bezpiecznym ogranicznikiem wkłucia, długość całkowita 35 cm. Ostrze posiada nasadkę  ochronna, redukującą uszkodzenia kanału roboczego. Produkt wyposażony w adapter typu  Touhy Borst blokujący igłę w cystoskopie i ułatwiający pozycjnowanie jej. Do cystoskopu  sztywnego. Produkt sterylny, jednorazowego użytku.</t>
  </si>
  <si>
    <t>Igła cystoskopowa do iniekcji botoksu, w rozmiarze 22G 5CH, długość ostrza 4 mm z  bezpiecznym ogranicznikiem wkłucia, długość całkowita 70 cm. Ostrze posiada nasadkę  ochronna, redukującą uszkodzenia kanału roboczego. Produkt wyposażony w adapter typu  Touhy Borst blokujący igłę w cystoskopie i ułatwiający pozycjnowanie jej.  Do cystoskopu  giętkiego i sztywnego. Produkt sterylny, jednorazowego użytku.</t>
  </si>
  <si>
    <t>Rozszerzadło moczowodowe stosowanie do rozszerzania moczowodu podczas ureteroskopii, ułatwiają również wprowadzenie endoskopu i innych narzędzi do dróg moczowych. Długość 48cm. Rozszerzadła dwurozmiarowe (w jednym dwa rozmiary inny na każdym końcu).Kompatybilne z prowadnicą 0.038”.Opakowanie 10 sztuk sterylne. Rozmiar CH8/10 oraz CH12/14 - do wyboru przez Zamawiającego. Produkt sterylny.</t>
  </si>
  <si>
    <t>Zestaw do   szynowania śródoperacyjnego   moczowodu. W skład zestawu wchodzi: cewnik  DJ wykonany z silikonu. Każdy stent jest dostarczany w zestawie z: popychaczem sterowalnym o dł. 40cm, prowadnicą z powłoką teflonową o śr. 0.035" dł. 150 cm z nieruchomym rdzeniem. System zamknięty-zamknięty. Rozmiar cewnika CH6 dł. 16/24-28 cm (co 2 cm) oraz CH 7 dł 16/24-30 - do wyboru przez Zamawiającego. Cewnik wykonany z materiału biokompatybilnego, z maksymalnym czasem stosowania do 12 miesięcy potwierdzonym w oryginalnej instrukcji obsługi producenta. Produkt sterylny.</t>
  </si>
  <si>
    <t>Zestaw do drenażu nadłonowego. Skład zestawu: cewnik dwudrożny wykonany z 100%  silikonu z balonem pozbawionym lateksu, z szerokim kanałem irygacyjnym i drenażowym  zapobiegającym blokowaniu przepływu, CH10/CH13, dł. całkowita 40cm, dwa oczka  drenażowe, pojemność balonu 5ml; rozrywalny trokar 12cm o średnicy wewnętrznej CH 12  dla cewnika CH10 oraz CH15 dla cewnika CH13, silikonowa tulejka mocująca, zatyczka,  zacisk, skalpel, worek na mocz 2000ml. Zestaw sterylny.</t>
  </si>
  <si>
    <t>Zestaw do   szynowania wewnętrznego   moczowodu, stosowany przy nowotworach  TUMORSTENT. W skład zestawu wchodzi: cewnik DJ    wykonany z dwuwarstwowego materiału innego niż poliuretan z dodatkowym wzmocnieniem w postaci poliamidowej  siateczki, z pamięcią kształtu, stent odpornym na kompresje zewnętrzną, bez otworów w  części prostej, w rozmiarach CH7 lub CH8 - do wyboru przez Zamawiającego, prowadnica  0.035" dł. 150cm z nitinolowym rdzeniem hydrofilna na całej długości, popychacz sterowalny 40cm. Cewnik otwarty-otwarty długości 26 cm; 28 cm; 30 cm - do wyboru przez Zamawiającego.Cewnik wykonany z materiału biokompatybilnego, z maksymalnym czasem stosowania do 12 miesięcy potwierdzonym w oryginalnej instrukcji obsługi producenta. Produkt sterylny.</t>
  </si>
  <si>
    <t>Przewód do cystoskopu lub resektoskopu, pojedynczy</t>
  </si>
  <si>
    <t>Rurka dotchawicza jednoświatłowa, do wentylacji jednego płuca z systemem wideo z zintegrowanym torem wizyjnym współpracująca z monitorem AMBU aView. Głębokość obrazu od 12 do 60mm oraz żródłem światła typu led, barwa biała, kamera umiejscowiona w części dystalnej rurki intubacyjnej. Pole widzenie 100º  po przekątnej sterylna, j.u. Rozmiar 7, 7,5, 8</t>
  </si>
  <si>
    <t>Jałowy zestaw do drenażu komorowego typu EDM zawierający: cewnik lędżwiowy EDM,  impregnowany barem, 80 cm, igła TOUHY o rozmiarze 14 z końcówką Huber,  łącznik luer  z wbudowanym zamknięciem, tępo zakończona igła rozm. 20, element odprężający, zespół  linii pacjenta EDM  woreczek do drenażu typu EDM 700 ml</t>
  </si>
  <si>
    <t>Dren dokomorowy standardowy: długości 23 cm- średnica wewnętrzna 1,3mm średnica  zew 2,5 mm, trzy markery długości – co 5 cm od końca proksymalnego po 8 otworów w 4 rzędach</t>
  </si>
  <si>
    <t>Dren obwodowy, standardowy, otwarty koniec ze szczelinami w ścianie, impregnowany
 barem, 120 cm, długości 120 cm- średnica wewnętrzna 1,3 mm, średnica zew 2,5 mm,
2 otwory szczelinowe w ścianie cewnika o rozstawie 180º, 8 otworów szczelinowych w ścianie cewnika o rozstawie 90º, 3 markery długości – w odległości 10, 20 i 30 cm od końca dystalnego</t>
  </si>
  <si>
    <t>Dwuczęściowe zaciski w postaci dysków z pręcikiem pogrubionym w części dystalnej do  stabilizacji płata kostnego czaszki po kraniotomii typu Craniofix 2, tytanowe , o średnicy  11 mm, ze szczelinami do drenażu , pakowane sterylnie - 1 op. = 12 szt. .Kompatybilne z  posiadanym przez Zamawiającego instrumentarium do implantacji zacisków .</t>
  </si>
  <si>
    <t>Tytanowy biokompatybilny aplikator klipsów tytanowych standard typ Yasargil, bagnetowy   sprężynkowy z łamaną (z zawiasem) częścią roboczą umożliwiającą ustawianie klipsa pod  różnymi kątami w części bliższej aplikatora bezpośrednio w polu operacyjnym oraz obrotową płytką chwytną klipsa w szczękach ustawianą przy pomocy klucza regulacyjnego1, dł. Części roboczej 90 mm, dł. całkowita 220 mm .</t>
  </si>
  <si>
    <t>Elektroda bipolarna do waporyztora Serfans Energy typu: Super 90-S, 90-S Max, 90-S, 50-S, 30-S, 90. Lat, Direct, Contour, Hook</t>
  </si>
  <si>
    <t>Protezy do kranioplastyki: działanie propylenowo-poliestrowe, płytki różnej wielkości i różnej  krzywiżnie z możliwością przycięcia na odpowiednią wielkość. Identyfikowalne pod względemwłaściwości fizycznych z naturalną kością czaszki, nie dające cieniodajności dla promieni rtg, hydrofobowe, nietoksyczne, bez aktywności chemicznej, z dobrym stopniem wchłaniania</t>
  </si>
  <si>
    <t>Jednorazowy, wysokochłonny, nieuczulający podkład higieniczny na stół operacyjny wykonany polipropylenu, poliestru oraz SAF. Zbudowany z mocnego, nieprzemakalnego laminatu o  grubości minimum 0,14mm (pozytywny wynik EN 20811) i chłonnego rdzenia o grubości co najmniej 0,7mm na całej długości prześcieradła. Wymiary prześcieradła 101 cm (+/-1cm) x 225cm (+/- 4cm) Produkt o gładkiej, jednorodnej powierzchni (bez zagięć, pikowań czy przeszyć) – nie powodującej uszkodzeń skóry pacjenta. Wchłanialność min.3200 g/m2 potwierdzona badaniem akredytowanego laboratorium. Produkt łatwy do identyfikacji po rozpakowaniu, oznaczenie nazwą produktu lub producenta. Wyprodukowany zgodnie z normą ISO13485, potwierdzone dokumentem. Gramatura produktu 125g/m2 (+/-1%). Produkt  o przeciętnym czasie spalania nie krótszym niż 9s wg 16 CFR1610 klasa I.</t>
  </si>
  <si>
    <t>Sterylna, jednorazowa osłona na kamerę. Wymiar 13 (+/- 1cm). cm na 235cm(+/- 1cm).  Zaopatrzona w tekturę ułatwiającą zakładanie. Końcówka perforowana, zaopatrzona w  nierozmakającą taśmę mocującą.</t>
  </si>
  <si>
    <t>Sterylna, jednorazowa osłona na ramię C, oznaczona kolorem, o wymiarach 100cm  (+- 2cm) x 50cm (+/-2cm).</t>
  </si>
  <si>
    <t>Sterylna, bezlateksowa,  jednorazowa osłona na sondę do USG śródoperacyjne. Wymiary 12 x 244 cm. W komplecie z elementami mocującymi, polem sterylnym i żelem sterylnym a 20ml.Op=20 szt</t>
  </si>
  <si>
    <t>Jednorazowy, wysoko chłonny, nieuczulający podkład higieniczny na stół operacyjny wykonany polipropylenu, poliestru oraz SAF. Zbudowany z mocnego, nieprzemakalnego laminatu o grubości minimum 0,14mm (pozytywny wynik EN 20811) i chłonnego rdzenia o grubości co najmniej 0,7mm na całej długości prześcieradła. Wymiary prześcieradła 101 cm (+/-1cm) x 225cm (+/- 4cm) Produkt o gładkiej, jednorodnej powierzchni (bez zagięć, pikowań czy przeszyć) – nie powodującej uszkodzeń skóry pacjenta Wchłanialność min.3200 g/m2 potwierdzona badaniem akredytowanego laboratorium. Produkt łatwy do identyfikacji po rozpakowaniu, oznaczenie nazwą produktu lub producenta. Wyprodukowany zgodnie z normą ISO13485, potwierdzone dokumentem. Gramatura produktu 125g/m2 (+/-1%). Produkt o przeciętnym czasie spalania nie krótszym niż 9s wg 16 CFR1610 klasa I. W zestawie z nieuczulającym białym prześcieradłem  transportowym o udźwigu minimum 250kg. Wymiar prześcieradła 86x168cm.</t>
  </si>
  <si>
    <t>Mata na podłogę, o dużej wchłanialności (minimum 1,5l) płynów, z możliwością  przytwierdzania do podłogi w 4 miejscach.  O wymiarach 81cm (+/- 1 cm) x 122cm (+/- 1 cm). Ilość w opakowaniu 25 szt.</t>
  </si>
  <si>
    <t>Serweta z przylepcem i centralnym otworem, jałowa 90 cm x 120 cm o średnicy 10 cm rozmiar otworu 6 x 8 cm,,lub 90x130cm średnica otworu 8 cm   2-warstwowa z włókniną absorbującą na powierzchni i folią na  stronie tylnej, każda serweta opakowana folia-papier, na opakowaniu informacja o dacie  ważności, numerze serii w postaci dwóch nalepek do wklejenia w dokumentacji pacjenta</t>
  </si>
  <si>
    <t>Serweta z przylepcem, jałowa 75 cm x 75 cm,lub 90x75 cm 2-warstwowa z włókniną absorbującą na  powierzchni i folią na stronie tylnej, każda serweta opakowana folia-papier, na opakowaniu  informacja o dacie ważności, numerze serii w postaci dwóch nalepek do wklejenia w dokumentacji pacjenta</t>
  </si>
  <si>
    <t>Napęd wiertarski szybkoobrotowy, - 1 szt. Obroty maksymalne 75000 obr/min, Przewód  sterujący, zintegrowany z silnikiem, długość min 4,5m, Zatrzaskowy montaż nasadek,  adapterów i ostrzy, bez użycia dodatkowych narzędzi, Współpraca z nasadkami prostymi i  kątowymi, Możliwość regulacji szybkości startu i hamowania ostrza, Sterowanie z konsoli  sterującej dostarczonej w zestawie .Napęd niewymagający smarowania  Kątnica 7cm, - 1 szt. Kątnica 12cm, - 1 szt, Konstrukcja kątnic niewymagająca smarowania, Możliwość regulacji ekspozycji (dodatkowego wysunięcia) wiertła, Konstrukcja kątnic i prostnic, umożliwiająca użycie jednej długości wiertła, niezależnie od długości nasadki. Kraniotom obrotowy ze stopką, do ostrzy 16mm – 1szt. Prostnica 8cm bez stopki, współpracująca z ostrzami do kraniotomii 16mm,- 1 szt. Perforator wolnoobrotowy do trepanów, przekładnia 60:1 – 1 szt. Przewodowy sterownik nożny z podświetleniem, - 1 szt. Kaseta sterylizacyjna dwupoziomowa - 1 szt.</t>
  </si>
  <si>
    <t>Średnioziarnisty jednorazowy zespół tnący do młynka do kości. Gruz kostny 5mm,  Drobnoziarnisty jednorazowy zespół tnący do młynka do kości. Gruz kostny 3,2mm,  Gruboziarnisty jednorazowy zespół tnący do młynka do kości. Gruz kostny 8mm.</t>
  </si>
  <si>
    <t>Na czas trwania umowy Wykonawca dostarczy instrumentarium jak poniżej: Konsola  zasilająca zespół napędowy młynka – 1 szt., Przewód zasilający zespół napędowy młynka –  1 szt. Zespół napędowy młynka wielokrotnego użytku – 1 szt. Prędkość 265-285 obr/min,  wysokość 20,64 cn, średnica 15,24 cm, waga 2,4 kg, dedykowana kaseta sterylizacyjna 1 szt.</t>
  </si>
  <si>
    <t>Osłony do mankietów wykonane z fizeliny w rozmiarze: długość ok. 40 cm I szer. ok. 22cm zakończone gumką z jednej i z drugiej strony osłony. Pasujące do mankietów ABP Spacelabs model 90217A 1 opakowanie = 50 szt.</t>
  </si>
  <si>
    <t>Sonda Sengstakena – Blakemore’a, wykonana z najwyższej jakości 100% biokompatybilnego i transparentnego silikonu czteroświatłowa, posiada umiarkowaną plastyczność, balon przełykowy z mankietem niskociśnieniowym, balon żołądkowy o długości 60 mm, objętości  powietrza 150 - 200 cm3 - maksymalnie: 350 cm3, znaczniki głębokości w odległości od  25 cm od początku balonu przełykowego, atraumatyczne zakończenie cewnika typu oliwka, wyposażona w wyściółkę z gąbki mocowaną na nozdrzu pacjenta, zacisk ułatwiający otwieranie i zamykanie przewodu do manometru łatwe w użyciu przewody do manometru będące odgałęzieniami wychodzącymi ze światła balonu, żołądkowe i przełykowe przewody do manometru rozróżnia się kolorami, linia kontrastująca w RTG na całej długości sondy, długość całkowita 850 mm, sterylna, pakowana w opakowanie typu papier-folia oraz zewnętrzne  kartonowe pudełko, w rozmiarach: 16F | 18F | 20F</t>
  </si>
  <si>
    <t>Ewakuator laparoskopowy pojemność 200ml i 400ml, łatwy w obsłudze otwierany  samoczynnie, przeźroczysty materiał  wytrzymujący bardzo wysokie naprężenia i ciśnienia  (napięcia o sile do 50-60N), ścianki worka nieprzepuszczalne dla płynów system Nitinol  ze stopu niklowo-tytanowego z efektem pamięci, automatycznie  utrzymujący woreczek  otwarty bez dalszej manipulacji i bez blokowania trocara, tubus z 2 bocznymi uchwytami   przeznaczony do trokara o średnicy 10mm, kolorystyczne oznakowanie tubusa pozwalające na identyfikację pojemności woreczka, sterylny, (opakowanie zbiorcze zawiera 5 sztuk).</t>
  </si>
  <si>
    <t>Ewakuator laparoskopowy pojemność 800ml,1200ml , łatwy w obsłudze otwierany samoczynnie, przeźroczysty materiał  wytrzymujący bardzo wysokie naprężenia i ciśnienia (napięcia o sile do 50-60N), ścianki worka nieprzepuszczalne dla płynów system Nitinol ze stopu niklowo-tytanowego z efektem pamięci, automatycznie  utrzymujący woreczek otwarty bez dalszej manipulacji i bez blokowania trocara, tubus z 2 bocznymi uchwytami przeznaczony do trokara o średnicy 10mm,  kolorystyczne oznakowanie tubusa pozwalające na identyfikację pojemności woreczka, sterylny  (opakowanie zbiorcze zawiera 5 sztuk)</t>
  </si>
  <si>
    <t>Ewakuator laparoskopowy pojemność 1500ml , łatwy w obsłudze otwierany samoczynnie, przeźroczysty materiał  wytrzymujący bardzo wysokie naprężenia i ciśnienia (napięcia o sile do 50-60N), ścianki worka nieprzepuszczalne dla płynów system Nitinol ze stopu niklowo-tytanowego z efektem pamięci, automatycznie  utrzymujący woreczek otwarty bez dalszej manipulacji i bez blokowania trocara, tubus z 2 bocznymi uchwytami przeznaczony do trokara o średnicy 10mm,  kolorystyczne oznakowanie tubusa pozwalające na identyfikację pojemności woreczka, sterylny  (opakowanie zbiorcze zawiera 5 sztuk)</t>
  </si>
  <si>
    <t>Jednorazowy, sterylny retraktor do rozwierania rany chirurgicznej podczas zabiegu,  zabezpieczający brzegi rany przed zakażeniem i implantacją komórek nowotworowych,  składający się z dwóch obręczy połączonych poliuretanowym rękawem, z regulacją,  dostępne rozmiary 60 x 70 x 150 mm, 80 x 90 x 150 mm, 120 x 130 x 150 mm,  180 x 190 x 250 mm, 270 x 280 x 250 mm</t>
  </si>
  <si>
    <t>Stent docewkowy samorozprężalny, szkielet nitinolowy, pokryty obustronnie warstwą polimeru (silikon z poliuretanem). Stent przeznaczony do cewki sterczowej. Wysoka siła radialna w głównej części stentu i obniżona na końcach- mechanizm zapobiegający migracji. Wyposażonyw 2 markery radiologiczne w części proksymalnej. Stent wykonany z pojedynczego drutu nitinolowego z pamięcią kształtu. Obecność kotwicy stentu ogranicza migracjê i nie zabuża funkcjonowania zwieracza. Dostarczany wstępująco (przezcewkowo). Jednorazowy system dostarczania OPS 24F kompatybilny z optyką 4mm długości 280mm i 305mm. średnica 45F. Stent nie ulega skracaniu. Stent trójkątny do prostaty – dostępne długości: 30mm, 40mm, 50mm, 60mm, przeznaczony dla pacjentów o masie prostaty do120 g, stent tylko z kotwicą. Możliwość usuwania stentu poprzez mechanizm rozplatania stentu do formy taśmy. Stent tymczasowy, okres funkcjonowania do 3 lat zgodnie ze znakiem CE.</t>
  </si>
  <si>
    <t>Stent docewkowy samorozprężalny, szkielet nitinolowy, pokryty obustronnie warstwą polimeru (silikon z poliuretanem). Stent dedykowany do cewki opuszkowej. Wysoka siła radialna w głównej części stentu i obniżona na końcach- mechanizm zapobiegający migracji. Cały stent widoczny w promieniach rtg. Stent wykonany z pojedynczego drutu nitinolowego z pamięcią kształtu. Dostarczany wstępująco (przezcewkowo). Jednorazowy system dostarczania OPS 24F kompatybilny z optyką 4mm długości 280mm i 305mm. Śednica stentu 45F. Stent nie ulega skracaniu. Stent do cewki opuszkowej – dostępne długości:50mm, 60mm, 80mm. Dodatkowy model 80mm odwrócony dla zmian powyżej 15mm dystalnie od zwieracza, stent bez kotwicy. Możliwość usuwania stentu poprzez  mechanizm rozplatania stentu do formy taśmy. Stent tymczasowy, okres funkcjonowania do 3 lat zgodnie ze znakiem CE.</t>
  </si>
  <si>
    <t>Czepki chirurgiczne damskie w kształcie beretu wykonany z polipropylenu z gumką ściągającą o rozciąganiu co najmniej czterokrotnym w stosunku do wartości spoczynkowej</t>
  </si>
  <si>
    <t>Czepek operatora -  męski osłona głowy dla operatora z warstwą chłonną na całej  powierzchni bocznej typu pleciona sieć, przewiewna od góry</t>
  </si>
  <si>
    <t>Maski chirurgiczne przeznaczona do zabiegów operacyjnych o podwyższonym ryzyku zakażenia miejsca operowanego oraz ochronie personelu przed krwiopochodnymi patogenami wykonane z wysokiej jakości włókniny co najmniej czterowarstwowej, na troki, warstwa twarzowa specjalnie wygładzona nie posiadająca mikrowłosków powodujących podrażnienia skóry, maska wyposażona w dodatkowy sztywnik umożliwiający łatwe dopasowanie się maski do kształtu twarzy. Spełniająca normę PN-EN 14683, Odporność na rozpryski  ≥160 mmHg Skuteczność filtracji bakterii (BFE) ≥ 99% Ciśnienie różnicowe (Delta P) &lt; 29 Pa/cm2 i dodatkowo  z  dyrektywy o środkach ochrony indywidualnej badanie na:- skuteczność filtracji dla cząstek (0.1 mikrona) ≥ 99%..</t>
  </si>
  <si>
    <t>Maski chirurgiczne przeznaczona do zabiegów operacyjnych o podwyższonym ryzyku zakażenia miejsca operowanego oraz ochronie personelu przed krwiopochodnymi patogenami wykonane z wysokiej jakości włókniny co najmniej czterowarstwowej, na troki, warstwa twarzowa specjalnie wygładzona nie posiadająca mikrowłosków powodujących podrażnienia skóry, maska wyposażona w dodatkowy sztywnik umożliwiający łatwe dopasowanie się maski do kształtu twarzy. Maska wyposażona dodatkowo w osłonę na oczy. Technologia Anti - Fog zabezpiecza okulary przed parowaniem. Spełniająca normę PN-EN 14683, Odporność na rozpryski  ≥160 mmHg  Skuteczność filtracji bakterii (BFE) ≥ 99% Ciśnienie różnicowe (Delta P) &lt; 29 Pa/cm2  i dodatkowo  z  dyrektywy o środkach ochrony indywidualnej badanie na:- skuteczność filtracji dla cząstek (0.1 mikrona) ≥ 99%.</t>
  </si>
  <si>
    <t>Bluza z włókniny bez zawartości lateksu, polietylenu, poliestru i celulozy do procedur medycznych, niesterylna, z jedną kieszonką, materiał wyszlifowany od strony wewnętrznej, bluza wykonana z tkaniny polipropylenowej trzywarstwowej zapewniająca barierowość dla cząsteczek naskórka i bakterii, barierowość potwierdzona testem na uderzenie sprayem wg metody AATCC 42:2000 lub równoważnej poniżej 0,14 g, oraz testem na brak palności powyżej 25 sek.w  teście ASTM 3403 lub równoważnym. Rozmiary: M, L, XL, XXL</t>
  </si>
  <si>
    <t>Spodnie ściągane w pasie, z boczną i tylną kieszenią,z dodatkową wstawką wzmacniającą  krocze, z włókniny bez zawartości lateksu, polietylenu, poliestru i celulozy, do procedur medycznych, niesterylne, tkanina ochronna trzywarstwowa polipropylenowa o budowie  labiryntowej zapewniająca barierowość dla cząsteczek naskórka i bakterii, barierowość  potwierdzona testem na uderzenie sprayem wg metody AATCC 42: 2000 lub równoważnej poniżej 0,14 g, materiał wyszlifowany od wewnątrz. Odporność hydrostatyczna badana w teście AATCC 127:2003 lub równoważnym poniżej 0,14 g. Test palności powyżej 25 sek. badany testem ASTM 3403 lub równoważnym. Rozmiary: M, L, XL, XXL</t>
  </si>
  <si>
    <t>Zestaw do przezskórnej endoskopowej jejunostomii (PEG/J) służący do żywienia pacjentów  bezpośrednio do j.cienkiego lub dwunastnicy przez przetokę wytworzoną do żołądka.  Umożliwia jednoczesne opróżnianie żołądka. Kontrastuje w promieniach RTG, podziałka  centymetrowa. Metalowa prowadnica powleczona środkiem poślizgowym, spirala Bengmark. Wolny od DEHP. CH 9/105 cm.</t>
  </si>
  <si>
    <t>Trokar o średnicy 5mm (opcjonalnie dostępny o średnicy 11mm i 12mm), dł. 10cm, bezpiczne ostrze rozpychające z pinem naprowadzającym i asymetrycznymi separującymi bokami, przeźroczysta kaniula karbowana z dwudrożnym kranikiem do insuflacji i desuflacji, dwoma bocznymi wypustkami umożliwiającymi pewny chwyt trokara, głowica z systemem samonaprowadzania narzędzi laparoskopowych, zastawko uszczelka dla narzędzi 5mm, trwale naniesiona średnica trokara na głowicy, kaniuli i grocie trokara, pięcioletni termin ważności od daty produkcji, sterylny</t>
  </si>
  <si>
    <t>Trokar o średnicy 12mm (opcjonalnie dostępny o średnicy 5mm, 10mm i 11mm), dł. 10cm, bezpiczne ostrze rozpychające z pinem naprowadzającym i asymetrycznymi separującymi bokami, kaniula żłobkowana przeźroczysta z portem do insuflacji, funkcja blokady mandrynu i kaniuli ułatwiająca stabilne wprowadzenie trokara, odkręcana głowica, dwa przyciski boczne do łatwego wyjęcia preparatu lub desuflacji bez odłączania wężyka CO2, system zastawek 5-12mm nie wymagających dodatkowej redukcji, trwale naniesiona średnica trokara na głowicy, kaniuli i grocie trokara, pięcioletni termin ważności od daty produkcji, sterylny</t>
  </si>
  <si>
    <t>Jednorazowe sterylne osłony kompatybilne z cystoskopem Cogentix CST-4000 do diagnostyki i procedur terapeutycznych. Osłony jednorazowe, sterylne, pakowane pojedynczo, 10 sztuk w opakowaniu zbiorczym. 1. Wykonawca zobowiącuje się do bezpłatnego użyczenia na czas trwania umowy cystoskopu giętkiego o następujących parametrach: długość robocza cystoskopu 370mm , całkowita długość endoskopu 688mm, głębia ostrości 3-50mm, kąt wygięcia końcówki: 215° w górę /140° w dół. 2. Zamawiający zobowiązuje się do wykorzystania minimum 80% wartości całkowitej dla pakietu nr 11.</t>
  </si>
  <si>
    <t>Grasper laparoskopowy, dostępne końcówki typu Allis, MaxiGrip, Babcock, okienkowe i z ząbkami ( do wyboru przy składaniu zamówienia), średnica 5mm, rotacja 360, złącze monopolarne, rączka z blokadą lewo i prawostronną, kolorystyczne kodowanie rodzaju narzędzia, sterylne (1op = 4szt.)</t>
  </si>
  <si>
    <t>Cewnik/Kateter do embolektomii dwukanałowy pod prowadnik
Osiadający, wykonany z PCV termoplastycznego, znakowany co 10 cm, posiadający mandryn z nierdzewnej stali. Kateter zakończony nasadką Luer Lock, sterylizowany radiacyjnie, balon wykonany z lateksu mocowany jedwabną nicią. Rozmiar średnicy cewnika: 3F-8F. Rozmiar średnic balonu : 6-16 mm. Długość cewnika: 40 cm i 80 cm</t>
  </si>
  <si>
    <t xml:space="preserve">Teleskopowy ołówek elektrochirugiczny z powłoką teflonową, możliwość przedłużenia narzędzia i ustawienia na dowolnej długości bez konieczności zmiany elektrody, bezpieczny mechanizm blokujący w postaci pokrętła blokującego zapobiega ruchom elektrody podczas pracy, elektroda 50mm lub teleskopowy ołówek elektrochirugiczny z powłoką ceramiczną, z możliwością przedłużenia narzędzia i ustawienia na dowolnej długości bez konieczności zmiany elektrody, bezpieczny mechanizm blokujący w postaci przycisku zwalniającego blokadę długości w zakresie 6-15cm zapobiega ruchom elektrody podczas pracy, elektroda 63,5mm lub teleskopowy ołówek elektrochirugiczny z powłoką ceramiczną, z możliwością przedłużenia narzędzia i ustawienia na dowolnej długości bez konieczności zmiany elektrody, bezpieczny mechanizm blokujący w postaci przycisku zwalniającego blokadę długości w zakresie 6-15cm zapobiega ruchom elektrody podczas pracy, dodatkowa regulacja dyszy ssącej (dyszę ssącą można regulować względem elektrody)elektroda 63,5mm. Do wyboru przez Zamawiającego podczas składania zamówienia. Wszystkie warianty posiadają kabel dł. 3m, tubę oddymiającą 3m oraz złącze 22mm. Opakowanie 20 szt. </t>
  </si>
  <si>
    <t>Urządzenie do automatycznej aktywacji końcówek, oszczędzające żywotnośc filtru poprzez właczanie i wyłaczanie się generatora w zależności czy jest uzywany czy nie</t>
  </si>
  <si>
    <t>Igła Veressa, długość 150 mm, port do insuflacji z zaworem obrotowym 360 stopni, optyczny wskaźnik aktywacji igły, sterylna.</t>
  </si>
  <si>
    <t>J.m</t>
  </si>
  <si>
    <t>Jednorazowy, sterylny zestaw trokarów:- 2x obturator bezpieczny;- 2x kaniula 5mm dł.10cm, żebrowana(dostępna również w wersji z systemem fiksacji złożonym z bezlateksowego balonu o pojemności 5ml, dysku retencyjnego oraz balonu kontrolnego), zawór doinsuflacji, dołączana obudowa uszczelki;- 2x kaniula 10/11mm, żebrowana( dostępna również w wersji z systemem fiksacji złożonym z bezlateksowego balonu o pojemności 5ml, dysku retencujnego oraz balonu kontrolnego), zawórdo insuflacji, dołączana obudowa uszczelki; - 1x igła veresa z kranikiem; - 1x woreczek ekstracyjny, poj.200ml, 54mm x 200mm, prowadnik z uchwytem na dwa palce, ściągacz z nitinolu; - 1 x 6 szt klipsów ML do klipsownicy typu 0301-07MLE; - 1 x 6 szt klipsów ML do klipsownicy typu 0301-02MLE; - kompatybilność potwierdzona w instrukcji obsługi klipsów.</t>
  </si>
  <si>
    <t>cena netto</t>
  </si>
  <si>
    <t>Ostrza chirurgiczne, j.u. sterylne wykonane ze stali węglowej (cechująca się najlepszymi  właściwościami w zakresie jednorodności krawędzi tnącej). Pakowane pojedynczo w folię  ochronną, na opakowaniu pojedynczego ostrza znajdują się informacje: numer serii, data  ważności, rysunek ostrza, oznaczenie numeru. Nazwa producenta i numer na ostrzu.  Opakowanie zbiorcze = 100 szt, oznaczone kolorystycznie w zależności i kształtu ostrza,  foliowane celem dodatkowej ochrony produktu, opis w języku polskim, numer serii ostrza  data ważności produktu, rysunek ostrza, oznaczenie numeru ostrza. Rozmiary 10, 11, 15, 18, 20, 22, 23, 24. 1op=100szt</t>
  </si>
  <si>
    <t>Dren jednorazowy w torze napływu do pompy artroskopowej dwurolkowej FloControl.1op=10szt.</t>
  </si>
  <si>
    <t>Ostrza do Shavera artroskopowego – uchwyt Formula. Średnica ostrza kodowana kolorem, funkcja doboru optymalnych nastaw pracy konsoli, rozpoznawanie ostrza: typu Agressive Plus 3,5mm, 4mm, 5mm;  typu Tomcat 3,5mm, 4mm, 5mm; typu Resector 3,5mm, 4mm, 5mm.1op=5szt</t>
  </si>
  <si>
    <t>Przewód o długości 1 m ze złączem DIN do podłączenia elektrod igłowych koncentrycznych.</t>
  </si>
  <si>
    <t>wartość brutto</t>
  </si>
  <si>
    <t>vat %</t>
  </si>
  <si>
    <t>Pułapka na płyny op=20szt
• Wlot męski 22 mm dla ołówka do odsysania dymu
• Gąbkowy zbieracz płynów (50 ml)
• 22mm żeński wylot do ewakuatora dymu</t>
  </si>
  <si>
    <t>Filtr dymu koagulacyjnego do 50 godzin pracy, 4 etapowy: filtr wstępny, filtr ULPA, Filtr carbonowy, filtr końcowy.op=4szt</t>
  </si>
  <si>
    <t>filtr j. u. Do respiratora Bennett 840 i 980 filtr wydechowy, filtr bakteryjny wdechowy, pojemnik na skroplinę</t>
  </si>
  <si>
    <t>Stent moczowodowy z pojedyńczą pętlą.Skład zestawu:cewnik mono J wykonany z materiału dwuwarstwowego innego niż poliuretan z pamięcią kształtu o dł. 90cm, CH6/7/8, otwory drenażowe na pętli oraz częci prostej, cewnik otwarty/zamknięty, prowadnica typu Seldinger z powłoką teflonową(PTFE) z nieruchomym rdzeniem dł.150cm średnica 0,035", zacisk, łącznik do worka na mocz.Zestaw sterylny.</t>
  </si>
  <si>
    <t>Stent moczowodowy z pojedyńczą pętlą.Skład zestawu:cewnik mono J wykonany z materiałudwuwarstwowego innego niż poliuretan z pamięcią kształtu o dł. 90cm, CH6/7, otwory drenażowe na pętli  cewnik otwarty/otwarty, prowadnica typu Seldinger z powłoką teflonową(PTFE) z nieruchomym rdzeniem dł.150cm średnica 0,035", zacisk, łącznik do worka na mocz.Zestaw sterylny.</t>
  </si>
  <si>
    <t>ZESTAWIE ILOŚCIOWO-WARTOŚCIOWE</t>
  </si>
  <si>
    <t>wartość netto</t>
  </si>
  <si>
    <t>Zestaw jednorazowych trokarów do zabiegów urologicznych, składający się z:1. Trokar 12mm o długości 100 mm, z wbudowaną uszczelką do pracy z narzędziami 4,7-13, mm z przeźroczystą gładką kaniulą z zaawansowaną fiksacją balonową. Obturator –atraumatyczny separator tkankowy wyprofilowany skrętnie z otworem pozwalającym nabezpośrednią insuflację, zwiększającym bezpieczeństwo wejścia oraz umożliwiającymprzyspieszenie procedury bez potrzeby użycia igły Veressa. Dwustopniowy zawór doinsuflatora pozwalający na 3 położenia: stop-insuflacja-stop. Zdejmowana głowica zuszczelkami do szybkiej desuflacji oraz pobierania próbek podczas zabiegu2. Trokar 11 mm o długości 100 mm, z wbudowaną uszczelką do pracy z narzędziami 4,7-11,4 mm z przeźroczystą gładką kaniulą z zaawansowaną fiksacją balonową. Obturator –atraumatyczny separator tkankowy wyprofilowany skrętnie z otworem pozwalającym na bezpośrednią insuflację, zwiększającym bezpieczeństwo wejścia oraz umożliwiającymprzyspieszenie procedury bez potrzeby użycia igły Veressa. Dwustopniowy zawór doinsuflatora pozwalający na 3 położenia: stop-insuflacja-stop. Zdejmowana głowica zuszczelkami do szybkiej desuflacji oraz pobierania próbek podczas zabiegu3. Zestaw trokarów 5 mm o długości 100 mm, z wbudowaną uszczelką do pracy znarzędziami 4,47-6,8 mm składających się z dwoma przeźroczystymi gładkimi kaniulami zzaawansowaną fiksacją balonową oraz jednym obturatorem – atraumatycznym separatorem tkankowym wyprofilowanym skrętnie z otworem pozwalającym nabezpośrednią insuflację. Dwustopniowy zawór do insuflatora pozwalający na 3 położenia:stop-insuflacja-stop. Zdejmowane głowica z uszczelkami do szybkiej desuflacji orazpobierania próbek podczas zabiegu.Zestaw dostarczany w oznakowanym opakowaniu, zapewniającym bezpieczeństwo podczas transportu i łatwość przechowywania. Każda z pozycji zapakowana woddzielnym sterylnym opakowaniu, pochodzący od jednego producenta. Opakowanie zbiorce - 1 zestaw.</t>
  </si>
  <si>
    <t>Zestaw 3 jednorazowych trokarów optyczny pierwszego wejścia o średnicy 5mm, 11mm i 12 mm o długości 100mm; bez noża ani plastikowych ostrych krawędzi. Obturator-atraumatyczny separator tkankowy wyprofilowany skrętnie z otworem pozwalającym na bezpośrednią insuflację bez potrzeby użycia igły veressa. Kaniula – system fiksacji w powłokach złożony z symetrycznego bez lateksowego balonu o pojemności 5 ml oraz dysku retencyjnego. Dwustopniowy zawór gazowy z dodatkowym zaworem automatycznym do napompowania balonu. Zdejmowana głowica pozwalająca na pobieranie tkanek i wycinków do biopsji podczas zabiegu oraz na szybką desuflację pozabiegową. System podwójnej uszczelki nie wymagający redukcji do pracy z narzędziami.Zestaw dostarczany w oznakowanym opakowaniu, zapewniającym bezpieczeństwo podczas transportu i łatwość przechowywania. Każdyprodukt zapakowany w oddzielnym sterylnym opakowaniu, do każdego opakowania dołączona strzykawka do napompowania balonu, wszytkie produkty pochodzące od jednego producenta. Opakowanie zbiorcze - 1 zestaw.</t>
  </si>
  <si>
    <t>Jednorazowy trokar optyczny pierwszego wejścia 5mm, długość kaniuli 100mm, bez noża ani plastikowych ostrych krawędzi. Obturatoratraumatyczny separator tkankowy wyprofilowany skrętnie z otworem pozwalającym na bezpośrednią insuflację bez potrzeby użycia igły veressa. Kaniula – system fiksacji w powłokach złożony z symetrycznego bez lateksowego balonu o pojemności 5 ml oraz dysku retencyjnego. Dwustopniowy zawór gazowy z dodatkowym zaworem automatycznym do napompowania balonu. Zdejmowana głowica pozwalająca na pobieranie tkanek i wycinków do biopsji podczas zabiegu oraz na szybką desuflację pozabiegową. System podwójnej uszczelki nie wymagający redukcji do pracy z narzędziami od 4,47 do 6,8 mm. Strzykawka do napompowania balonu pakowana w jednym sterylnym opakowaniu wraz z trokarem. Opakowanie zbiorcze 6 szt.</t>
  </si>
  <si>
    <t xml:space="preserve">Cewnik dwudrożny typu Dufour, wykonany z 100% silikonu, długość 42cm,z atraumatyczą zaokrągloną zamkniętą końcówką (umożliwiającą wprowadzenie cewnika z użyciem mandrynu), z szerokim kanałem irygacyjnym oraz kanałem drenażowym o kształcie prostokątnym, zapobiegającym blokowaniu przepływu, z linią widoczną w RTG, z zastawką uszczelniającą balon. Otwór centralny 15 mm x 9 mm "owal". Pojemność balonu 50 ml. Rozmiar CH18-24, kodowany kolorystycznie. </t>
  </si>
  <si>
    <t xml:space="preserve">Cewnik trójdrożny typu Dufour, wykonany z 100% silikonu, długość 42cm,z atraumatyczą zaokrągloną zamkniętą końcówką (umożliwiającą wprowadzenie cewnika z użyciem mandrynu), z szerokim kanałem irygacyjnym oraz kanałem drenażowym o kształcie prostokątnym, zapobiegającym blokowaniu przepływu, z linią widoczną w RTG, z zastawką uszczelniającą balon. Otwór centralny 15 mm x 9 mm "owal". Pojemność balonu 50 ml. Rozmiar CH18-24, kodowany kolorystycznie. </t>
  </si>
  <si>
    <t xml:space="preserve">Cewnik trójdrożny typu Dufour, wykonany z 100% silikonu z powłoką hydrożelową ułatwiającą wprowadzanie, długość 42cm,z atraumatyczą zaokrągloną zamkniętą końcówką (umożliwiającą wprowadzenie cewnika z użyciem mandrynu),  z szerokim kanałem irygacyjnym oraz kanałem drenażowym o kształcie prostokątnym, zapobiegającym blokowaniu przepływu, z linią widoczną w RTG, z zastawką uszczelniającą balon. Otwór centralny 15 mm x 9 mm "owal". Pojemność balonu 80 ml. Rozmiar CH18-24, kodowany kolorystycznie. </t>
  </si>
  <si>
    <t>Zestaw do cystoskopowego szynowania moczowodów. W skład zestawu wchodzi: cewnik wykonany z wysokiej klasy biokompatybilnego miękkiego poliuretanu, skalowany co 1cm z linią pozycjonującą bardzo dobrze widoczny w RTG, typ otwarty-otwarty i otwarty/zamknięty, popychacz sterowalny o dł. min. 40cm, prowadnica z powłoką teflonową o dł. 150cm dla O/O oraz 100 cm dla O/Z. Rozmiary: CH4.8, CH6, CH7, długości: 22/24/26/28 cm - do wyboru. Maksymalny czas stosowania do 6 miesięcy, potwierdzony przez producenta.</t>
  </si>
  <si>
    <t>Zestaw do nefrostomii dwustopniowej. Zestaw umożliwiający założenie przezskórnej  przetoki nerkowej pod kontrola USG techniką dwustopniową: igła punkcyjna typu Chiba 18G/20cm, skalowana co 1cm, widoczna w USG; cewnik drenażowy wykonany z miękkiego poliuretanu, widoczny w RTG, z balonem 2-2.5 ml wolnym od lateksu, z powłoką hydrożelową na dł. 90mm na końcu do-nerkowym; prowadnica typu Lunderquist z miękkim bezpiecznym końcem typu J 0.035" 85cm; kranik oraz łącznik do worka na mocz.</t>
  </si>
  <si>
    <t>Prowadnica czarna z rdzeniem nitinolowy i powłoką hydrofilową na dystalnym końcu o dł. 5cm, odporna na zagięcia i złamania, ułatwiająca przejście przez wąskie fragmenty moczowodu. Zakończenie proste, giętki koniec dystalny oraz proksymalny. Długość 150cm, średnica 0.035". Produkt sterylny.</t>
  </si>
  <si>
    <t xml:space="preserve">Zestaw do szynowania moczowodów do URS 4.8CH. W skład zestawu wchodzi: cewnik wykonany z wysokiej klasy biokompatybilnego miękkiego poliuretanu, skalowany co 1 cm z linią pozycjonującą bardzo dobrze widoczny w RTG, otwarty-otwarty lub otwarty/zamknięty do wyboru, popychacz sterowalny o długości 83 cm, prowadnica typu Seldinger z powłoką teflonową o dł. 150 cm o średnicy dopasowanej do rozmiaru cewnika z ruchomym rdzeniem, zacisk. Dostępne długości: 24/26/28/30/32 cm. Maksymalny czas stosowania do 6 miesięcy, potwierdzony przez producenta. </t>
  </si>
  <si>
    <t>Elektroda igłowa koncentryczna. Dotykowy znacznik na uchwycie ułatwiający identyfikację kierunku ścięcia igły. Uchwyt o ergonomicznym kształcie oznaczony kolorem. Rozmiary: 30 x 0,35 mm, 38 x 0,45mm, 50 x 0,45 mm, 75 x 0,65 mm. 1op=25szt.</t>
  </si>
  <si>
    <t>Elektroda do zewnętrznej stymulacji serca do defibrylatora ZOLL padz.II dla dorosłych,  Elektroda do zewnętrznej stymulacji serca do defibrylatora ZOLL padz.II dla dorosłych i dla dzieci. Op = 2 szt.</t>
  </si>
  <si>
    <t xml:space="preserve">Zestaw do drenażu nadłonowego. Skład zestawu: dwudrożny silikonowy cewnik z zakończeniem otwartym z integralnym balonem, rozmiar 10Ch, 12Ch, 14Ch kodowane kolorystycznie+C341, długość 40 cm, pojemnośc balonu 3 ml dla 10 Ch, 5 ml dla 12/14 Ch, dwa przeciwległe oczka drenażowe, znaczniki na cewniku, metalowy trokar rozrywalny 12 cm, skalpel, silikonowa tulejka mocująca, zatyczka, samoprzylepny plaster mocujący. Wszystkie elementy zestawu zapakowane łącznie w jedno opakowanie folia-papier. Zestaw sterylny. </t>
  </si>
  <si>
    <t>Sonda moczowodowa z zakończeniem Tieman (zakrzywiona typu oliwka), wykonana z poliamidu, z jednym otworem drenażowym, dostarczany z zestawie z mandrynem poliestrowym oraz łącznikiem. Długość 74cm, skalowany co 1cm. Rozmiar: CH3/4/5/6/7/8/. Produkt pakowany pojedyczno, w opakowaniu zbiorczym 10 sztuk. Produkt sterylny.</t>
  </si>
  <si>
    <t>Jednorazowy sterylny giętki endoskop współpracujący z aparatem Ambu aView aScope 4 Broncho, możliwość manipulacji w co najmniej jednej płaszczyżnie sekcją giętą części roboczej, zakres regulacji 180º do góry / do dołu 180º (1,2 śr. Kanału roboczego, 3,8 śr. Zewnętrznai  oraz 2,2 śr kanału roboczego, 5,0śr zewnętrzna) 180º do góry / 160º do dołu (2,8 ś kanału roboczego, 5,8 śr. Zewnętrzna) możliwość odsysania poprzez kanał roboczy, głębia ostriości 6-50 mm (+/-2mm), oświetlenie led, długość części roboczej 600mm, Rozmiar do wyboru przez zamawiającego. 1op = 5szt.</t>
  </si>
  <si>
    <t>Cewnik jednokanałowy do embolectomii rozmiar 2 - 8</t>
  </si>
  <si>
    <t xml:space="preserve">
Nożyczki laparoskopowe, typ Metzenbaum - zagięte, średnica 5mm, długość szaftu 31,5cm, bransza pracująca 13 mm, rozwarcie bransz 7mm, standardowe 4mm złącze monopolarne, długość robocza 336mm, rotacyjna głowica umożliwiająca sprawną zmianę konta cięcia, sterylne. 1op = 4szt.
</t>
  </si>
  <si>
    <t>Dwuczęściowe zaciski w postaci aæurowych dysków (8 beleczek) z pręcikiem pogrubionym w cz. dystalnej do stabilizacji płyta kostnego czaszki po kraniotomii typu Craniofix 2, tytanowe, Ø 16 mm, pakowane sterylnie pojedynczo. Opakowanie zawierające 6 szt. Kompatybilne z posiadanym przez Zamawiającego instrumentarium do implantacji zacisków.</t>
  </si>
  <si>
    <t>Maski chirurgiczne wykonane z wysokiej jakości włókniny, na gumkę, warstwa twarzowa specjalnie wygładzona nie posiadająca mikrowłosków powodujących podrażnienia skóry,maska wyposażona w dodatkowy sztywnik umożliwiający łatwe dopasowanie się maski do kształtu twarzy. Spełniająca normę PN-EN 14683, skuteczność filtracji bakterii (BFE)≥98%, ciśnienie różnicowe (DeltaP) &lt; 20 Pa/cm²</t>
  </si>
  <si>
    <t>Maski chirurgiczne wykonane z wysokiej jakości włókniny, na troki, warstwa twarzowa specjalnie wygładzona nie posiadająca mikrowłosków powodujących podrażnienia skóry,
 maska wyposażona w dodatkowy sztywnik umożliwiający łatwe dopasowanie się maski dokształtu twarzy. Spełniająca normę PN-EN 14683, skuteczność filtracji bakterii (BFE)≥98%, ciśnienie różnicowe (DeltaP) &lt; 20 Pa/cm²</t>
  </si>
  <si>
    <t xml:space="preserve">Elastyczna osłona uchwytu lampy, sterylna </t>
  </si>
  <si>
    <t>Sterylny dren Redona do drenażu ran pooperacyjnych z nitką rtg na całej długości długość całkowita 50 cm, długość perforacji 70 mm  podwójnie pakowany  w rozmiarach Ch 10, 12, 14, 16, 18.</t>
  </si>
  <si>
    <t>Dren brzuszny sterylny j u w rozmiarach Ch 24, 26, 28, 30, 32, 34</t>
  </si>
  <si>
    <t>Zestaw do USG przezprzełykowy – jednorazowa osłona na sondę do badań przezprzełykowych echokardiograficznych. Sterylna, bezlateksowa, osłona na sondę USG przezprzełykową+ustnik+klips+sterylny żel (zestaw), opakowanie 12 szt.</t>
  </si>
  <si>
    <t>Grotowkręty kostne przelotowe, długość 250mm, gwint ø5mm</t>
  </si>
  <si>
    <t>Grotowkręty kostne ø3 mm  dł. 110 mm, dł. gwintu 25mm</t>
  </si>
  <si>
    <t>Grotowkręty kostne ø3 mm  dł. 80 mm, dł. gwintu 20mm</t>
  </si>
  <si>
    <t>Grotowkręty kostne ø4 mm, dł. 90mm, dł. gwintu 30mm</t>
  </si>
  <si>
    <t>Grotowkręty kostne ø4 mm  dł. 120 mm, dł. gwintu 35mm</t>
  </si>
  <si>
    <t>Grotowkręty kostne ø5 mm  dł. 150 mm, dł. gwintu 40 lub 50mm</t>
  </si>
  <si>
    <t>Grotowkręty kostne ø5 mm  dł. 180 mm, dł. gwintu 50mm</t>
  </si>
  <si>
    <t>Grotowkręty kostne ø6 mm  dł. 200 mm, dł. gwintu 70mm</t>
  </si>
  <si>
    <t>Grotowkręty kostne ø6 mm  dł. 250 mm, dł. gwintu 80mm</t>
  </si>
  <si>
    <t>Kateter pod strzykawkę AS</t>
  </si>
  <si>
    <t xml:space="preserve"> ilość </t>
  </si>
  <si>
    <t>Pojemnik do odsysania ran typu Redon wyłącznie sterylny /butelka, mieszek/ Poj. 200 ml</t>
  </si>
  <si>
    <t>Pojemnik do odsysania ran typu Redon wyłącznie sterylny /butelka, mieszek/ Poj. 400 ml</t>
  </si>
  <si>
    <t>Pojemnik sterylny do odsysania ran wysokopróżniowy poj.  400  ml</t>
  </si>
  <si>
    <t>Pojemnik sterylny do odsysania ran wysokopróżniowy poj.  600 ml</t>
  </si>
  <si>
    <t>Generator ewakuacji dymów koagulacyjnych, poziom hałasu,  przy maksymalnej mocy &lt; 55 dBA, jednostka centralna z dotykowym wyświetlaczem. 3 tryby pracy.  36 miesięcy gwarancji, 2 urządzenia  w dzierżawę - serwis  po stronie oferenta. Wartości przepływu 36cfm (708lpm) przy użyciu przewodów 7/8in (22mm), Certfikat CE i FDA, * koszt miesieczny netto dzierzawy za 1 generator</t>
  </si>
  <si>
    <t>dzierzawa</t>
  </si>
  <si>
    <t>m-c</t>
  </si>
  <si>
    <t xml:space="preserve">Standardardowy ołówek elektrochirurgiczny z oddymianiem. Elektroda 70mm. Standardowy ołówek do ewakuacji dymu Care E-Vac FC-PS07 jest kompatybilny z każdą elektrodą dostępną na rynku, w tym z elektrodami w kształcie sześciokąta. Kompaktowa konstrukcja i niskoprofilowy przód w celu zwiększenia widoczności pola operacyjnego. Przezroczysta dysza ułatwiająca kontrolę końcówki ostrza i tkanki docelowej. Identyfikacja dyszy za pomocą promieniowania 
rentgenowskiego. Elektroda musi posiadać nieprzywierającą powłoką teflonową, kabel dł. 3m, tubę oddymiającą 3m oraz złącze 22mm. Opakowanie 20 szt. </t>
  </si>
  <si>
    <r>
      <t xml:space="preserve">Klips typ </t>
    </r>
    <r>
      <rPr>
        <b/>
        <sz val="8"/>
        <color indexed="8"/>
        <rFont val="Arial"/>
        <family val="2"/>
        <charset val="238"/>
      </rPr>
      <t>YASARGI</t>
    </r>
    <r>
      <rPr>
        <sz val="8"/>
        <color indexed="8"/>
        <rFont val="Arial"/>
        <family val="2"/>
        <charset val="238"/>
      </rPr>
      <t xml:space="preserve">L tytanowy do leczenia tętniaków mózgu do bezpośredniego użycia pakowany sterylnie , </t>
    </r>
    <r>
      <rPr>
        <b/>
        <sz val="8"/>
        <color indexed="8"/>
        <rFont val="Arial"/>
        <family val="2"/>
        <charset val="238"/>
      </rPr>
      <t>mini</t>
    </r>
    <r>
      <rPr>
        <sz val="8"/>
        <color indexed="8"/>
        <rFont val="Arial"/>
        <family val="2"/>
        <charset val="238"/>
      </rPr>
      <t xml:space="preserve"> , </t>
    </r>
    <r>
      <rPr>
        <b/>
        <sz val="8"/>
        <color indexed="8"/>
        <rFont val="Arial"/>
        <family val="2"/>
        <charset val="238"/>
      </rPr>
      <t>czasowy</t>
    </r>
    <r>
      <rPr>
        <sz val="8"/>
        <color indexed="8"/>
        <rFont val="Arial"/>
        <family val="2"/>
        <charset val="238"/>
      </rPr>
      <t xml:space="preserve"> , prosty , dł. branszy </t>
    </r>
    <r>
      <rPr>
        <b/>
        <sz val="8"/>
        <color indexed="8"/>
        <rFont val="Arial"/>
        <family val="2"/>
        <charset val="238"/>
      </rPr>
      <t>3,0 mm</t>
    </r>
    <r>
      <rPr>
        <sz val="8"/>
        <color indexed="8"/>
        <rFont val="Arial"/>
        <family val="2"/>
        <charset val="238"/>
      </rPr>
      <t xml:space="preserve"> , max. rozwarcie </t>
    </r>
    <r>
      <rPr>
        <b/>
        <sz val="8"/>
        <color indexed="8"/>
        <rFont val="Arial"/>
        <family val="2"/>
        <charset val="238"/>
      </rPr>
      <t>3,3 mm</t>
    </r>
    <r>
      <rPr>
        <sz val="8"/>
        <color indexed="8"/>
        <rFont val="Arial"/>
        <family val="2"/>
        <charset val="238"/>
      </rPr>
      <t xml:space="preserve"> , siła zaciskania 0</t>
    </r>
    <r>
      <rPr>
        <b/>
        <sz val="8"/>
        <color indexed="8"/>
        <rFont val="Arial"/>
        <family val="2"/>
        <charset val="238"/>
      </rPr>
      <t>,88 N</t>
    </r>
    <r>
      <rPr>
        <sz val="8"/>
        <color indexed="8"/>
        <rFont val="Arial"/>
        <family val="2"/>
        <charset val="238"/>
      </rPr>
      <t xml:space="preserve"> , fig. </t>
    </r>
    <r>
      <rPr>
        <b/>
        <sz val="8"/>
        <color indexed="8"/>
        <rFont val="Arial"/>
        <family val="2"/>
        <charset val="238"/>
      </rPr>
      <t>3 .</t>
    </r>
  </si>
  <si>
    <r>
      <t xml:space="preserve">Klips typ </t>
    </r>
    <r>
      <rPr>
        <b/>
        <sz val="8"/>
        <color indexed="8"/>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mini</t>
    </r>
    <r>
      <rPr>
        <sz val="8"/>
        <color indexed="8"/>
        <rFont val="Arial"/>
        <family val="2"/>
        <charset val="238"/>
      </rPr>
      <t xml:space="preserve"> , </t>
    </r>
    <r>
      <rPr>
        <b/>
        <sz val="8"/>
        <color indexed="8"/>
        <rFont val="Arial"/>
        <family val="2"/>
        <charset val="238"/>
      </rPr>
      <t>czasowy</t>
    </r>
    <r>
      <rPr>
        <sz val="8"/>
        <color indexed="8"/>
        <rFont val="Arial"/>
        <family val="2"/>
        <charset val="238"/>
      </rPr>
      <t xml:space="preserve"> , prosty , dł.branszy </t>
    </r>
    <r>
      <rPr>
        <b/>
        <sz val="8"/>
        <color indexed="8"/>
        <rFont val="Arial"/>
        <family val="2"/>
        <charset val="238"/>
      </rPr>
      <t>5,0 mm</t>
    </r>
    <r>
      <rPr>
        <sz val="8"/>
        <color indexed="8"/>
        <rFont val="Arial"/>
        <family val="2"/>
        <charset val="238"/>
      </rPr>
      <t xml:space="preserve"> , max. rozwarcie </t>
    </r>
    <r>
      <rPr>
        <b/>
        <sz val="8"/>
        <color indexed="8"/>
        <rFont val="Arial"/>
        <family val="2"/>
        <charset val="238"/>
      </rPr>
      <t>4,0 mm</t>
    </r>
    <r>
      <rPr>
        <sz val="8"/>
        <color indexed="8"/>
        <rFont val="Arial"/>
        <family val="2"/>
        <charset val="238"/>
      </rPr>
      <t xml:space="preserve"> , siła zaciskania 0</t>
    </r>
    <r>
      <rPr>
        <b/>
        <sz val="8"/>
        <color indexed="8"/>
        <rFont val="Arial"/>
        <family val="2"/>
        <charset val="238"/>
      </rPr>
      <t>,69 N</t>
    </r>
    <r>
      <rPr>
        <sz val="8"/>
        <color indexed="8"/>
        <rFont val="Arial"/>
        <family val="2"/>
        <charset val="238"/>
      </rPr>
      <t xml:space="preserve"> , fig. </t>
    </r>
    <r>
      <rPr>
        <b/>
        <sz val="8"/>
        <color indexed="8"/>
        <rFont val="Arial"/>
        <family val="2"/>
        <charset val="238"/>
      </rPr>
      <t>4</t>
    </r>
    <r>
      <rPr>
        <sz val="8"/>
        <color indexed="8"/>
        <rFont val="Arial"/>
        <family val="2"/>
        <charset val="238"/>
      </rPr>
      <t xml:space="preserve"> .</t>
    </r>
  </si>
  <si>
    <r>
      <t xml:space="preserve">Klips typ </t>
    </r>
    <r>
      <rPr>
        <b/>
        <sz val="8"/>
        <color indexed="8"/>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mini</t>
    </r>
    <r>
      <rPr>
        <sz val="8"/>
        <color indexed="8"/>
        <rFont val="Arial"/>
        <family val="2"/>
        <charset val="238"/>
      </rPr>
      <t xml:space="preserve"> , </t>
    </r>
    <r>
      <rPr>
        <b/>
        <sz val="8"/>
        <color indexed="8"/>
        <rFont val="Arial"/>
        <family val="2"/>
        <charset val="238"/>
      </rPr>
      <t>czasowy</t>
    </r>
    <r>
      <rPr>
        <sz val="8"/>
        <color indexed="8"/>
        <rFont val="Arial"/>
        <family val="2"/>
        <charset val="238"/>
      </rPr>
      <t xml:space="preserve"> , prosty , dł.branszy </t>
    </r>
    <r>
      <rPr>
        <b/>
        <sz val="8"/>
        <color indexed="8"/>
        <rFont val="Arial"/>
        <family val="2"/>
        <charset val="238"/>
      </rPr>
      <t>7,0 mm</t>
    </r>
    <r>
      <rPr>
        <sz val="8"/>
        <color indexed="8"/>
        <rFont val="Arial"/>
        <family val="2"/>
        <charset val="238"/>
      </rPr>
      <t xml:space="preserve"> , max. rozwarcie </t>
    </r>
    <r>
      <rPr>
        <b/>
        <sz val="8"/>
        <color indexed="8"/>
        <rFont val="Arial"/>
        <family val="2"/>
        <charset val="238"/>
      </rPr>
      <t>4,6 mm</t>
    </r>
    <r>
      <rPr>
        <sz val="8"/>
        <color indexed="8"/>
        <rFont val="Arial"/>
        <family val="2"/>
        <charset val="238"/>
      </rPr>
      <t xml:space="preserve"> , siła zaciskania 0</t>
    </r>
    <r>
      <rPr>
        <b/>
        <sz val="8"/>
        <color indexed="8"/>
        <rFont val="Arial"/>
        <family val="2"/>
        <charset val="238"/>
      </rPr>
      <t>,69 N</t>
    </r>
    <r>
      <rPr>
        <sz val="8"/>
        <color indexed="8"/>
        <rFont val="Arial"/>
        <family val="2"/>
        <charset val="238"/>
      </rPr>
      <t xml:space="preserve"> , fig. </t>
    </r>
    <r>
      <rPr>
        <b/>
        <sz val="8"/>
        <color indexed="8"/>
        <rFont val="Arial"/>
        <family val="2"/>
        <charset val="238"/>
      </rPr>
      <t>5</t>
    </r>
    <r>
      <rPr>
        <sz val="8"/>
        <color indexed="8"/>
        <rFont val="Arial"/>
        <family val="2"/>
        <charset val="238"/>
      </rPr>
      <t xml:space="preserve"> .</t>
    </r>
  </si>
  <si>
    <r>
      <t xml:space="preserve"> Klipsy typ </t>
    </r>
    <r>
      <rPr>
        <b/>
        <sz val="8"/>
        <color rgb="FF000000"/>
        <rFont val="Arial"/>
        <family val="2"/>
        <charset val="238"/>
      </rPr>
      <t xml:space="preserve">YASARGIL </t>
    </r>
    <r>
      <rPr>
        <sz val="8"/>
        <color rgb="FF000000"/>
        <rFont val="Arial"/>
        <family val="2"/>
        <charset val="238"/>
      </rPr>
      <t>tytanowy do leczenia tętniaków mózgu do bezpośredniego użycia pakowany sterylnie</t>
    </r>
    <r>
      <rPr>
        <b/>
        <sz val="8"/>
        <color rgb="FF000000"/>
        <rFont val="Arial"/>
        <family val="2"/>
        <charset val="238"/>
      </rPr>
      <t xml:space="preserve"> ,</t>
    </r>
    <r>
      <rPr>
        <sz val="8"/>
        <color indexed="8"/>
        <rFont val="Arial"/>
        <family val="2"/>
        <charset val="238"/>
      </rPr>
      <t xml:space="preserve"> </t>
    </r>
    <r>
      <rPr>
        <b/>
        <sz val="8"/>
        <color rgb="FF000000"/>
        <rFont val="Arial"/>
        <family val="2"/>
        <charset val="238"/>
      </rPr>
      <t>mini</t>
    </r>
    <r>
      <rPr>
        <sz val="8"/>
        <color indexed="8"/>
        <rFont val="Arial"/>
        <family val="2"/>
        <charset val="238"/>
      </rPr>
      <t xml:space="preserve"> , </t>
    </r>
    <r>
      <rPr>
        <b/>
        <sz val="8"/>
        <color rgb="FF000000"/>
        <rFont val="Arial"/>
        <family val="2"/>
        <charset val="238"/>
      </rPr>
      <t>czasowy</t>
    </r>
    <r>
      <rPr>
        <sz val="8"/>
        <color indexed="8"/>
        <rFont val="Arial"/>
        <family val="2"/>
        <charset val="238"/>
      </rPr>
      <t xml:space="preserve"> , lekko zakrzywiony , dł. branszy </t>
    </r>
    <r>
      <rPr>
        <b/>
        <sz val="8"/>
        <color rgb="FF000000"/>
        <rFont val="Arial"/>
        <family val="2"/>
        <charset val="238"/>
      </rPr>
      <t>4,0 mm</t>
    </r>
    <r>
      <rPr>
        <sz val="8"/>
        <color indexed="8"/>
        <rFont val="Arial"/>
        <family val="2"/>
        <charset val="238"/>
      </rPr>
      <t xml:space="preserve"> , max. rozwarcie </t>
    </r>
    <r>
      <rPr>
        <b/>
        <sz val="8"/>
        <color rgb="FF000000"/>
        <rFont val="Arial"/>
        <family val="2"/>
        <charset val="238"/>
      </rPr>
      <t>3,6 mm</t>
    </r>
    <r>
      <rPr>
        <sz val="8"/>
        <color indexed="8"/>
        <rFont val="Arial"/>
        <family val="2"/>
        <charset val="238"/>
      </rPr>
      <t xml:space="preserve"> , siła zaciskania </t>
    </r>
    <r>
      <rPr>
        <b/>
        <sz val="8"/>
        <color rgb="FF000000"/>
        <rFont val="Arial"/>
        <family val="2"/>
        <charset val="238"/>
      </rPr>
      <t>0,78 N</t>
    </r>
    <r>
      <rPr>
        <sz val="8"/>
        <color indexed="8"/>
        <rFont val="Arial"/>
        <family val="2"/>
        <charset val="238"/>
      </rPr>
      <t xml:space="preserve"> , fig. </t>
    </r>
    <r>
      <rPr>
        <b/>
        <sz val="8"/>
        <color rgb="FF000000"/>
        <rFont val="Arial"/>
        <family val="2"/>
        <charset val="238"/>
      </rPr>
      <t>10</t>
    </r>
    <r>
      <rPr>
        <sz val="8"/>
        <color indexed="8"/>
        <rFont val="Arial"/>
        <family val="2"/>
        <charset val="238"/>
      </rPr>
      <t xml:space="preserve"> .</t>
    </r>
  </si>
  <si>
    <r>
      <t xml:space="preserve">Klips typ </t>
    </r>
    <r>
      <rPr>
        <b/>
        <sz val="8"/>
        <color indexed="8"/>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 xml:space="preserve">standardowy , czasowy </t>
    </r>
    <r>
      <rPr>
        <sz val="8"/>
        <color indexed="8"/>
        <rFont val="Arial"/>
        <family val="2"/>
        <charset val="238"/>
      </rPr>
      <t>, prosty , dł.branszy</t>
    </r>
    <r>
      <rPr>
        <b/>
        <sz val="8"/>
        <color indexed="8"/>
        <rFont val="Arial"/>
        <family val="2"/>
        <charset val="238"/>
      </rPr>
      <t xml:space="preserve"> 7,0mm</t>
    </r>
    <r>
      <rPr>
        <sz val="8"/>
        <color indexed="8"/>
        <rFont val="Arial"/>
        <family val="2"/>
        <charset val="238"/>
      </rPr>
      <t xml:space="preserve"> , max. rozwarcie </t>
    </r>
    <r>
      <rPr>
        <b/>
        <sz val="8"/>
        <color indexed="8"/>
        <rFont val="Arial"/>
        <family val="2"/>
        <charset val="238"/>
      </rPr>
      <t>6,2mm</t>
    </r>
    <r>
      <rPr>
        <sz val="8"/>
        <color indexed="8"/>
        <rFont val="Arial"/>
        <family val="2"/>
        <charset val="238"/>
      </rPr>
      <t xml:space="preserve"> ,siła zaciskania </t>
    </r>
    <r>
      <rPr>
        <b/>
        <sz val="8"/>
        <color indexed="8"/>
        <rFont val="Arial"/>
        <family val="2"/>
        <charset val="238"/>
      </rPr>
      <t>1,08 N</t>
    </r>
    <r>
      <rPr>
        <sz val="8"/>
        <color indexed="8"/>
        <rFont val="Arial"/>
        <family val="2"/>
        <charset val="238"/>
      </rPr>
      <t xml:space="preserve"> , fig.</t>
    </r>
    <r>
      <rPr>
        <b/>
        <sz val="8"/>
        <color indexed="8"/>
        <rFont val="Arial"/>
        <family val="2"/>
        <charset val="238"/>
      </rPr>
      <t xml:space="preserve"> 21 </t>
    </r>
    <r>
      <rPr>
        <sz val="8"/>
        <color indexed="8"/>
        <rFont val="Arial"/>
        <family val="2"/>
        <charset val="238"/>
      </rPr>
      <t>.</t>
    </r>
  </si>
  <si>
    <r>
      <t xml:space="preserve"> Klips typ </t>
    </r>
    <r>
      <rPr>
        <b/>
        <sz val="8"/>
        <color indexed="8"/>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standardowy</t>
    </r>
    <r>
      <rPr>
        <sz val="8"/>
        <color indexed="8"/>
        <rFont val="Arial"/>
        <family val="2"/>
        <charset val="238"/>
      </rPr>
      <t xml:space="preserve"> , </t>
    </r>
    <r>
      <rPr>
        <b/>
        <sz val="8"/>
        <color indexed="8"/>
        <rFont val="Arial"/>
        <family val="2"/>
        <charset val="238"/>
      </rPr>
      <t>czasowy</t>
    </r>
    <r>
      <rPr>
        <sz val="8"/>
        <color indexed="8"/>
        <rFont val="Arial"/>
        <family val="2"/>
        <charset val="238"/>
      </rPr>
      <t xml:space="preserve"> , prosty , dł.branszy </t>
    </r>
    <r>
      <rPr>
        <b/>
        <sz val="8"/>
        <color indexed="8"/>
        <rFont val="Arial"/>
        <family val="2"/>
        <charset val="238"/>
      </rPr>
      <t>9,0 mm</t>
    </r>
    <r>
      <rPr>
        <sz val="8"/>
        <color indexed="8"/>
        <rFont val="Arial"/>
        <family val="2"/>
        <charset val="238"/>
      </rPr>
      <t xml:space="preserve"> , max. rozwarcie </t>
    </r>
    <r>
      <rPr>
        <b/>
        <sz val="8"/>
        <color indexed="8"/>
        <rFont val="Arial"/>
        <family val="2"/>
        <charset val="238"/>
      </rPr>
      <t>7,0mm</t>
    </r>
    <r>
      <rPr>
        <sz val="8"/>
        <color indexed="8"/>
        <rFont val="Arial"/>
        <family val="2"/>
        <charset val="238"/>
      </rPr>
      <t xml:space="preserve"> , siła zaciskania </t>
    </r>
    <r>
      <rPr>
        <b/>
        <sz val="8"/>
        <color indexed="8"/>
        <rFont val="Arial"/>
        <family val="2"/>
        <charset val="238"/>
      </rPr>
      <t>0,88 N</t>
    </r>
    <r>
      <rPr>
        <sz val="8"/>
        <color indexed="8"/>
        <rFont val="Arial"/>
        <family val="2"/>
        <charset val="238"/>
      </rPr>
      <t xml:space="preserve"> , fig. </t>
    </r>
    <r>
      <rPr>
        <b/>
        <sz val="8"/>
        <color indexed="8"/>
        <rFont val="Arial"/>
        <family val="2"/>
        <charset val="238"/>
      </rPr>
      <t>22 .</t>
    </r>
  </si>
  <si>
    <r>
      <t xml:space="preserve"> Klips typ </t>
    </r>
    <r>
      <rPr>
        <b/>
        <sz val="8"/>
        <color indexed="8"/>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 xml:space="preserve">standardowy </t>
    </r>
    <r>
      <rPr>
        <sz val="8"/>
        <color indexed="8"/>
        <rFont val="Arial"/>
        <family val="2"/>
        <charset val="238"/>
      </rPr>
      <t xml:space="preserve">, </t>
    </r>
    <r>
      <rPr>
        <b/>
        <sz val="8"/>
        <color indexed="8"/>
        <rFont val="Arial"/>
        <family val="2"/>
        <charset val="238"/>
      </rPr>
      <t>czasowy</t>
    </r>
    <r>
      <rPr>
        <sz val="8"/>
        <color indexed="8"/>
        <rFont val="Arial"/>
        <family val="2"/>
        <charset val="238"/>
      </rPr>
      <t xml:space="preserve"> , prosty , dł. branszy </t>
    </r>
    <r>
      <rPr>
        <b/>
        <sz val="8"/>
        <color indexed="8"/>
        <rFont val="Arial"/>
        <family val="2"/>
        <charset val="238"/>
      </rPr>
      <t>11,0 mm</t>
    </r>
    <r>
      <rPr>
        <sz val="8"/>
        <color indexed="8"/>
        <rFont val="Arial"/>
        <family val="2"/>
        <charset val="238"/>
      </rPr>
      <t xml:space="preserve"> , max. rozwarcie </t>
    </r>
    <r>
      <rPr>
        <b/>
        <sz val="8"/>
        <color indexed="8"/>
        <rFont val="Arial"/>
        <family val="2"/>
        <charset val="238"/>
      </rPr>
      <t>7,8 mm</t>
    </r>
    <r>
      <rPr>
        <sz val="8"/>
        <color indexed="8"/>
        <rFont val="Arial"/>
        <family val="2"/>
        <charset val="238"/>
      </rPr>
      <t xml:space="preserve"> , siła zaciskania 0</t>
    </r>
    <r>
      <rPr>
        <b/>
        <sz val="8"/>
        <color indexed="8"/>
        <rFont val="Arial"/>
        <family val="2"/>
        <charset val="238"/>
      </rPr>
      <t>,88 N</t>
    </r>
    <r>
      <rPr>
        <sz val="8"/>
        <color indexed="8"/>
        <rFont val="Arial"/>
        <family val="2"/>
        <charset val="238"/>
      </rPr>
      <t xml:space="preserve"> , fig. </t>
    </r>
    <r>
      <rPr>
        <b/>
        <sz val="8"/>
        <color indexed="8"/>
        <rFont val="Arial"/>
        <family val="2"/>
        <charset val="238"/>
      </rPr>
      <t>23 .</t>
    </r>
  </si>
  <si>
    <r>
      <t xml:space="preserve"> Klips typ </t>
    </r>
    <r>
      <rPr>
        <b/>
        <sz val="8"/>
        <color indexed="8"/>
        <rFont val="Arial"/>
        <family val="2"/>
        <charset val="238"/>
      </rPr>
      <t xml:space="preserve">YASARGIL </t>
    </r>
    <r>
      <rPr>
        <sz val="8"/>
        <color indexed="8"/>
        <rFont val="Arial"/>
        <family val="2"/>
        <charset val="238"/>
      </rPr>
      <t xml:space="preserve">tytanowy do leczenia tętniaków mózgu do bezpośredniego użycia pakowany sterylnie , </t>
    </r>
    <r>
      <rPr>
        <b/>
        <sz val="8"/>
        <color indexed="8"/>
        <rFont val="Arial"/>
        <family val="2"/>
        <charset val="238"/>
      </rPr>
      <t>standardowy</t>
    </r>
    <r>
      <rPr>
        <sz val="8"/>
        <color indexed="8"/>
        <rFont val="Arial"/>
        <family val="2"/>
        <charset val="238"/>
      </rPr>
      <t xml:space="preserve"> , </t>
    </r>
    <r>
      <rPr>
        <b/>
        <sz val="8"/>
        <color indexed="8"/>
        <rFont val="Arial"/>
        <family val="2"/>
        <charset val="238"/>
      </rPr>
      <t>czasowy</t>
    </r>
    <r>
      <rPr>
        <sz val="8"/>
        <color indexed="8"/>
        <rFont val="Arial"/>
        <family val="2"/>
        <charset val="238"/>
      </rPr>
      <t xml:space="preserve"> , lekko zakrzywiony , dł. branszy </t>
    </r>
    <r>
      <rPr>
        <b/>
        <sz val="8"/>
        <color indexed="8"/>
        <rFont val="Arial"/>
        <family val="2"/>
        <charset val="238"/>
      </rPr>
      <t>6,5 mm</t>
    </r>
    <r>
      <rPr>
        <sz val="8"/>
        <color indexed="8"/>
        <rFont val="Arial"/>
        <family val="2"/>
        <charset val="238"/>
      </rPr>
      <t xml:space="preserve"> , max. rozwarcie </t>
    </r>
    <r>
      <rPr>
        <b/>
        <sz val="8"/>
        <color indexed="8"/>
        <rFont val="Arial"/>
        <family val="2"/>
        <charset val="238"/>
      </rPr>
      <t>6,0 mm</t>
    </r>
    <r>
      <rPr>
        <sz val="8"/>
        <color indexed="8"/>
        <rFont val="Arial"/>
        <family val="2"/>
        <charset val="238"/>
      </rPr>
      <t xml:space="preserve"> , siła zaciskania </t>
    </r>
    <r>
      <rPr>
        <b/>
        <sz val="8"/>
        <color indexed="8"/>
        <rFont val="Arial"/>
        <family val="2"/>
        <charset val="238"/>
      </rPr>
      <t>1,08 N</t>
    </r>
    <r>
      <rPr>
        <sz val="8"/>
        <color indexed="8"/>
        <rFont val="Arial"/>
        <family val="2"/>
        <charset val="238"/>
      </rPr>
      <t xml:space="preserve"> , fig. </t>
    </r>
    <r>
      <rPr>
        <b/>
        <sz val="8"/>
        <color indexed="8"/>
        <rFont val="Arial"/>
        <family val="2"/>
        <charset val="238"/>
      </rPr>
      <t>24</t>
    </r>
    <r>
      <rPr>
        <sz val="8"/>
        <color indexed="8"/>
        <rFont val="Arial"/>
        <family val="2"/>
        <charset val="238"/>
      </rPr>
      <t xml:space="preserve"> . </t>
    </r>
  </si>
  <si>
    <r>
      <t xml:space="preserve"> Klips typ </t>
    </r>
    <r>
      <rPr>
        <b/>
        <sz val="8"/>
        <color indexed="8"/>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standardowy</t>
    </r>
    <r>
      <rPr>
        <sz val="8"/>
        <color indexed="8"/>
        <rFont val="Arial"/>
        <family val="2"/>
        <charset val="238"/>
      </rPr>
      <t xml:space="preserve"> , </t>
    </r>
    <r>
      <rPr>
        <b/>
        <sz val="8"/>
        <color indexed="8"/>
        <rFont val="Arial"/>
        <family val="2"/>
        <charset val="238"/>
      </rPr>
      <t>czasowy</t>
    </r>
    <r>
      <rPr>
        <sz val="8"/>
        <color indexed="8"/>
        <rFont val="Arial"/>
        <family val="2"/>
        <charset val="238"/>
      </rPr>
      <t xml:space="preserve"> , lekko zakrzywiony , dł. branszy </t>
    </r>
    <r>
      <rPr>
        <b/>
        <sz val="8"/>
        <color indexed="8"/>
        <rFont val="Arial"/>
        <family val="2"/>
        <charset val="238"/>
      </rPr>
      <t>8,3 mm</t>
    </r>
    <r>
      <rPr>
        <sz val="8"/>
        <color indexed="8"/>
        <rFont val="Arial"/>
        <family val="2"/>
        <charset val="238"/>
      </rPr>
      <t xml:space="preserve"> , max. rozwarcie</t>
    </r>
    <r>
      <rPr>
        <b/>
        <sz val="8"/>
        <color indexed="8"/>
        <rFont val="Arial"/>
        <family val="2"/>
        <charset val="238"/>
      </rPr>
      <t xml:space="preserve"> 6,8 mm</t>
    </r>
    <r>
      <rPr>
        <sz val="8"/>
        <color indexed="8"/>
        <rFont val="Arial"/>
        <family val="2"/>
        <charset val="238"/>
      </rPr>
      <t xml:space="preserve"> , siła zaciskania </t>
    </r>
    <r>
      <rPr>
        <b/>
        <sz val="8"/>
        <color indexed="8"/>
        <rFont val="Arial"/>
        <family val="2"/>
        <charset val="238"/>
      </rPr>
      <t>0,88 N</t>
    </r>
    <r>
      <rPr>
        <sz val="8"/>
        <color indexed="8"/>
        <rFont val="Arial"/>
        <family val="2"/>
        <charset val="238"/>
      </rPr>
      <t xml:space="preserve"> , fig. </t>
    </r>
    <r>
      <rPr>
        <b/>
        <sz val="8"/>
        <color indexed="8"/>
        <rFont val="Arial"/>
        <family val="2"/>
        <charset val="238"/>
      </rPr>
      <t>25</t>
    </r>
    <r>
      <rPr>
        <sz val="8"/>
        <color indexed="8"/>
        <rFont val="Arial"/>
        <family val="2"/>
        <charset val="238"/>
      </rPr>
      <t xml:space="preserve"> .</t>
    </r>
  </si>
  <si>
    <r>
      <t xml:space="preserve"> Klips typ </t>
    </r>
    <r>
      <rPr>
        <b/>
        <sz val="8"/>
        <color indexed="8"/>
        <rFont val="Arial"/>
        <family val="2"/>
        <charset val="238"/>
      </rPr>
      <t>YASARGIL</t>
    </r>
    <r>
      <rPr>
        <sz val="8"/>
        <color indexed="8"/>
        <rFont val="Arial"/>
        <family val="2"/>
        <charset val="238"/>
      </rPr>
      <t xml:space="preserve"> tytanowy do leczenia tętniaków mózgu do bezpośredniego użycia pakowany sterylnie , </t>
    </r>
    <r>
      <rPr>
        <b/>
        <sz val="8"/>
        <color rgb="FF000000"/>
        <rFont val="Arial"/>
        <family val="2"/>
        <charset val="238"/>
      </rPr>
      <t>standardowy</t>
    </r>
    <r>
      <rPr>
        <sz val="8"/>
        <color indexed="8"/>
        <rFont val="Arial"/>
        <family val="2"/>
        <charset val="238"/>
      </rPr>
      <t xml:space="preserve"> , </t>
    </r>
    <r>
      <rPr>
        <b/>
        <sz val="8"/>
        <color indexed="8"/>
        <rFont val="Arial"/>
        <family val="2"/>
        <charset val="238"/>
      </rPr>
      <t>czasowy</t>
    </r>
    <r>
      <rPr>
        <sz val="8"/>
        <color indexed="8"/>
        <rFont val="Arial"/>
        <family val="2"/>
        <charset val="238"/>
      </rPr>
      <t xml:space="preserve"> , lekko zakrzywiony , dł. branszy </t>
    </r>
    <r>
      <rPr>
        <b/>
        <sz val="8"/>
        <color indexed="8"/>
        <rFont val="Arial"/>
        <family val="2"/>
        <charset val="238"/>
      </rPr>
      <t>10,2 mm</t>
    </r>
    <r>
      <rPr>
        <sz val="8"/>
        <color indexed="8"/>
        <rFont val="Arial"/>
        <family val="2"/>
        <charset val="238"/>
      </rPr>
      <t xml:space="preserve"> , max. rozwarcie </t>
    </r>
    <r>
      <rPr>
        <b/>
        <sz val="8"/>
        <color indexed="8"/>
        <rFont val="Arial"/>
        <family val="2"/>
        <charset val="238"/>
      </rPr>
      <t>7,5 mm</t>
    </r>
    <r>
      <rPr>
        <sz val="8"/>
        <color indexed="8"/>
        <rFont val="Arial"/>
        <family val="2"/>
        <charset val="238"/>
      </rPr>
      <t xml:space="preserve"> , siła zaciskania </t>
    </r>
    <r>
      <rPr>
        <b/>
        <sz val="8"/>
        <color indexed="8"/>
        <rFont val="Arial"/>
        <family val="2"/>
        <charset val="238"/>
      </rPr>
      <t>0,88 N</t>
    </r>
    <r>
      <rPr>
        <sz val="8"/>
        <color indexed="8"/>
        <rFont val="Arial"/>
        <family val="2"/>
        <charset val="238"/>
      </rPr>
      <t xml:space="preserve"> , fig. </t>
    </r>
    <r>
      <rPr>
        <b/>
        <sz val="8"/>
        <color indexed="8"/>
        <rFont val="Arial"/>
        <family val="2"/>
        <charset val="238"/>
      </rPr>
      <t>26 .</t>
    </r>
  </si>
  <si>
    <r>
      <t xml:space="preserve">Klips typ </t>
    </r>
    <r>
      <rPr>
        <b/>
        <sz val="8"/>
        <color rgb="FF000000"/>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standardowy</t>
    </r>
    <r>
      <rPr>
        <sz val="8"/>
        <color indexed="8"/>
        <rFont val="Arial"/>
        <family val="2"/>
        <charset val="238"/>
      </rPr>
      <t xml:space="preserve"> , </t>
    </r>
    <r>
      <rPr>
        <b/>
        <sz val="8"/>
        <color indexed="8"/>
        <rFont val="Arial"/>
        <family val="2"/>
        <charset val="238"/>
      </rPr>
      <t>stały</t>
    </r>
    <r>
      <rPr>
        <sz val="8"/>
        <color indexed="8"/>
        <rFont val="Arial"/>
        <family val="2"/>
        <charset val="238"/>
      </rPr>
      <t xml:space="preserve"> , prosty , dł. branszy 3,0 mm , max. rozwarcie 3,3 mm , siła zaciskania </t>
    </r>
    <r>
      <rPr>
        <b/>
        <sz val="8"/>
        <color indexed="8"/>
        <rFont val="Arial"/>
        <family val="2"/>
        <charset val="238"/>
      </rPr>
      <t>1,08 N</t>
    </r>
    <r>
      <rPr>
        <sz val="8"/>
        <color indexed="8"/>
        <rFont val="Arial"/>
        <family val="2"/>
        <charset val="238"/>
      </rPr>
      <t xml:space="preserve"> , fig. </t>
    </r>
    <r>
      <rPr>
        <b/>
        <sz val="8"/>
        <color indexed="8"/>
        <rFont val="Arial"/>
        <family val="2"/>
        <charset val="238"/>
      </rPr>
      <t>3 .</t>
    </r>
  </si>
  <si>
    <r>
      <t xml:space="preserve">Klips typ </t>
    </r>
    <r>
      <rPr>
        <b/>
        <sz val="8"/>
        <color rgb="FF000000"/>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mini</t>
    </r>
    <r>
      <rPr>
        <sz val="8"/>
        <color indexed="8"/>
        <rFont val="Arial"/>
        <family val="2"/>
        <charset val="238"/>
      </rPr>
      <t xml:space="preserve"> , </t>
    </r>
    <r>
      <rPr>
        <b/>
        <sz val="8"/>
        <color indexed="8"/>
        <rFont val="Arial"/>
        <family val="2"/>
        <charset val="238"/>
      </rPr>
      <t>stały</t>
    </r>
    <r>
      <rPr>
        <sz val="8"/>
        <color indexed="8"/>
        <rFont val="Arial"/>
        <family val="2"/>
        <charset val="238"/>
      </rPr>
      <t xml:space="preserve"> , prosty , dł.branszy 5,0 mm , max. rozwarcie 4,0 mm , siła zaciskania </t>
    </r>
    <r>
      <rPr>
        <b/>
        <sz val="8"/>
        <color indexed="8"/>
        <rFont val="Arial"/>
        <family val="2"/>
        <charset val="238"/>
      </rPr>
      <t>1,08 N</t>
    </r>
    <r>
      <rPr>
        <sz val="8"/>
        <color indexed="8"/>
        <rFont val="Arial"/>
        <family val="2"/>
        <charset val="238"/>
      </rPr>
      <t xml:space="preserve"> , fig. </t>
    </r>
    <r>
      <rPr>
        <b/>
        <sz val="8"/>
        <color indexed="8"/>
        <rFont val="Arial"/>
        <family val="2"/>
        <charset val="238"/>
      </rPr>
      <t>4</t>
    </r>
    <r>
      <rPr>
        <sz val="8"/>
        <color indexed="8"/>
        <rFont val="Arial"/>
        <family val="2"/>
        <charset val="238"/>
      </rPr>
      <t xml:space="preserve"> .</t>
    </r>
  </si>
  <si>
    <r>
      <t xml:space="preserve">Klips typ </t>
    </r>
    <r>
      <rPr>
        <b/>
        <sz val="8"/>
        <rFont val="Arial"/>
        <family val="2"/>
        <charset val="238"/>
      </rPr>
      <t>Yasargill</t>
    </r>
    <r>
      <rPr>
        <sz val="8"/>
        <rFont val="Arial"/>
        <family val="2"/>
        <charset val="238"/>
      </rPr>
      <t xml:space="preserve"> , tytanowy do leczenia tętniaków mózgu do bezpośredniego użycia, pakowany sterylnie , </t>
    </r>
    <r>
      <rPr>
        <b/>
        <sz val="8"/>
        <rFont val="Arial"/>
        <family val="2"/>
        <charset val="238"/>
      </rPr>
      <t xml:space="preserve">mini , stały </t>
    </r>
    <r>
      <rPr>
        <sz val="8"/>
        <rFont val="Arial"/>
        <family val="2"/>
        <charset val="238"/>
      </rPr>
      <t xml:space="preserve">, prosty dł branszy wyszczuplonej </t>
    </r>
    <r>
      <rPr>
        <b/>
        <sz val="8"/>
        <rFont val="Arial"/>
        <family val="2"/>
        <charset val="238"/>
      </rPr>
      <t>7,0 mm</t>
    </r>
    <r>
      <rPr>
        <sz val="8"/>
        <rFont val="Arial"/>
        <family val="2"/>
        <charset val="238"/>
      </rPr>
      <t xml:space="preserve"> max rozwarcie </t>
    </r>
    <r>
      <rPr>
        <b/>
        <sz val="8"/>
        <rFont val="Arial"/>
        <family val="2"/>
        <charset val="238"/>
      </rPr>
      <t xml:space="preserve">4,6 mm </t>
    </r>
    <r>
      <rPr>
        <sz val="8"/>
        <rFont val="Arial"/>
        <family val="2"/>
        <charset val="238"/>
      </rPr>
      <t xml:space="preserve">, siła zaciskania </t>
    </r>
    <r>
      <rPr>
        <b/>
        <sz val="8"/>
        <rFont val="Arial"/>
        <family val="2"/>
        <charset val="238"/>
      </rPr>
      <t xml:space="preserve">1,08N </t>
    </r>
    <r>
      <rPr>
        <sz val="8"/>
        <rFont val="Arial"/>
        <family val="2"/>
        <charset val="238"/>
      </rPr>
      <t xml:space="preserve">, fig </t>
    </r>
    <r>
      <rPr>
        <b/>
        <sz val="8"/>
        <rFont val="Arial"/>
        <family val="2"/>
        <charset val="238"/>
      </rPr>
      <t>5</t>
    </r>
  </si>
  <si>
    <r>
      <t xml:space="preserve">Klips typ </t>
    </r>
    <r>
      <rPr>
        <b/>
        <sz val="8"/>
        <color rgb="FF000000"/>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 xml:space="preserve">standardowy , stały </t>
    </r>
    <r>
      <rPr>
        <sz val="8"/>
        <color indexed="8"/>
        <rFont val="Arial"/>
        <family val="2"/>
        <charset val="238"/>
      </rPr>
      <t xml:space="preserve">, prosty , dł.branszy 7,0mm , max. rozwarcie 6,2mm ,siła zaciskania 1,47 N , fig. </t>
    </r>
    <r>
      <rPr>
        <b/>
        <sz val="8"/>
        <color rgb="FF000000"/>
        <rFont val="Arial"/>
        <family val="2"/>
        <charset val="238"/>
      </rPr>
      <t>21</t>
    </r>
    <r>
      <rPr>
        <sz val="8"/>
        <color indexed="8"/>
        <rFont val="Arial"/>
        <family val="2"/>
        <charset val="238"/>
      </rPr>
      <t xml:space="preserve"> .</t>
    </r>
  </si>
  <si>
    <r>
      <t xml:space="preserve">Klips typ </t>
    </r>
    <r>
      <rPr>
        <b/>
        <sz val="8"/>
        <rFont val="Arial"/>
        <family val="2"/>
        <charset val="238"/>
      </rPr>
      <t>Yasargill</t>
    </r>
    <r>
      <rPr>
        <sz val="8"/>
        <rFont val="Arial"/>
        <family val="2"/>
        <charset val="238"/>
      </rPr>
      <t xml:space="preserve"> , tytanowy do leczenia tętniaków mózgu do bezpośredniego użycia, pakowany sterylnie , </t>
    </r>
    <r>
      <rPr>
        <b/>
        <sz val="8"/>
        <rFont val="Arial"/>
        <family val="2"/>
        <charset val="238"/>
      </rPr>
      <t>standardowy , stały</t>
    </r>
    <r>
      <rPr>
        <sz val="8"/>
        <rFont val="Arial"/>
        <family val="2"/>
        <charset val="238"/>
      </rPr>
      <t xml:space="preserve"> , prosty dł. branszy</t>
    </r>
    <r>
      <rPr>
        <b/>
        <sz val="8"/>
        <rFont val="Arial"/>
        <family val="2"/>
        <charset val="238"/>
      </rPr>
      <t xml:space="preserve"> 9,0 mm</t>
    </r>
    <r>
      <rPr>
        <sz val="8"/>
        <rFont val="Arial"/>
        <family val="2"/>
        <charset val="238"/>
      </rPr>
      <t xml:space="preserve"> max rozwarcie </t>
    </r>
    <r>
      <rPr>
        <b/>
        <sz val="8"/>
        <rFont val="Arial"/>
        <family val="2"/>
        <charset val="238"/>
      </rPr>
      <t xml:space="preserve">7,0 mm </t>
    </r>
    <r>
      <rPr>
        <sz val="8"/>
        <rFont val="Arial"/>
        <family val="2"/>
        <charset val="238"/>
      </rPr>
      <t xml:space="preserve">, siła zaciskania </t>
    </r>
    <r>
      <rPr>
        <b/>
        <sz val="8"/>
        <rFont val="Arial"/>
        <family val="2"/>
        <charset val="238"/>
      </rPr>
      <t>1,77N</t>
    </r>
    <r>
      <rPr>
        <sz val="8"/>
        <rFont val="Arial"/>
        <family val="2"/>
        <charset val="238"/>
      </rPr>
      <t xml:space="preserve"> , fig </t>
    </r>
    <r>
      <rPr>
        <b/>
        <sz val="8"/>
        <rFont val="Arial"/>
        <family val="2"/>
        <charset val="238"/>
      </rPr>
      <t>22</t>
    </r>
  </si>
  <si>
    <r>
      <t xml:space="preserve">Klips typ </t>
    </r>
    <r>
      <rPr>
        <b/>
        <sz val="8"/>
        <rFont val="Arial"/>
        <family val="2"/>
        <charset val="238"/>
      </rPr>
      <t>Yasargill</t>
    </r>
    <r>
      <rPr>
        <sz val="8"/>
        <rFont val="Arial"/>
        <family val="2"/>
        <charset val="238"/>
      </rPr>
      <t xml:space="preserve"> , tytanowy do leczenia tętniaków mózgu do bezpośredniego użycia, pakowany sterylnie , </t>
    </r>
    <r>
      <rPr>
        <b/>
        <sz val="8"/>
        <rFont val="Arial"/>
        <family val="2"/>
        <charset val="238"/>
      </rPr>
      <t>standardowy , stały</t>
    </r>
    <r>
      <rPr>
        <sz val="8"/>
        <rFont val="Arial"/>
        <family val="2"/>
        <charset val="238"/>
      </rPr>
      <t xml:space="preserve"> , prosty dł. branszy </t>
    </r>
    <r>
      <rPr>
        <b/>
        <sz val="8"/>
        <rFont val="Arial"/>
        <family val="2"/>
        <charset val="238"/>
      </rPr>
      <t>11,0 mm</t>
    </r>
    <r>
      <rPr>
        <sz val="8"/>
        <rFont val="Arial"/>
        <family val="2"/>
        <charset val="238"/>
      </rPr>
      <t xml:space="preserve"> max rozwarcie </t>
    </r>
    <r>
      <rPr>
        <b/>
        <sz val="8"/>
        <rFont val="Arial"/>
        <family val="2"/>
        <charset val="238"/>
      </rPr>
      <t xml:space="preserve">7,8 mm </t>
    </r>
    <r>
      <rPr>
        <sz val="8"/>
        <rFont val="Arial"/>
        <family val="2"/>
        <charset val="238"/>
      </rPr>
      <t xml:space="preserve">, siła zaciskania </t>
    </r>
    <r>
      <rPr>
        <b/>
        <sz val="8"/>
        <rFont val="Arial"/>
        <family val="2"/>
        <charset val="238"/>
      </rPr>
      <t>1,77N</t>
    </r>
    <r>
      <rPr>
        <sz val="8"/>
        <rFont val="Arial"/>
        <family val="2"/>
        <charset val="238"/>
      </rPr>
      <t xml:space="preserve"> , fig </t>
    </r>
    <r>
      <rPr>
        <b/>
        <sz val="8"/>
        <rFont val="Arial"/>
        <family val="2"/>
        <charset val="238"/>
      </rPr>
      <t>23</t>
    </r>
  </si>
  <si>
    <r>
      <t xml:space="preserve">Klips typ </t>
    </r>
    <r>
      <rPr>
        <b/>
        <sz val="8"/>
        <color rgb="FF000000"/>
        <rFont val="Arial"/>
        <family val="2"/>
        <charset val="238"/>
      </rPr>
      <t>Yasargill</t>
    </r>
    <r>
      <rPr>
        <sz val="8"/>
        <color indexed="8"/>
        <rFont val="Arial"/>
        <family val="2"/>
        <charset val="238"/>
      </rPr>
      <t xml:space="preserve"> , tytanowy do leczenia tętniaków mózgu do bezpośredniego użycia, pakowany sterylnie , </t>
    </r>
    <r>
      <rPr>
        <b/>
        <sz val="8"/>
        <color rgb="FF000000"/>
        <rFont val="Arial"/>
        <family val="2"/>
        <charset val="238"/>
      </rPr>
      <t>standardowy</t>
    </r>
    <r>
      <rPr>
        <sz val="8"/>
        <color indexed="8"/>
        <rFont val="Arial"/>
        <family val="2"/>
        <charset val="238"/>
      </rPr>
      <t xml:space="preserve"> , </t>
    </r>
    <r>
      <rPr>
        <b/>
        <sz val="8"/>
        <color rgb="FF000000"/>
        <rFont val="Arial"/>
        <family val="2"/>
        <charset val="238"/>
      </rPr>
      <t>stały</t>
    </r>
    <r>
      <rPr>
        <sz val="8"/>
        <color indexed="8"/>
        <rFont val="Arial"/>
        <family val="2"/>
        <charset val="238"/>
      </rPr>
      <t xml:space="preserve"> , prosty dł. branszy </t>
    </r>
    <r>
      <rPr>
        <b/>
        <sz val="8"/>
        <color rgb="FF000000"/>
        <rFont val="Arial"/>
        <family val="2"/>
        <charset val="238"/>
      </rPr>
      <t>17,5 mm</t>
    </r>
    <r>
      <rPr>
        <sz val="8"/>
        <color indexed="8"/>
        <rFont val="Arial"/>
        <family val="2"/>
        <charset val="238"/>
      </rPr>
      <t xml:space="preserve"> max rozwarcie </t>
    </r>
    <r>
      <rPr>
        <b/>
        <sz val="8"/>
        <color rgb="FF000000"/>
        <rFont val="Arial"/>
        <family val="2"/>
        <charset val="238"/>
      </rPr>
      <t>10,6 mm</t>
    </r>
    <r>
      <rPr>
        <sz val="8"/>
        <color indexed="8"/>
        <rFont val="Arial"/>
        <family val="2"/>
        <charset val="238"/>
      </rPr>
      <t xml:space="preserve"> , siła zaciskania </t>
    </r>
    <r>
      <rPr>
        <b/>
        <sz val="8"/>
        <color rgb="FF000000"/>
        <rFont val="Arial"/>
        <family val="2"/>
        <charset val="238"/>
      </rPr>
      <t>1,96N</t>
    </r>
    <r>
      <rPr>
        <sz val="8"/>
        <color indexed="8"/>
        <rFont val="Arial"/>
        <family val="2"/>
        <charset val="238"/>
      </rPr>
      <t xml:space="preserve"> , fig </t>
    </r>
    <r>
      <rPr>
        <b/>
        <sz val="8"/>
        <color rgb="FF000000"/>
        <rFont val="Arial"/>
        <family val="2"/>
        <charset val="238"/>
      </rPr>
      <t>36</t>
    </r>
    <r>
      <rPr>
        <sz val="8"/>
        <color indexed="8"/>
        <rFont val="Arial"/>
        <family val="2"/>
        <charset val="238"/>
      </rPr>
      <t xml:space="preserve"> .</t>
    </r>
  </si>
  <si>
    <r>
      <t xml:space="preserve">Klips typ </t>
    </r>
    <r>
      <rPr>
        <b/>
        <sz val="8"/>
        <rFont val="Arial"/>
        <family val="2"/>
        <charset val="238"/>
      </rPr>
      <t>Yasargill</t>
    </r>
    <r>
      <rPr>
        <sz val="8"/>
        <rFont val="Arial"/>
        <family val="2"/>
        <charset val="238"/>
      </rPr>
      <t xml:space="preserve"> ,  tytanowy do leczenia tętniaków mózgu do bezpośredniego użycia, pakowany sterylnie , </t>
    </r>
    <r>
      <rPr>
        <b/>
        <sz val="8"/>
        <rFont val="Arial"/>
        <family val="2"/>
        <charset val="238"/>
      </rPr>
      <t>standardowy , stały</t>
    </r>
    <r>
      <rPr>
        <sz val="8"/>
        <rFont val="Arial"/>
        <family val="2"/>
        <charset val="238"/>
      </rPr>
      <t xml:space="preserve"> , lekko zakrzywiony dł. branszy </t>
    </r>
    <r>
      <rPr>
        <b/>
        <sz val="8"/>
        <rFont val="Arial"/>
        <family val="2"/>
        <charset val="238"/>
      </rPr>
      <t>6,5 mm</t>
    </r>
    <r>
      <rPr>
        <sz val="8"/>
        <rFont val="Arial"/>
        <family val="2"/>
        <charset val="238"/>
      </rPr>
      <t xml:space="preserve"> max rozwarcie </t>
    </r>
    <r>
      <rPr>
        <b/>
        <sz val="8"/>
        <rFont val="Arial"/>
        <family val="2"/>
        <charset val="238"/>
      </rPr>
      <t>6,0 mm</t>
    </r>
    <r>
      <rPr>
        <sz val="8"/>
        <rFont val="Arial"/>
        <family val="2"/>
        <charset val="238"/>
      </rPr>
      <t xml:space="preserve"> , siła zaciskania </t>
    </r>
    <r>
      <rPr>
        <b/>
        <sz val="8"/>
        <rFont val="Arial"/>
        <family val="2"/>
        <charset val="238"/>
      </rPr>
      <t>1,47N</t>
    </r>
    <r>
      <rPr>
        <sz val="8"/>
        <rFont val="Arial"/>
        <family val="2"/>
        <charset val="238"/>
      </rPr>
      <t xml:space="preserve"> , fig </t>
    </r>
    <r>
      <rPr>
        <b/>
        <sz val="8"/>
        <rFont val="Arial"/>
        <family val="2"/>
        <charset val="238"/>
      </rPr>
      <t>24</t>
    </r>
  </si>
  <si>
    <r>
      <t xml:space="preserve">Klips typ </t>
    </r>
    <r>
      <rPr>
        <b/>
        <sz val="8"/>
        <rFont val="Arial"/>
        <family val="2"/>
        <charset val="238"/>
      </rPr>
      <t>Yasargill</t>
    </r>
    <r>
      <rPr>
        <sz val="8"/>
        <rFont val="Arial"/>
        <family val="2"/>
        <charset val="238"/>
      </rPr>
      <t xml:space="preserve"> , tytanowy do leczenia tętniaków mózgu do bezpośredniego użycia, pakowany sterylnie , </t>
    </r>
    <r>
      <rPr>
        <b/>
        <sz val="8"/>
        <rFont val="Arial"/>
        <family val="2"/>
        <charset val="238"/>
      </rPr>
      <t xml:space="preserve">standardowy , stały </t>
    </r>
    <r>
      <rPr>
        <sz val="8"/>
        <rFont val="Arial"/>
        <family val="2"/>
        <charset val="238"/>
      </rPr>
      <t xml:space="preserve">, lekko zakrzywiony, dł. branszy </t>
    </r>
    <r>
      <rPr>
        <b/>
        <sz val="8"/>
        <rFont val="Arial"/>
        <family val="2"/>
        <charset val="238"/>
      </rPr>
      <t>8,3mm</t>
    </r>
    <r>
      <rPr>
        <sz val="8"/>
        <rFont val="Arial"/>
        <family val="2"/>
        <charset val="238"/>
      </rPr>
      <t xml:space="preserve"> max rozwarcie </t>
    </r>
    <r>
      <rPr>
        <b/>
        <sz val="8"/>
        <rFont val="Arial"/>
        <family val="2"/>
        <charset val="238"/>
      </rPr>
      <t xml:space="preserve">6,8 mm </t>
    </r>
    <r>
      <rPr>
        <sz val="8"/>
        <rFont val="Arial"/>
        <family val="2"/>
        <charset val="238"/>
      </rPr>
      <t xml:space="preserve">, siła zaciskania </t>
    </r>
    <r>
      <rPr>
        <b/>
        <sz val="8"/>
        <rFont val="Arial"/>
        <family val="2"/>
        <charset val="238"/>
      </rPr>
      <t>1,77N</t>
    </r>
    <r>
      <rPr>
        <sz val="8"/>
        <rFont val="Arial"/>
        <family val="2"/>
        <charset val="238"/>
      </rPr>
      <t xml:space="preserve"> , fig </t>
    </r>
    <r>
      <rPr>
        <b/>
        <sz val="8"/>
        <rFont val="Arial"/>
        <family val="2"/>
        <charset val="238"/>
      </rPr>
      <t>25</t>
    </r>
  </si>
  <si>
    <r>
      <t xml:space="preserve">Klips typ </t>
    </r>
    <r>
      <rPr>
        <b/>
        <sz val="8"/>
        <rFont val="Arial"/>
        <family val="2"/>
        <charset val="238"/>
      </rPr>
      <t xml:space="preserve">Yasargill </t>
    </r>
    <r>
      <rPr>
        <sz val="8"/>
        <rFont val="Arial"/>
        <family val="2"/>
        <charset val="238"/>
      </rPr>
      <t xml:space="preserve">,  tytanowy do leczenia tętniaków mózgu do bezpośredniego użycia, pakowany sterylnie , </t>
    </r>
    <r>
      <rPr>
        <b/>
        <sz val="8"/>
        <rFont val="Arial"/>
        <family val="2"/>
        <charset val="238"/>
      </rPr>
      <t>standardowy , stały</t>
    </r>
    <r>
      <rPr>
        <sz val="8"/>
        <rFont val="Arial"/>
        <family val="2"/>
        <charset val="238"/>
      </rPr>
      <t xml:space="preserve"> , lekko zakrzywiony osiowo, dł. branszy </t>
    </r>
    <r>
      <rPr>
        <b/>
        <sz val="8"/>
        <rFont val="Arial"/>
        <family val="2"/>
        <charset val="238"/>
      </rPr>
      <t>10,2 mm</t>
    </r>
    <r>
      <rPr>
        <sz val="8"/>
        <rFont val="Arial"/>
        <family val="2"/>
        <charset val="238"/>
      </rPr>
      <t xml:space="preserve"> max rozwarcie </t>
    </r>
    <r>
      <rPr>
        <b/>
        <sz val="8"/>
        <rFont val="Arial"/>
        <family val="2"/>
        <charset val="238"/>
      </rPr>
      <t xml:space="preserve">7,5 mm </t>
    </r>
    <r>
      <rPr>
        <sz val="8"/>
        <rFont val="Arial"/>
        <family val="2"/>
        <charset val="238"/>
      </rPr>
      <t xml:space="preserve">, siła zaciskania </t>
    </r>
    <r>
      <rPr>
        <b/>
        <sz val="8"/>
        <rFont val="Arial"/>
        <family val="2"/>
        <charset val="238"/>
      </rPr>
      <t>1,77N</t>
    </r>
    <r>
      <rPr>
        <sz val="8"/>
        <rFont val="Arial"/>
        <family val="2"/>
        <charset val="238"/>
      </rPr>
      <t xml:space="preserve"> , fig </t>
    </r>
    <r>
      <rPr>
        <b/>
        <sz val="8"/>
        <rFont val="Arial"/>
        <family val="2"/>
        <charset val="238"/>
      </rPr>
      <t>26</t>
    </r>
  </si>
  <si>
    <r>
      <t xml:space="preserve">Klips typ </t>
    </r>
    <r>
      <rPr>
        <b/>
        <sz val="8"/>
        <rFont val="Arial"/>
        <family val="2"/>
        <charset val="238"/>
      </rPr>
      <t>Yasargill</t>
    </r>
    <r>
      <rPr>
        <sz val="8"/>
        <rFont val="Arial"/>
        <family val="2"/>
        <charset val="238"/>
      </rPr>
      <t xml:space="preserve"> , tytanowy do leczenia tętniaków mózgu do bezpośredniego użycia, pakowany sterylnie , </t>
    </r>
    <r>
      <rPr>
        <b/>
        <sz val="8"/>
        <rFont val="Arial"/>
        <family val="2"/>
        <charset val="238"/>
      </rPr>
      <t>standardowy , stały</t>
    </r>
    <r>
      <rPr>
        <sz val="8"/>
        <rFont val="Arial"/>
        <family val="2"/>
        <charset val="238"/>
      </rPr>
      <t xml:space="preserve"> , lekko zakrzywiony , dł. branszy </t>
    </r>
    <r>
      <rPr>
        <b/>
        <sz val="8"/>
        <rFont val="Arial"/>
        <family val="2"/>
        <charset val="238"/>
      </rPr>
      <t>15,3 mm</t>
    </r>
    <r>
      <rPr>
        <sz val="8"/>
        <rFont val="Arial"/>
        <family val="2"/>
        <charset val="238"/>
      </rPr>
      <t xml:space="preserve"> max rozwarcie </t>
    </r>
    <r>
      <rPr>
        <b/>
        <sz val="8"/>
        <rFont val="Arial"/>
        <family val="2"/>
        <charset val="238"/>
      </rPr>
      <t xml:space="preserve">9,8 mm </t>
    </r>
    <r>
      <rPr>
        <sz val="8"/>
        <rFont val="Arial"/>
        <family val="2"/>
        <charset val="238"/>
      </rPr>
      <t xml:space="preserve">, siła zaciskania </t>
    </r>
    <r>
      <rPr>
        <b/>
        <sz val="8"/>
        <rFont val="Arial"/>
        <family val="2"/>
        <charset val="238"/>
      </rPr>
      <t>1,77N</t>
    </r>
    <r>
      <rPr>
        <sz val="8"/>
        <rFont val="Arial"/>
        <family val="2"/>
        <charset val="238"/>
      </rPr>
      <t xml:space="preserve"> , fig</t>
    </r>
    <r>
      <rPr>
        <b/>
        <sz val="8"/>
        <rFont val="Arial"/>
        <family val="2"/>
        <charset val="238"/>
      </rPr>
      <t xml:space="preserve"> 27</t>
    </r>
  </si>
  <si>
    <r>
      <t>Klips typ</t>
    </r>
    <r>
      <rPr>
        <b/>
        <sz val="8"/>
        <rFont val="Arial"/>
        <family val="2"/>
        <charset val="238"/>
      </rPr>
      <t xml:space="preserve"> Yasargill </t>
    </r>
    <r>
      <rPr>
        <sz val="8"/>
        <rFont val="Arial"/>
        <family val="2"/>
        <charset val="238"/>
      </rPr>
      <t xml:space="preserve">, tytanowy do leczenia tętniaków mózgu do bezpośredniego użycia, pakowany sterylnie , </t>
    </r>
    <r>
      <rPr>
        <b/>
        <sz val="8"/>
        <rFont val="Arial"/>
        <family val="2"/>
        <charset val="238"/>
      </rPr>
      <t>standardowy , stały</t>
    </r>
    <r>
      <rPr>
        <sz val="8"/>
        <rFont val="Arial"/>
        <family val="2"/>
        <charset val="238"/>
      </rPr>
      <t xml:space="preserve"> ,  odgięty </t>
    </r>
    <r>
      <rPr>
        <b/>
        <sz val="8"/>
        <rFont val="Arial"/>
        <family val="2"/>
        <charset val="238"/>
      </rPr>
      <t>45° stopni</t>
    </r>
    <r>
      <rPr>
        <sz val="8"/>
        <rFont val="Arial"/>
        <family val="2"/>
        <charset val="238"/>
      </rPr>
      <t xml:space="preserve"> dł. branszy </t>
    </r>
    <r>
      <rPr>
        <b/>
        <sz val="8"/>
        <rFont val="Arial"/>
        <family val="2"/>
        <charset val="238"/>
      </rPr>
      <t>6,1 mm</t>
    </r>
    <r>
      <rPr>
        <sz val="8"/>
        <rFont val="Arial"/>
        <family val="2"/>
        <charset val="238"/>
      </rPr>
      <t xml:space="preserve"> max rozwarcie </t>
    </r>
    <r>
      <rPr>
        <b/>
        <sz val="8"/>
        <rFont val="Arial"/>
        <family val="2"/>
        <charset val="238"/>
      </rPr>
      <t xml:space="preserve">6,5 mm </t>
    </r>
    <r>
      <rPr>
        <sz val="8"/>
        <rFont val="Arial"/>
        <family val="2"/>
        <charset val="238"/>
      </rPr>
      <t xml:space="preserve">, siła zaciskania </t>
    </r>
    <r>
      <rPr>
        <b/>
        <sz val="8"/>
        <rFont val="Arial"/>
        <family val="2"/>
        <charset val="238"/>
      </rPr>
      <t>1,96N</t>
    </r>
    <r>
      <rPr>
        <sz val="8"/>
        <rFont val="Arial"/>
        <family val="2"/>
        <charset val="238"/>
      </rPr>
      <t xml:space="preserve"> , fig </t>
    </r>
    <r>
      <rPr>
        <b/>
        <sz val="8"/>
        <rFont val="Arial"/>
        <family val="2"/>
        <charset val="238"/>
      </rPr>
      <t>42</t>
    </r>
  </si>
  <si>
    <r>
      <t xml:space="preserve">Klips typ </t>
    </r>
    <r>
      <rPr>
        <b/>
        <sz val="8"/>
        <color indexed="8"/>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standardowy , stały</t>
    </r>
    <r>
      <rPr>
        <sz val="8"/>
        <color indexed="8"/>
        <rFont val="Arial"/>
        <family val="2"/>
        <charset val="238"/>
      </rPr>
      <t xml:space="preserve"> , odgięty pod kątem 45° ( stopni ) dł. branszy </t>
    </r>
    <r>
      <rPr>
        <b/>
        <sz val="8"/>
        <color rgb="FF000000"/>
        <rFont val="Arial"/>
        <family val="2"/>
        <charset val="238"/>
      </rPr>
      <t>8 mm</t>
    </r>
    <r>
      <rPr>
        <sz val="8"/>
        <color indexed="8"/>
        <rFont val="Arial"/>
        <family val="2"/>
        <charset val="238"/>
      </rPr>
      <t xml:space="preserve"> , max. rozwarcie </t>
    </r>
    <r>
      <rPr>
        <b/>
        <sz val="8"/>
        <color rgb="FF000000"/>
        <rFont val="Arial"/>
        <family val="2"/>
        <charset val="238"/>
      </rPr>
      <t>6,2 mm</t>
    </r>
    <r>
      <rPr>
        <sz val="8"/>
        <color indexed="8"/>
        <rFont val="Arial"/>
        <family val="2"/>
        <charset val="238"/>
      </rPr>
      <t xml:space="preserve"> , siła zaciskania </t>
    </r>
    <r>
      <rPr>
        <b/>
        <sz val="8"/>
        <color rgb="FF000000"/>
        <rFont val="Arial"/>
        <family val="2"/>
        <charset val="238"/>
      </rPr>
      <t>1,96 N</t>
    </r>
    <r>
      <rPr>
        <sz val="8"/>
        <color indexed="8"/>
        <rFont val="Arial"/>
        <family val="2"/>
        <charset val="238"/>
      </rPr>
      <t xml:space="preserve"> , fig. </t>
    </r>
    <r>
      <rPr>
        <b/>
        <sz val="8"/>
        <color rgb="FF000000"/>
        <rFont val="Arial"/>
        <family val="2"/>
        <charset val="238"/>
      </rPr>
      <t>43</t>
    </r>
    <r>
      <rPr>
        <sz val="8"/>
        <color indexed="8"/>
        <rFont val="Arial"/>
        <family val="2"/>
        <charset val="238"/>
      </rPr>
      <t xml:space="preserve"> .</t>
    </r>
  </si>
  <si>
    <r>
      <t xml:space="preserve">Klips typ </t>
    </r>
    <r>
      <rPr>
        <b/>
        <sz val="8"/>
        <color indexed="8"/>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 xml:space="preserve">standardowy, stały </t>
    </r>
    <r>
      <rPr>
        <sz val="8"/>
        <color indexed="8"/>
        <rFont val="Arial"/>
        <family val="2"/>
        <charset val="238"/>
      </rPr>
      <t xml:space="preserve">, odgięty 45° ( stopni ) dł. branszy </t>
    </r>
    <r>
      <rPr>
        <b/>
        <sz val="8"/>
        <color rgb="FF000000"/>
        <rFont val="Arial"/>
        <family val="2"/>
        <charset val="238"/>
      </rPr>
      <t>9,0 mm</t>
    </r>
    <r>
      <rPr>
        <sz val="8"/>
        <color indexed="8"/>
        <rFont val="Arial"/>
        <family val="2"/>
        <charset val="238"/>
      </rPr>
      <t xml:space="preserve"> , max. rozwarcie</t>
    </r>
    <r>
      <rPr>
        <b/>
        <sz val="8"/>
        <color rgb="FF000000"/>
        <rFont val="Arial"/>
        <family val="2"/>
        <charset val="238"/>
      </rPr>
      <t xml:space="preserve"> 6,5 mm</t>
    </r>
    <r>
      <rPr>
        <sz val="8"/>
        <color indexed="8"/>
        <rFont val="Arial"/>
        <family val="2"/>
        <charset val="238"/>
      </rPr>
      <t xml:space="preserve"> , siła zaciskania </t>
    </r>
    <r>
      <rPr>
        <b/>
        <sz val="8"/>
        <color rgb="FF000000"/>
        <rFont val="Arial"/>
        <family val="2"/>
        <charset val="238"/>
      </rPr>
      <t>1,96 N</t>
    </r>
    <r>
      <rPr>
        <sz val="8"/>
        <color indexed="8"/>
        <rFont val="Arial"/>
        <family val="2"/>
        <charset val="238"/>
      </rPr>
      <t xml:space="preserve"> , fig. </t>
    </r>
    <r>
      <rPr>
        <b/>
        <sz val="8"/>
        <color rgb="FF000000"/>
        <rFont val="Arial"/>
        <family val="2"/>
        <charset val="238"/>
      </rPr>
      <t>46</t>
    </r>
    <r>
      <rPr>
        <sz val="8"/>
        <color indexed="8"/>
        <rFont val="Arial"/>
        <family val="2"/>
        <charset val="238"/>
      </rPr>
      <t xml:space="preserve"> .</t>
    </r>
  </si>
  <si>
    <r>
      <t xml:space="preserve">Klips typ </t>
    </r>
    <r>
      <rPr>
        <b/>
        <sz val="8"/>
        <rFont val="Arial"/>
        <family val="2"/>
        <charset val="238"/>
      </rPr>
      <t xml:space="preserve">Yasargill </t>
    </r>
    <r>
      <rPr>
        <sz val="8"/>
        <rFont val="Arial"/>
        <family val="2"/>
        <charset val="238"/>
      </rPr>
      <t xml:space="preserve">, tytanowy do leczenia tętniaków mózgu do bezpośredniego użycia, pakowany sterylnie , </t>
    </r>
    <r>
      <rPr>
        <b/>
        <sz val="8"/>
        <rFont val="Arial"/>
        <family val="2"/>
        <charset val="238"/>
      </rPr>
      <t xml:space="preserve">standardowy , stały </t>
    </r>
    <r>
      <rPr>
        <sz val="8"/>
        <rFont val="Arial"/>
        <family val="2"/>
        <charset val="238"/>
      </rPr>
      <t xml:space="preserve">,  odgięty </t>
    </r>
    <r>
      <rPr>
        <b/>
        <sz val="8"/>
        <rFont val="Arial"/>
        <family val="2"/>
        <charset val="238"/>
      </rPr>
      <t xml:space="preserve">90° stopni </t>
    </r>
    <r>
      <rPr>
        <sz val="8"/>
        <rFont val="Arial"/>
        <family val="2"/>
        <charset val="238"/>
      </rPr>
      <t xml:space="preserve">dł. branszy </t>
    </r>
    <r>
      <rPr>
        <b/>
        <sz val="8"/>
        <rFont val="Arial"/>
        <family val="2"/>
        <charset val="238"/>
      </rPr>
      <t>5,0 mm</t>
    </r>
    <r>
      <rPr>
        <sz val="8"/>
        <rFont val="Arial"/>
        <family val="2"/>
        <charset val="238"/>
      </rPr>
      <t xml:space="preserve"> max rozwarcie </t>
    </r>
    <r>
      <rPr>
        <b/>
        <sz val="8"/>
        <rFont val="Arial"/>
        <family val="2"/>
        <charset val="238"/>
      </rPr>
      <t xml:space="preserve">5,6 m </t>
    </r>
    <r>
      <rPr>
        <sz val="8"/>
        <rFont val="Arial"/>
        <family val="2"/>
        <charset val="238"/>
      </rPr>
      <t xml:space="preserve">m, siła zaciskania </t>
    </r>
    <r>
      <rPr>
        <b/>
        <sz val="8"/>
        <rFont val="Arial"/>
        <family val="2"/>
        <charset val="238"/>
      </rPr>
      <t>1,96N</t>
    </r>
    <r>
      <rPr>
        <sz val="8"/>
        <rFont val="Arial"/>
        <family val="2"/>
        <charset val="238"/>
      </rPr>
      <t xml:space="preserve"> , fig </t>
    </r>
    <r>
      <rPr>
        <b/>
        <sz val="8"/>
        <rFont val="Arial"/>
        <family val="2"/>
        <charset val="238"/>
      </rPr>
      <t>47 .</t>
    </r>
  </si>
  <si>
    <r>
      <t xml:space="preserve">Klips typ </t>
    </r>
    <r>
      <rPr>
        <b/>
        <sz val="8"/>
        <rFont val="Arial"/>
        <family val="2"/>
        <charset val="238"/>
      </rPr>
      <t xml:space="preserve">Yasargill </t>
    </r>
    <r>
      <rPr>
        <sz val="8"/>
        <rFont val="Arial"/>
        <family val="2"/>
        <charset val="238"/>
      </rPr>
      <t xml:space="preserve">, tytanowy do leczenia tętniaków mózgu do bezpośredniego użycia, pakowany sterylnie , </t>
    </r>
    <r>
      <rPr>
        <b/>
        <sz val="8"/>
        <rFont val="Arial"/>
        <family val="2"/>
        <charset val="238"/>
      </rPr>
      <t xml:space="preserve">standardowy , stały </t>
    </r>
    <r>
      <rPr>
        <sz val="8"/>
        <rFont val="Arial"/>
        <family val="2"/>
        <charset val="238"/>
      </rPr>
      <t xml:space="preserve">,  odgięty </t>
    </r>
    <r>
      <rPr>
        <b/>
        <sz val="8"/>
        <rFont val="Arial"/>
        <family val="2"/>
        <charset val="238"/>
      </rPr>
      <t xml:space="preserve">90° stopni </t>
    </r>
    <r>
      <rPr>
        <sz val="8"/>
        <rFont val="Arial"/>
        <family val="2"/>
        <charset val="238"/>
      </rPr>
      <t xml:space="preserve">dł. branszy </t>
    </r>
    <r>
      <rPr>
        <b/>
        <sz val="8"/>
        <rFont val="Arial"/>
        <family val="2"/>
        <charset val="238"/>
      </rPr>
      <t>7,0 mm</t>
    </r>
    <r>
      <rPr>
        <sz val="8"/>
        <rFont val="Arial"/>
        <family val="2"/>
        <charset val="238"/>
      </rPr>
      <t xml:space="preserve"> max rozwarcie </t>
    </r>
    <r>
      <rPr>
        <b/>
        <sz val="8"/>
        <rFont val="Arial"/>
        <family val="2"/>
        <charset val="238"/>
      </rPr>
      <t xml:space="preserve">4,5 m </t>
    </r>
    <r>
      <rPr>
        <sz val="8"/>
        <rFont val="Arial"/>
        <family val="2"/>
        <charset val="238"/>
      </rPr>
      <t xml:space="preserve">m, siła zaciskania </t>
    </r>
    <r>
      <rPr>
        <b/>
        <sz val="8"/>
        <rFont val="Arial"/>
        <family val="2"/>
        <charset val="238"/>
      </rPr>
      <t>1,96N</t>
    </r>
    <r>
      <rPr>
        <sz val="8"/>
        <rFont val="Arial"/>
        <family val="2"/>
        <charset val="238"/>
      </rPr>
      <t xml:space="preserve"> , fig </t>
    </r>
    <r>
      <rPr>
        <b/>
        <sz val="8"/>
        <rFont val="Arial"/>
        <family val="2"/>
        <charset val="238"/>
      </rPr>
      <t>48 .</t>
    </r>
  </si>
  <si>
    <r>
      <t xml:space="preserve">Klips typ </t>
    </r>
    <r>
      <rPr>
        <b/>
        <sz val="8"/>
        <color rgb="FF000000"/>
        <rFont val="Arial"/>
        <family val="2"/>
        <charset val="238"/>
      </rPr>
      <t>YASARGIL</t>
    </r>
    <r>
      <rPr>
        <sz val="8"/>
        <color indexed="8"/>
        <rFont val="Arial"/>
        <family val="2"/>
        <charset val="238"/>
      </rPr>
      <t xml:space="preserve"> tytanowy do leczenia tętniaków mózgu do bezpośredniego użycia pakowany sterylnie , </t>
    </r>
    <r>
      <rPr>
        <b/>
        <sz val="8"/>
        <color rgb="FF000000"/>
        <rFont val="Arial"/>
        <family val="2"/>
        <charset val="238"/>
      </rPr>
      <t>standardowy</t>
    </r>
    <r>
      <rPr>
        <sz val="8"/>
        <color indexed="8"/>
        <rFont val="Arial"/>
        <family val="2"/>
        <charset val="238"/>
      </rPr>
      <t xml:space="preserve"> , </t>
    </r>
    <r>
      <rPr>
        <b/>
        <sz val="8"/>
        <color rgb="FF000000"/>
        <rFont val="Arial"/>
        <family val="2"/>
        <charset val="238"/>
      </rPr>
      <t>stały</t>
    </r>
    <r>
      <rPr>
        <sz val="8"/>
        <color indexed="8"/>
        <rFont val="Arial"/>
        <family val="2"/>
        <charset val="238"/>
      </rPr>
      <t xml:space="preserve"> , zagięty osiowo i odgięty bocznie , dł. branszy </t>
    </r>
    <r>
      <rPr>
        <b/>
        <sz val="8"/>
        <color rgb="FF000000"/>
        <rFont val="Arial"/>
        <family val="2"/>
        <charset val="238"/>
      </rPr>
      <t>7,8 mm</t>
    </r>
    <r>
      <rPr>
        <sz val="8"/>
        <color indexed="8"/>
        <rFont val="Arial"/>
        <family val="2"/>
        <charset val="238"/>
      </rPr>
      <t xml:space="preserve"> , max. rozwarcie </t>
    </r>
    <r>
      <rPr>
        <b/>
        <sz val="8"/>
        <color rgb="FF000000"/>
        <rFont val="Arial"/>
        <family val="2"/>
        <charset val="238"/>
      </rPr>
      <t>5,5 mm</t>
    </r>
    <r>
      <rPr>
        <sz val="8"/>
        <color indexed="8"/>
        <rFont val="Arial"/>
        <family val="2"/>
        <charset val="238"/>
      </rPr>
      <t xml:space="preserve"> , siła zaciskania </t>
    </r>
    <r>
      <rPr>
        <b/>
        <sz val="8"/>
        <color rgb="FF000000"/>
        <rFont val="Arial"/>
        <family val="2"/>
        <charset val="238"/>
      </rPr>
      <t>1,77 N</t>
    </r>
    <r>
      <rPr>
        <sz val="8"/>
        <color indexed="8"/>
        <rFont val="Arial"/>
        <family val="2"/>
        <charset val="238"/>
      </rPr>
      <t xml:space="preserve"> , fig. </t>
    </r>
    <r>
      <rPr>
        <b/>
        <sz val="8"/>
        <color rgb="FF000000"/>
        <rFont val="Arial"/>
        <family val="2"/>
        <charset val="238"/>
      </rPr>
      <t>57</t>
    </r>
    <r>
      <rPr>
        <sz val="8"/>
        <color indexed="8"/>
        <rFont val="Arial"/>
        <family val="2"/>
        <charset val="238"/>
      </rPr>
      <t xml:space="preserve"> .</t>
    </r>
  </si>
  <si>
    <r>
      <t xml:space="preserve">Klips typ </t>
    </r>
    <r>
      <rPr>
        <b/>
        <sz val="8"/>
        <color rgb="FF000000"/>
        <rFont val="Arial"/>
        <family val="2"/>
        <charset val="238"/>
      </rPr>
      <t>YASARGIL</t>
    </r>
    <r>
      <rPr>
        <sz val="8"/>
        <color indexed="8"/>
        <rFont val="Arial"/>
        <family val="2"/>
        <charset val="238"/>
      </rPr>
      <t xml:space="preserve"> tytanowy do leczenia tętniaków mózgu do bezpośredniego użycia pakowany sterylnie ,</t>
    </r>
    <r>
      <rPr>
        <b/>
        <sz val="8"/>
        <color rgb="FF000000"/>
        <rFont val="Arial"/>
        <family val="2"/>
        <charset val="238"/>
      </rPr>
      <t xml:space="preserve"> standardowy</t>
    </r>
    <r>
      <rPr>
        <sz val="8"/>
        <color indexed="8"/>
        <rFont val="Arial"/>
        <family val="2"/>
        <charset val="238"/>
      </rPr>
      <t xml:space="preserve"> , </t>
    </r>
    <r>
      <rPr>
        <b/>
        <sz val="8"/>
        <color rgb="FF000000"/>
        <rFont val="Arial"/>
        <family val="2"/>
        <charset val="238"/>
      </rPr>
      <t>stały</t>
    </r>
    <r>
      <rPr>
        <sz val="8"/>
        <color indexed="8"/>
        <rFont val="Arial"/>
        <family val="2"/>
        <charset val="238"/>
      </rPr>
      <t xml:space="preserve"> , okienkowy średnica </t>
    </r>
    <r>
      <rPr>
        <b/>
        <sz val="8"/>
        <color rgb="FF000000"/>
        <rFont val="Arial"/>
        <family val="2"/>
        <charset val="238"/>
      </rPr>
      <t>3,5 mm</t>
    </r>
    <r>
      <rPr>
        <sz val="8"/>
        <color indexed="8"/>
        <rFont val="Arial"/>
        <family val="2"/>
        <charset val="238"/>
      </rPr>
      <t xml:space="preserve"> , prosty , dł. branszy </t>
    </r>
    <r>
      <rPr>
        <b/>
        <sz val="8"/>
        <color rgb="FF000000"/>
        <rFont val="Arial"/>
        <family val="2"/>
        <charset val="238"/>
      </rPr>
      <t>5/10,1 mm</t>
    </r>
    <r>
      <rPr>
        <sz val="8"/>
        <color indexed="8"/>
        <rFont val="Arial"/>
        <family val="2"/>
        <charset val="238"/>
      </rPr>
      <t xml:space="preserve"> , max. rozwarcie </t>
    </r>
    <r>
      <rPr>
        <b/>
        <sz val="8"/>
        <color rgb="FF000000"/>
        <rFont val="Arial"/>
        <family val="2"/>
        <charset val="238"/>
      </rPr>
      <t>7,4 mm</t>
    </r>
    <r>
      <rPr>
        <sz val="8"/>
        <color indexed="8"/>
        <rFont val="Arial"/>
        <family val="2"/>
        <charset val="238"/>
      </rPr>
      <t xml:space="preserve"> , siła zaciskania </t>
    </r>
    <r>
      <rPr>
        <b/>
        <sz val="8"/>
        <color rgb="FF000000"/>
        <rFont val="Arial"/>
        <family val="2"/>
        <charset val="238"/>
      </rPr>
      <t>1,47 N</t>
    </r>
    <r>
      <rPr>
        <sz val="8"/>
        <color indexed="8"/>
        <rFont val="Arial"/>
        <family val="2"/>
        <charset val="238"/>
      </rPr>
      <t xml:space="preserve"> , fig. </t>
    </r>
    <r>
      <rPr>
        <b/>
        <sz val="8"/>
        <color rgb="FF000000"/>
        <rFont val="Arial"/>
        <family val="2"/>
        <charset val="238"/>
      </rPr>
      <t>63</t>
    </r>
    <r>
      <rPr>
        <sz val="8"/>
        <color indexed="8"/>
        <rFont val="Arial"/>
        <family val="2"/>
        <charset val="238"/>
      </rPr>
      <t xml:space="preserve"> .</t>
    </r>
  </si>
  <si>
    <r>
      <t xml:space="preserve">Klips typ </t>
    </r>
    <r>
      <rPr>
        <b/>
        <sz val="8"/>
        <color rgb="FF000000"/>
        <rFont val="Arial"/>
        <family val="2"/>
        <charset val="238"/>
      </rPr>
      <t>YASARGIL</t>
    </r>
    <r>
      <rPr>
        <sz val="8"/>
        <color indexed="8"/>
        <rFont val="Arial"/>
        <family val="2"/>
        <charset val="238"/>
      </rPr>
      <t xml:space="preserve"> tytanowy do leczenia tętniaków mózgu do bezpośredniego użycia pakowany sterylnie ,</t>
    </r>
    <r>
      <rPr>
        <b/>
        <sz val="8"/>
        <color rgb="FF000000"/>
        <rFont val="Arial"/>
        <family val="2"/>
        <charset val="238"/>
      </rPr>
      <t xml:space="preserve"> standardowy</t>
    </r>
    <r>
      <rPr>
        <sz val="8"/>
        <color indexed="8"/>
        <rFont val="Arial"/>
        <family val="2"/>
        <charset val="238"/>
      </rPr>
      <t xml:space="preserve"> , </t>
    </r>
    <r>
      <rPr>
        <b/>
        <sz val="8"/>
        <color rgb="FF000000"/>
        <rFont val="Arial"/>
        <family val="2"/>
        <charset val="238"/>
      </rPr>
      <t>stały</t>
    </r>
    <r>
      <rPr>
        <sz val="8"/>
        <color indexed="8"/>
        <rFont val="Arial"/>
        <family val="2"/>
        <charset val="238"/>
      </rPr>
      <t xml:space="preserve"> , okienkowy średnica </t>
    </r>
    <r>
      <rPr>
        <b/>
        <sz val="8"/>
        <color rgb="FF000000"/>
        <rFont val="Arial"/>
        <family val="2"/>
        <charset val="238"/>
      </rPr>
      <t>3,5 mm</t>
    </r>
    <r>
      <rPr>
        <sz val="8"/>
        <color indexed="8"/>
        <rFont val="Arial"/>
        <family val="2"/>
        <charset val="238"/>
      </rPr>
      <t xml:space="preserve"> , prosty , dł. branszy </t>
    </r>
    <r>
      <rPr>
        <b/>
        <sz val="8"/>
        <color rgb="FF000000"/>
        <rFont val="Arial"/>
        <family val="2"/>
        <charset val="238"/>
      </rPr>
      <t>9/14,1 mm</t>
    </r>
    <r>
      <rPr>
        <sz val="8"/>
        <color indexed="8"/>
        <rFont val="Arial"/>
        <family val="2"/>
        <charset val="238"/>
      </rPr>
      <t xml:space="preserve"> , max. rozwarcie </t>
    </r>
    <r>
      <rPr>
        <b/>
        <sz val="8"/>
        <color rgb="FF000000"/>
        <rFont val="Arial"/>
        <family val="2"/>
        <charset val="238"/>
      </rPr>
      <t>8,4 mm</t>
    </r>
    <r>
      <rPr>
        <sz val="8"/>
        <color indexed="8"/>
        <rFont val="Arial"/>
        <family val="2"/>
        <charset val="238"/>
      </rPr>
      <t xml:space="preserve"> , siła zaciskania </t>
    </r>
    <r>
      <rPr>
        <b/>
        <sz val="8"/>
        <color rgb="FF000000"/>
        <rFont val="Arial"/>
        <family val="2"/>
        <charset val="238"/>
      </rPr>
      <t>1,47 N</t>
    </r>
    <r>
      <rPr>
        <sz val="8"/>
        <color indexed="8"/>
        <rFont val="Arial"/>
        <family val="2"/>
        <charset val="238"/>
      </rPr>
      <t xml:space="preserve"> , fig. </t>
    </r>
    <r>
      <rPr>
        <b/>
        <sz val="8"/>
        <color rgb="FF000000"/>
        <rFont val="Arial"/>
        <family val="2"/>
        <charset val="238"/>
      </rPr>
      <t>65</t>
    </r>
    <r>
      <rPr>
        <sz val="8"/>
        <color indexed="8"/>
        <rFont val="Arial"/>
        <family val="2"/>
        <charset val="238"/>
      </rPr>
      <t xml:space="preserve"> .</t>
    </r>
  </si>
  <si>
    <r>
      <t xml:space="preserve">Klips typ </t>
    </r>
    <r>
      <rPr>
        <b/>
        <sz val="8"/>
        <color rgb="FF000000"/>
        <rFont val="Arial"/>
        <family val="2"/>
        <charset val="238"/>
      </rPr>
      <t>YASARGI</t>
    </r>
    <r>
      <rPr>
        <sz val="8"/>
        <color indexed="8"/>
        <rFont val="Arial"/>
        <family val="2"/>
        <charset val="238"/>
      </rPr>
      <t xml:space="preserve">L tytanowy do leczenia tętniaków mózgu do bezpośredniego użycia pakowany sterylnie , </t>
    </r>
    <r>
      <rPr>
        <b/>
        <sz val="8"/>
        <color rgb="FF000000"/>
        <rFont val="Arial"/>
        <family val="2"/>
        <charset val="238"/>
      </rPr>
      <t>standardowy</t>
    </r>
    <r>
      <rPr>
        <sz val="8"/>
        <color indexed="8"/>
        <rFont val="Arial"/>
        <family val="2"/>
        <charset val="238"/>
      </rPr>
      <t xml:space="preserve"> , </t>
    </r>
    <r>
      <rPr>
        <b/>
        <sz val="8"/>
        <color rgb="FF000000"/>
        <rFont val="Arial"/>
        <family val="2"/>
        <charset val="238"/>
      </rPr>
      <t>stał</t>
    </r>
    <r>
      <rPr>
        <sz val="8"/>
        <color indexed="8"/>
        <rFont val="Arial"/>
        <family val="2"/>
        <charset val="238"/>
      </rPr>
      <t xml:space="preserve">y , okienkowy średnica </t>
    </r>
    <r>
      <rPr>
        <b/>
        <sz val="8"/>
        <color rgb="FF000000"/>
        <rFont val="Arial"/>
        <family val="2"/>
        <charset val="238"/>
      </rPr>
      <t>5,0 mm</t>
    </r>
    <r>
      <rPr>
        <sz val="8"/>
        <color indexed="8"/>
        <rFont val="Arial"/>
        <family val="2"/>
        <charset val="238"/>
      </rPr>
      <t xml:space="preserve"> , prosty , dł. branszy </t>
    </r>
    <r>
      <rPr>
        <b/>
        <sz val="8"/>
        <color rgb="FF000000"/>
        <rFont val="Arial"/>
        <family val="2"/>
        <charset val="238"/>
      </rPr>
      <t>5/11,8 mm</t>
    </r>
    <r>
      <rPr>
        <sz val="8"/>
        <color indexed="8"/>
        <rFont val="Arial"/>
        <family val="2"/>
        <charset val="238"/>
      </rPr>
      <t xml:space="preserve"> , max. rozwarcie </t>
    </r>
    <r>
      <rPr>
        <b/>
        <sz val="8"/>
        <color rgb="FF000000"/>
        <rFont val="Arial"/>
        <family val="2"/>
        <charset val="238"/>
      </rPr>
      <t>7,4 mm</t>
    </r>
    <r>
      <rPr>
        <sz val="8"/>
        <color indexed="8"/>
        <rFont val="Arial"/>
        <family val="2"/>
        <charset val="238"/>
      </rPr>
      <t xml:space="preserve"> , siła zaciskania </t>
    </r>
    <r>
      <rPr>
        <b/>
        <sz val="8"/>
        <color rgb="FF000000"/>
        <rFont val="Arial"/>
        <family val="2"/>
        <charset val="238"/>
      </rPr>
      <t>1,47 N</t>
    </r>
    <r>
      <rPr>
        <sz val="8"/>
        <color indexed="8"/>
        <rFont val="Arial"/>
        <family val="2"/>
        <charset val="238"/>
      </rPr>
      <t xml:space="preserve"> , fig. </t>
    </r>
    <r>
      <rPr>
        <b/>
        <sz val="8"/>
        <color rgb="FF000000"/>
        <rFont val="Arial"/>
        <family val="2"/>
        <charset val="238"/>
      </rPr>
      <t>74</t>
    </r>
    <r>
      <rPr>
        <sz val="8"/>
        <color indexed="8"/>
        <rFont val="Arial"/>
        <family val="2"/>
        <charset val="238"/>
      </rPr>
      <t xml:space="preserve"> .</t>
    </r>
  </si>
  <si>
    <r>
      <t xml:space="preserve">Klips typ </t>
    </r>
    <r>
      <rPr>
        <b/>
        <sz val="8"/>
        <color rgb="FF000000"/>
        <rFont val="Arial"/>
        <family val="2"/>
        <charset val="238"/>
      </rPr>
      <t>YASARGIL</t>
    </r>
    <r>
      <rPr>
        <sz val="8"/>
        <color indexed="8"/>
        <rFont val="Arial"/>
        <family val="2"/>
        <charset val="238"/>
      </rPr>
      <t xml:space="preserve"> tytanowy do leczenia tętniaków mózgu do bezpośredniego użycia pakowany sterylnie , </t>
    </r>
    <r>
      <rPr>
        <b/>
        <sz val="8"/>
        <color rgb="FF000000"/>
        <rFont val="Arial"/>
        <family val="2"/>
        <charset val="238"/>
      </rPr>
      <t>standardow</t>
    </r>
    <r>
      <rPr>
        <sz val="8"/>
        <color indexed="8"/>
        <rFont val="Arial"/>
        <family val="2"/>
        <charset val="238"/>
      </rPr>
      <t xml:space="preserve">y , </t>
    </r>
    <r>
      <rPr>
        <b/>
        <sz val="8"/>
        <color rgb="FF000000"/>
        <rFont val="Arial"/>
        <family val="2"/>
        <charset val="238"/>
      </rPr>
      <t>stały</t>
    </r>
    <r>
      <rPr>
        <sz val="8"/>
        <color indexed="8"/>
        <rFont val="Arial"/>
        <family val="2"/>
        <charset val="238"/>
      </rPr>
      <t xml:space="preserve"> , okienkowy średnica </t>
    </r>
    <r>
      <rPr>
        <b/>
        <sz val="8"/>
        <color rgb="FF000000"/>
        <rFont val="Arial"/>
        <family val="2"/>
        <charset val="238"/>
      </rPr>
      <t>5,0 mm</t>
    </r>
    <r>
      <rPr>
        <sz val="8"/>
        <color indexed="8"/>
        <rFont val="Arial"/>
        <family val="2"/>
        <charset val="238"/>
      </rPr>
      <t xml:space="preserve"> , prosty , dł. branszy </t>
    </r>
    <r>
      <rPr>
        <b/>
        <sz val="8"/>
        <color rgb="FF000000"/>
        <rFont val="Arial"/>
        <family val="2"/>
        <charset val="238"/>
      </rPr>
      <t>9/15,7 mm</t>
    </r>
    <r>
      <rPr>
        <sz val="8"/>
        <color indexed="8"/>
        <rFont val="Arial"/>
        <family val="2"/>
        <charset val="238"/>
      </rPr>
      <t xml:space="preserve"> , max. rozwarcie </t>
    </r>
    <r>
      <rPr>
        <b/>
        <sz val="8"/>
        <color rgb="FF000000"/>
        <rFont val="Arial"/>
        <family val="2"/>
        <charset val="238"/>
      </rPr>
      <t>9,1 mm</t>
    </r>
    <r>
      <rPr>
        <sz val="8"/>
        <color indexed="8"/>
        <rFont val="Arial"/>
        <family val="2"/>
        <charset val="238"/>
      </rPr>
      <t xml:space="preserve"> , siła zaciskania </t>
    </r>
    <r>
      <rPr>
        <b/>
        <sz val="8"/>
        <color rgb="FF000000"/>
        <rFont val="Arial"/>
        <family val="2"/>
        <charset val="238"/>
      </rPr>
      <t>1,47 N</t>
    </r>
    <r>
      <rPr>
        <sz val="8"/>
        <color indexed="8"/>
        <rFont val="Arial"/>
        <family val="2"/>
        <charset val="238"/>
      </rPr>
      <t xml:space="preserve"> , fig. </t>
    </r>
    <r>
      <rPr>
        <b/>
        <sz val="8"/>
        <color rgb="FF000000"/>
        <rFont val="Arial"/>
        <family val="2"/>
        <charset val="238"/>
      </rPr>
      <t>76 .</t>
    </r>
  </si>
  <si>
    <r>
      <t xml:space="preserve">Klips wzmacniający typ </t>
    </r>
    <r>
      <rPr>
        <b/>
        <sz val="8"/>
        <color rgb="FF000000"/>
        <rFont val="Arial"/>
        <family val="2"/>
        <charset val="238"/>
      </rPr>
      <t>YASARGIL</t>
    </r>
    <r>
      <rPr>
        <sz val="8"/>
        <color indexed="8"/>
        <rFont val="Arial"/>
        <family val="2"/>
        <charset val="238"/>
      </rPr>
      <t xml:space="preserve"> Titanium zwiększający siłę zacisku klipsów do okluzji tetniaków mózgowych typ </t>
    </r>
    <r>
      <rPr>
        <b/>
        <sz val="8"/>
        <color rgb="FF000000"/>
        <rFont val="Arial"/>
        <family val="2"/>
        <charset val="238"/>
      </rPr>
      <t>Yasargil standard .</t>
    </r>
  </si>
  <si>
    <r>
      <t xml:space="preserve">Klips typ </t>
    </r>
    <r>
      <rPr>
        <b/>
        <sz val="8"/>
        <rFont val="Arial"/>
        <family val="2"/>
        <charset val="238"/>
      </rPr>
      <t>Yasargill</t>
    </r>
    <r>
      <rPr>
        <sz val="8"/>
        <rFont val="Arial"/>
        <family val="2"/>
        <charset val="238"/>
      </rPr>
      <t xml:space="preserve"> ,tytanowy do leczenia tętniaków mózgu do bezpośredniego użycia, pakowany sterylnie , </t>
    </r>
    <r>
      <rPr>
        <b/>
        <sz val="8"/>
        <rFont val="Arial"/>
        <family val="2"/>
        <charset val="238"/>
      </rPr>
      <t>mini , stały</t>
    </r>
    <r>
      <rPr>
        <sz val="8"/>
        <rFont val="Arial"/>
        <family val="2"/>
        <charset val="238"/>
      </rPr>
      <t xml:space="preserve"> , bardzo lekko zakrzywiony dł branszy </t>
    </r>
    <r>
      <rPr>
        <b/>
        <sz val="8"/>
        <rFont val="Arial"/>
        <family val="2"/>
        <charset val="238"/>
      </rPr>
      <t xml:space="preserve">4,0 mm </t>
    </r>
    <r>
      <rPr>
        <sz val="8"/>
        <rFont val="Arial"/>
        <family val="2"/>
        <charset val="238"/>
      </rPr>
      <t xml:space="preserve">max rozwarcie </t>
    </r>
    <r>
      <rPr>
        <b/>
        <sz val="8"/>
        <rFont val="Arial"/>
        <family val="2"/>
        <charset val="238"/>
      </rPr>
      <t xml:space="preserve">3,6 mm </t>
    </r>
    <r>
      <rPr>
        <sz val="8"/>
        <rFont val="Arial"/>
        <family val="2"/>
        <charset val="238"/>
      </rPr>
      <t xml:space="preserve">, siła zaciskania </t>
    </r>
    <r>
      <rPr>
        <b/>
        <sz val="8"/>
        <rFont val="Arial"/>
        <family val="2"/>
        <charset val="238"/>
      </rPr>
      <t>1,08N</t>
    </r>
    <r>
      <rPr>
        <sz val="8"/>
        <rFont val="Arial"/>
        <family val="2"/>
        <charset val="238"/>
      </rPr>
      <t xml:space="preserve"> , fig </t>
    </r>
    <r>
      <rPr>
        <b/>
        <sz val="8"/>
        <rFont val="Arial"/>
        <family val="2"/>
        <charset val="238"/>
      </rPr>
      <t>8</t>
    </r>
  </si>
  <si>
    <r>
      <t xml:space="preserve">Klips typ </t>
    </r>
    <r>
      <rPr>
        <b/>
        <sz val="8"/>
        <color indexed="8"/>
        <rFont val="Arial"/>
        <family val="2"/>
        <charset val="238"/>
      </rPr>
      <t xml:space="preserve">YASARGIL </t>
    </r>
    <r>
      <rPr>
        <sz val="8"/>
        <color indexed="8"/>
        <rFont val="Arial"/>
        <family val="2"/>
        <charset val="238"/>
      </rPr>
      <t xml:space="preserve">tytanowy do leczenia tętniaków mózgu do bezpośredniego użycia pakowany sterylnie , </t>
    </r>
    <r>
      <rPr>
        <b/>
        <sz val="8"/>
        <color indexed="8"/>
        <rFont val="Arial"/>
        <family val="2"/>
        <charset val="238"/>
      </rPr>
      <t xml:space="preserve"> mini , stały</t>
    </r>
    <r>
      <rPr>
        <sz val="8"/>
        <color indexed="8"/>
        <rFont val="Arial"/>
        <family val="2"/>
        <charset val="238"/>
      </rPr>
      <t xml:space="preserve"> , lekko zakrzywiony , długość ramion klipsa 6,6 mm , max. rozwarcie ; 4,4 mm , siła zaciskania 1,08 N , fig. </t>
    </r>
    <r>
      <rPr>
        <b/>
        <sz val="8"/>
        <color rgb="FF000000"/>
        <rFont val="Arial"/>
        <family val="2"/>
        <charset val="238"/>
      </rPr>
      <t>12</t>
    </r>
    <r>
      <rPr>
        <sz val="8"/>
        <color indexed="8"/>
        <rFont val="Arial"/>
        <family val="2"/>
        <charset val="238"/>
      </rPr>
      <t xml:space="preserve"> . </t>
    </r>
  </si>
  <si>
    <r>
      <t xml:space="preserve">Klips typ </t>
    </r>
    <r>
      <rPr>
        <b/>
        <sz val="8"/>
        <rFont val="Arial"/>
        <family val="2"/>
        <charset val="238"/>
      </rPr>
      <t>Yasargill</t>
    </r>
    <r>
      <rPr>
        <sz val="8"/>
        <rFont val="Arial"/>
        <family val="2"/>
        <charset val="238"/>
      </rPr>
      <t xml:space="preserve"> ,  tytanowy do leczenia tętniaków mózgu do bezpośredniego użycia, pakowany sterylnie , </t>
    </r>
    <r>
      <rPr>
        <b/>
        <sz val="8"/>
        <rFont val="Arial"/>
        <family val="2"/>
        <charset val="238"/>
      </rPr>
      <t>mini , stały</t>
    </r>
    <r>
      <rPr>
        <sz val="8"/>
        <rFont val="Arial"/>
        <family val="2"/>
        <charset val="238"/>
      </rPr>
      <t xml:space="preserve"> , mocno zakrzywiony dł. branszy </t>
    </r>
    <r>
      <rPr>
        <b/>
        <sz val="8"/>
        <rFont val="Arial"/>
        <family val="2"/>
        <charset val="238"/>
      </rPr>
      <t>5,0 mm</t>
    </r>
    <r>
      <rPr>
        <sz val="8"/>
        <rFont val="Arial"/>
        <family val="2"/>
        <charset val="238"/>
      </rPr>
      <t xml:space="preserve"> max rozwarcie </t>
    </r>
    <r>
      <rPr>
        <b/>
        <sz val="8"/>
        <rFont val="Arial"/>
        <family val="2"/>
        <charset val="238"/>
      </rPr>
      <t xml:space="preserve">4,0 mm </t>
    </r>
    <r>
      <rPr>
        <sz val="8"/>
        <rFont val="Arial"/>
        <family val="2"/>
        <charset val="238"/>
      </rPr>
      <t xml:space="preserve">, siła zaciskania </t>
    </r>
    <r>
      <rPr>
        <b/>
        <sz val="8"/>
        <rFont val="Arial"/>
        <family val="2"/>
        <charset val="238"/>
      </rPr>
      <t>1,08N</t>
    </r>
    <r>
      <rPr>
        <sz val="8"/>
        <rFont val="Arial"/>
        <family val="2"/>
        <charset val="238"/>
      </rPr>
      <t xml:space="preserve"> , </t>
    </r>
    <r>
      <rPr>
        <b/>
        <sz val="8"/>
        <rFont val="Arial"/>
        <family val="2"/>
        <charset val="238"/>
      </rPr>
      <t>fig 15</t>
    </r>
  </si>
  <si>
    <r>
      <t xml:space="preserve">Klips typ </t>
    </r>
    <r>
      <rPr>
        <b/>
        <sz val="8"/>
        <color rgb="FF000000"/>
        <rFont val="Arial"/>
        <family val="2"/>
        <charset val="238"/>
      </rPr>
      <t>YASARGIL</t>
    </r>
    <r>
      <rPr>
        <sz val="8"/>
        <color indexed="8"/>
        <rFont val="Arial"/>
        <family val="2"/>
        <charset val="238"/>
      </rPr>
      <t xml:space="preserve"> tytanowy do leczenia tętniaków mózgu do bezpośredniego użycia pakowany sterylnie , </t>
    </r>
    <r>
      <rPr>
        <b/>
        <sz val="8"/>
        <color indexed="8"/>
        <rFont val="Arial"/>
        <family val="2"/>
        <charset val="238"/>
      </rPr>
      <t>mini</t>
    </r>
    <r>
      <rPr>
        <sz val="8"/>
        <color indexed="8"/>
        <rFont val="Arial"/>
        <family val="2"/>
        <charset val="238"/>
      </rPr>
      <t xml:space="preserve"> , </t>
    </r>
    <r>
      <rPr>
        <b/>
        <sz val="8"/>
        <color indexed="8"/>
        <rFont val="Arial"/>
        <family val="2"/>
        <charset val="238"/>
      </rPr>
      <t>stały</t>
    </r>
    <r>
      <rPr>
        <sz val="8"/>
        <color indexed="8"/>
        <rFont val="Arial"/>
        <family val="2"/>
        <charset val="238"/>
      </rPr>
      <t xml:space="preserve"> , zgięty osiowo , dł. branszy 6,3 mm , max. rozwarcie 6,0 mm , siła zaciskania </t>
    </r>
    <r>
      <rPr>
        <b/>
        <sz val="8"/>
        <color indexed="8"/>
        <rFont val="Arial"/>
        <family val="2"/>
        <charset val="238"/>
      </rPr>
      <t>1,08 N</t>
    </r>
    <r>
      <rPr>
        <sz val="8"/>
        <color indexed="8"/>
        <rFont val="Arial"/>
        <family val="2"/>
        <charset val="238"/>
      </rPr>
      <t xml:space="preserve"> , fig. </t>
    </r>
    <r>
      <rPr>
        <b/>
        <sz val="8"/>
        <color indexed="8"/>
        <rFont val="Arial"/>
        <family val="2"/>
        <charset val="238"/>
      </rPr>
      <t>17</t>
    </r>
    <r>
      <rPr>
        <sz val="8"/>
        <color indexed="8"/>
        <rFont val="Arial"/>
        <family val="2"/>
        <charset val="238"/>
      </rPr>
      <t xml:space="preserve"> .</t>
    </r>
  </si>
  <si>
    <r>
      <t xml:space="preserve">Taca " mała " na klipsy do okluzji tętniaków mózgowych typ YASARGIL , przeznaczona do przechowywania , transportu i sterylizacji klipsów zawierająca 21 przegródek , uformowane do przechowywania klipsów Standard i Mini . Taca wykonana jest z ze stali nierdzewnej , która zapobiega zatrzymywaniu zalegającej po czyszczeniu wody .Możliwość używania alkalicznych środków myjących. Dla zindywidualizowania dostępne tabliczki identyfikacyjne dla każdego klipsa typ YASARGIL .Taca o wymiarze 241.5 x 125 x 37.8 mm . Taca musi pasować do wszystkich typów klipsów
(mini, standard i długich ) - klipsy " długie " wymagają dłuższych przegródek , które tworzone są poprzez usunięcie separatora i zastąpienie go krótszym .
</t>
    </r>
    <r>
      <rPr>
        <sz val="8"/>
        <color indexed="8"/>
        <rFont val="Calibri"/>
        <family val="2"/>
        <charset val="238"/>
      </rPr>
      <t>*</t>
    </r>
    <r>
      <rPr>
        <sz val="8"/>
        <color indexed="8"/>
        <rFont val="Arial"/>
        <family val="2"/>
        <charset val="238"/>
      </rPr>
      <t xml:space="preserve"> Perforacja w dnie tacy : gwarantująca efektywną sterylizację oraz brak zastoin kondensatu wody, klipsy nie ulegają blokowaniu .
</t>
    </r>
    <r>
      <rPr>
        <sz val="8"/>
        <color indexed="8"/>
        <rFont val="Calibri"/>
        <family val="2"/>
        <charset val="238"/>
      </rPr>
      <t>*</t>
    </r>
    <r>
      <rPr>
        <sz val="8"/>
        <color indexed="8"/>
        <rFont val="Arial"/>
        <family val="2"/>
        <charset val="238"/>
      </rPr>
      <t xml:space="preserve"> Czyszczenie i sterylizacja tymczasowych i stałych klipsów tętniakowych wewnątrz tacy.
</t>
    </r>
    <r>
      <rPr>
        <sz val="8"/>
        <color indexed="8"/>
        <rFont val="Calibri"/>
        <family val="2"/>
        <charset val="238"/>
      </rPr>
      <t>*</t>
    </r>
    <r>
      <rPr>
        <sz val="8"/>
        <color indexed="8"/>
        <rFont val="Arial"/>
        <family val="2"/>
        <charset val="238"/>
      </rPr>
      <t xml:space="preserve"> Tabliczki identyfikacyjne umożliwiające wprowadzenie indywidualnej konfiguracji tacy w miejscach przeznaczonych do ich wstawiania :
- indywidualne przyporządkowanie</t>
    </r>
  </si>
  <si>
    <r>
      <t xml:space="preserve">Tabliczka identyfikacyjna oznaczona tym samym kolorem, co odpowiadający im klips Yasargil . Żółty - tabliczka identyfikacyjna dla klipsa czasowego , szary - tabliczka identyfikacyjna dla klipsa stałego . Tabliczka ID kolor żółty do </t>
    </r>
    <r>
      <rPr>
        <b/>
        <sz val="8"/>
        <color rgb="FF000000"/>
        <rFont val="Arial"/>
        <family val="2"/>
        <charset val="238"/>
      </rPr>
      <t>klipsa czasowego fig. 3</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</si>
  <si>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żółty do </t>
    </r>
    <r>
      <rPr>
        <b/>
        <sz val="8"/>
        <color rgb="FF000000"/>
        <rFont val="Arial"/>
        <family val="2"/>
        <charset val="238"/>
      </rPr>
      <t>klipsa czasowego fig. 4</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</si>
  <si>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żółty do </t>
    </r>
    <r>
      <rPr>
        <b/>
        <sz val="8"/>
        <color rgb="FF000000"/>
        <rFont val="Arial"/>
        <family val="2"/>
        <charset val="238"/>
      </rPr>
      <t>klipsa czasowego fig. 5</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</si>
  <si>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żółty do </t>
    </r>
    <r>
      <rPr>
        <b/>
        <sz val="8"/>
        <color rgb="FF000000"/>
        <rFont val="Arial"/>
        <family val="2"/>
        <charset val="238"/>
      </rPr>
      <t>klipsa czasowego fig. 10</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</si>
  <si>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żółty do </t>
    </r>
    <r>
      <rPr>
        <b/>
        <sz val="8"/>
        <color rgb="FF000000"/>
        <rFont val="Arial"/>
        <family val="2"/>
        <charset val="238"/>
      </rPr>
      <t>klipsa czasowego fig. 21</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</si>
  <si>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żółty do </t>
    </r>
    <r>
      <rPr>
        <b/>
        <sz val="8"/>
        <color rgb="FF000000"/>
        <rFont val="Arial"/>
        <family val="2"/>
        <charset val="238"/>
      </rPr>
      <t>klipsa czasowego fig. 22</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</si>
  <si>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żółty do </t>
    </r>
    <r>
      <rPr>
        <b/>
        <sz val="8"/>
        <color rgb="FF000000"/>
        <rFont val="Arial"/>
        <family val="2"/>
        <charset val="238"/>
      </rPr>
      <t>klipsa czasowego fig. 23</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</si>
  <si>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żółty do </t>
    </r>
    <r>
      <rPr>
        <b/>
        <sz val="8"/>
        <color rgb="FF000000"/>
        <rFont val="Arial"/>
        <family val="2"/>
        <charset val="238"/>
      </rPr>
      <t>klipsa czasowego fig. 24</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</si>
  <si>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żółty do </t>
    </r>
    <r>
      <rPr>
        <b/>
        <sz val="8"/>
        <color rgb="FF000000"/>
        <rFont val="Arial"/>
        <family val="2"/>
        <charset val="238"/>
      </rPr>
      <t>klipsa czasowego fig. 25</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</si>
  <si>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żółty do </t>
    </r>
    <r>
      <rPr>
        <b/>
        <sz val="8"/>
        <color rgb="FF000000"/>
        <rFont val="Arial"/>
        <family val="2"/>
        <charset val="238"/>
      </rPr>
      <t>klipsa czasowego fig. 26</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</si>
  <si>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Taca " duża " na klipsy do okluzji tętniaków mózgowych typ YASARGIL , przeznaczona do przechowywania , transportu i sterylizacji klipsów zawierająca 21 przegródek , uformowane do przechowywania klipsów Standard i Mini . Taca wykonana jest z ze stali nierdzewnej , która zapobiega zatrzymywaniu zalegającej po czyszczeniu wody .Możliwość używania alkalicznych środków myjących. Dla zindywidualizowania dostępne tabliczki identyfikacyjne dla każdego klipsa typ YASARGIL .Taca o wymiarze 241.5 x 236.7 x 37.8 mm . Taca musi pasować do wszystkich typów klipsów
(mini, standard i długich ) - klipsy " długie " wymagają dłuższych przegródek , które tworzone są poprzez usunięcie separatora i zastąpienie go krótszym .
</t>
    </r>
    <r>
      <rPr>
        <sz val="8"/>
        <color indexed="8"/>
        <rFont val="Calibri"/>
        <family val="2"/>
        <charset val="238"/>
      </rPr>
      <t>*</t>
    </r>
    <r>
      <rPr>
        <sz val="8"/>
        <color indexed="8"/>
        <rFont val="Arial"/>
        <family val="2"/>
        <charset val="238"/>
      </rPr>
      <t xml:space="preserve"> Perforacja w dnie tacy : gwarantująca efektywną sterylizację oraz brak zastoin kondensatu wody, klipsy nie ulegają blokowaniu .
</t>
    </r>
    <r>
      <rPr>
        <sz val="8"/>
        <color indexed="8"/>
        <rFont val="Calibri"/>
        <family val="2"/>
        <charset val="238"/>
      </rPr>
      <t>*</t>
    </r>
    <r>
      <rPr>
        <sz val="8"/>
        <color indexed="8"/>
        <rFont val="Arial"/>
        <family val="2"/>
        <charset val="238"/>
      </rPr>
      <t xml:space="preserve"> Czyszczenie i sterylizacja tymczasowych i stałych klipsów tętniakowych wewnątrz tacy.
</t>
    </r>
    <r>
      <rPr>
        <sz val="8"/>
        <color indexed="8"/>
        <rFont val="Calibri"/>
        <family val="2"/>
        <charset val="238"/>
      </rPr>
      <t>*</t>
    </r>
    <r>
      <rPr>
        <sz val="8"/>
        <color indexed="8"/>
        <rFont val="Arial"/>
        <family val="2"/>
        <charset val="238"/>
      </rPr>
      <t xml:space="preserve"> Tabliczki identyfikacyjne umożliwiające wprowadzenie indywidualnej konfiguracji tacy w miejscach przeznaczonych do ich wstawiania :
- indywidualne przyporządkowanie</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</si>
  <si>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3</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</si>
  <si>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4</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</si>
  <si>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5</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</si>
  <si>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21</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</si>
  <si>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22</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</si>
  <si>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23</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</si>
  <si>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35</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</si>
  <si>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24</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</si>
  <si>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25</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</si>
  <si>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26</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</si>
  <si>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27</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</si>
  <si>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42</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</si>
  <si>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43</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</si>
  <si>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46</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</si>
  <si>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47</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</si>
  <si>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48</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</si>
  <si>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93</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</si>
  <si>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63</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</si>
  <si>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65</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</si>
  <si>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74</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</si>
  <si>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76</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</si>
  <si>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wzmacniającego</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</si>
  <si>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8</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</si>
  <si>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12</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</si>
  <si>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15</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</si>
  <si>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Tabliczka identyfikacyjna oznaczona tym samym kolorem, co odpowiadający im klips Yasargil . Żółty - tabliczka identyfikacyjna dla klipsa czasowego , szary - tabliczka identyfikacyjna dla klipsa stałego . Tabliczka ID kolor szary do </t>
    </r>
    <r>
      <rPr>
        <b/>
        <sz val="8"/>
        <color rgb="FF000000"/>
        <rFont val="Arial"/>
        <family val="2"/>
        <charset val="238"/>
      </rPr>
      <t>klipsa stałego fig. 17</t>
    </r>
    <r>
      <rPr>
        <sz val="8"/>
        <color indexed="8"/>
        <rFont val="Arial"/>
        <family val="2"/>
        <charset val="238"/>
      </rPr>
      <t xml:space="preserve"> . Tabliczka mocowana do tacy na klipsy do tętniaków zawierająca pełną informacją dotyczącą klipsa : nr katalogowy , wymiary , ilustracja/obrazek w odpowiadającym rzeczywistości rozmiarze . Możliwość własnej, indywidualnej organizacji klipsów na tacy .</t>
    </r>
  </si>
  <si>
    <r>
      <t xml:space="preserve">Ligasure </t>
    </r>
    <r>
      <rPr>
        <b/>
        <sz val="8"/>
        <rFont val="Arial"/>
        <family val="2"/>
        <charset val="238"/>
      </rPr>
      <t>Atlas Handswitch</t>
    </r>
    <r>
      <rPr>
        <sz val="8"/>
        <rFont val="Arial"/>
        <family val="2"/>
        <charset val="238"/>
      </rPr>
      <t xml:space="preserve"> do operacji otwartych o długości 20 cm; średnica trzonu 10 mm</t>
    </r>
  </si>
  <si>
    <r>
      <t xml:space="preserve">Narzędzie do zabiegów klasycznych do uszczelniania i rodzielania naczyń oraz pęczków  tkankowych w systemie zamykania naczyń do 7mm włącznie,  długość 18 cm, trzon obracany o 180 stopni, szczęki zakrzywione pod kątem 14 stopni, uruchamianie systemu zamykania naczyń włącznikiem ręcznym lub nożnym, szczęki z wbudowanym nożem, narzędzie z wbudowanym przewodem, kompatybilne z generatorem Force Triad </t>
    </r>
    <r>
      <rPr>
        <b/>
        <sz val="8"/>
        <rFont val="Arial"/>
        <family val="2"/>
        <charset val="238"/>
      </rPr>
      <t xml:space="preserve"> LigaSure Impact</t>
    </r>
    <r>
      <rPr>
        <sz val="8"/>
        <rFont val="Arial"/>
        <family val="2"/>
        <charset val="238"/>
      </rPr>
      <t xml:space="preserve"> 1 op=6 sztuk</t>
    </r>
  </si>
  <si>
    <r>
      <t xml:space="preserve">Precyzyjne kleszczyki do uszczelniania naczyń i pęczków tkankowych długość elektrody 16-17 mm, kąt zagięcia szczęk 28º, długość 18-19 cm, z przewodem, wbudowanym nożem, aktywowane ręcznie lub nożnie, kompatybilne z generatorem do zamykania naczyń </t>
    </r>
    <r>
      <rPr>
        <b/>
        <sz val="8"/>
        <rFont val="Arial"/>
        <family val="2"/>
        <charset val="238"/>
      </rPr>
      <t>Ligasure Small Jaw</t>
    </r>
  </si>
  <si>
    <r>
      <t>Laparoskopowe narzędzie do uszczelniania i rozdzielania naczyń i pęczków tkankowych,  długość 37 cm, średnica trzonu 5 mm, aktywowany ręcznie lub nożnie, z wbudowanym  nożem, z przewodem, obracanym trzonem 350°, z szczękami unilateralnymi typu Maryland.  Produkt sterylny, jednorazowy, kompatybilny z generatorem Force Triad</t>
    </r>
    <r>
      <rPr>
        <b/>
        <sz val="8"/>
        <rFont val="Arial"/>
        <family val="2"/>
        <charset val="238"/>
      </rPr>
      <t xml:space="preserve"> LigaSure Maryland</t>
    </r>
    <r>
      <rPr>
        <sz val="8"/>
        <rFont val="Arial"/>
        <family val="2"/>
        <charset val="238"/>
      </rPr>
      <t xml:space="preserve"> 6 sztuk w opakowaniu</t>
    </r>
  </si>
  <si>
    <r>
      <t xml:space="preserve">Jednorazowa nakładka z elektrodami i nożem, długość elektrod 25 mm, długość nakładki  25 cm, z przyciskami umożliwiającymi zdjęcie nakładki z narzędzia, szczęki zagięte podmkątem 34º umożliwiające tępe preparowanie, aktywacja ręczna, z przewodem, kompatybilna z generatorem LigaSure (3 sztuki w opakowaniu).Wykonawca zobowiązuje się do dostarczenia na czas trwania umowy klemy wielorazowej wymaganej do użycia jednorazowej nakładki  </t>
    </r>
    <r>
      <rPr>
        <b/>
        <sz val="8"/>
        <rFont val="Arial"/>
        <family val="2"/>
        <charset val="238"/>
      </rPr>
      <t>Curved Jaw Open Sealer</t>
    </r>
  </si>
  <si>
    <t>Pakiet 1 Dreny operacyjne</t>
  </si>
  <si>
    <t>Pakiet 2  Trokary urologiczne optyczne</t>
  </si>
  <si>
    <t>Pakiet 3 Serweta operacyjna</t>
  </si>
  <si>
    <t>Pakiet 4 Ostrza chirurgiczne</t>
  </si>
  <si>
    <t>Pakiet 5 Urologia I</t>
  </si>
  <si>
    <t>Pakiet 6 Urologia II</t>
  </si>
  <si>
    <t xml:space="preserve">Pakiet 7 Nefrostomia </t>
  </si>
  <si>
    <t xml:space="preserve">Pakiet 8 Endoskop intubacyjny, rurka dotchawicza, </t>
  </si>
  <si>
    <t>Pakiet 9 Elektromedycyna G</t>
  </si>
  <si>
    <t>Pakiet 10 Zestawy do drenażu</t>
  </si>
  <si>
    <t>Pakiet 11 Klipsy naczyniowe</t>
  </si>
  <si>
    <t>Pakiet 12 Artroskopia</t>
  </si>
  <si>
    <t>Pakiet 13 Protezy kości czaszki</t>
  </si>
  <si>
    <t>Pakiet 14 Elektroda igłowa</t>
  </si>
  <si>
    <t>Pakiet 15 Blok operacyjny I</t>
  </si>
  <si>
    <t>Pakiet 16 Kateter pod strzykawkę</t>
  </si>
  <si>
    <r>
      <rPr>
        <b/>
        <sz val="10"/>
        <color rgb="FF000000"/>
        <rFont val="Arial"/>
        <family val="2"/>
        <charset val="238"/>
      </rPr>
      <t>Pakiet 17 Frezy, nóż</t>
    </r>
    <r>
      <rPr>
        <b/>
        <sz val="10"/>
        <color rgb="FFFF0000"/>
        <rFont val="Arial"/>
        <family val="2"/>
        <charset val="238"/>
      </rPr>
      <t xml:space="preserve"> </t>
    </r>
    <r>
      <rPr>
        <sz val="10"/>
        <color rgb="FF000000"/>
        <rFont val="Arial"/>
        <family val="2"/>
        <charset val="238"/>
      </rPr>
      <t xml:space="preserve"> </t>
    </r>
  </si>
  <si>
    <t>Pakiet 18 Serweta z przylepcem</t>
  </si>
  <si>
    <r>
      <t>Pakiet 19 Instrumentarium neurochirurgiczne</t>
    </r>
    <r>
      <rPr>
        <sz val="10"/>
        <color rgb="FF000000"/>
        <rFont val="Arial"/>
        <family val="2"/>
        <charset val="238"/>
      </rPr>
      <t xml:space="preserve"> </t>
    </r>
  </si>
  <si>
    <t>Pakiet 20 Endoskopowa przezskórna jejunosotmia</t>
  </si>
  <si>
    <t>Pakiet 21 Kanka Yankauer</t>
  </si>
  <si>
    <t xml:space="preserve">Pakiet 22 Narzędzia kompatybilne z generatorem Ligasure </t>
  </si>
  <si>
    <t>Pakiet 23 Sprzęt do laparoskopii</t>
  </si>
  <si>
    <r>
      <rPr>
        <b/>
        <sz val="10"/>
        <color rgb="FF000000"/>
        <rFont val="Arial"/>
        <family val="2"/>
        <charset val="238"/>
      </rPr>
      <t>Pakiet 24 System do ogrzewania pacjenta III</t>
    </r>
    <r>
      <rPr>
        <sz val="10"/>
        <color rgb="FF000000"/>
        <rFont val="Arial"/>
        <family val="2"/>
        <charset val="238"/>
      </rPr>
      <t> </t>
    </r>
  </si>
  <si>
    <t>Pakiet 25 Ogrzewanie płynów</t>
  </si>
  <si>
    <t>Pakiet 26 Urologia III</t>
  </si>
  <si>
    <t>Pakiet 27 FURSL</t>
  </si>
  <si>
    <t>Pakiet 28 SOI Blok Operacyjny</t>
  </si>
  <si>
    <t>Pakiet 29 Chirurgiczna jejunostomia</t>
  </si>
  <si>
    <t>Pakiet 30 HysteroFlow II</t>
  </si>
  <si>
    <t>Pakiet 31 Osłona na mikroskop Carl Zeiss Kinevo 900</t>
  </si>
  <si>
    <t>Pakiet 32 Ewakuator dymu</t>
  </si>
  <si>
    <t xml:space="preserve">Pakiet 33 Cewniki do embolektomii </t>
  </si>
  <si>
    <t>nr katalogowy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</si>
</sst>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zł&quot;_-;\-* #,##0.00\ &quot;zł&quot;_-;_-* &quot;-&quot;??\ &quot;zł&quot;_-;_-@_-"/>
    <numFmt numFmtId="43" formatCode="_-* #,##0.00_-;\-* #,##0.00_-;_-* &quot;-&quot;??_-;_-@_-"/>
    <numFmt numFmtId="164" formatCode="&quot; &quot;#,##0.00&quot; zł &quot;;&quot;-&quot;#,##0.00&quot; zł &quot;;&quot; -&quot;#&quot; zł &quot;;@&quot; &quot;"/>
    <numFmt numFmtId="165" formatCode="#,##0.00&quot; &quot;[$zł-415];[Red]&quot;-&quot;#,##0.00&quot; &quot;[$zł-415]"/>
    <numFmt numFmtId="166" formatCode="[$-415]General"/>
    <numFmt numFmtId="167" formatCode="&quot; &quot;#,##0.00&quot;      &quot;;&quot;-&quot;#,##0.00&quot;      &quot;;&quot; -&quot;#&quot;      &quot;;@&quot; &quot;"/>
    <numFmt numFmtId="168" formatCode="&quot; &quot;#,##0.00&quot; &quot;;&quot;-&quot;#,##0.00&quot; &quot;;&quot; -&quot;#&quot; &quot;;@&quot; &quot;"/>
    <numFmt numFmtId="169" formatCode="_-* #,##0_-;\-* #,##0_-;_-* &quot;-&quot;??_-;_-@_-"/>
  </numFmts>
  <fonts count="28">
    <font>
      <sz val="11"/>
      <color rgb="FF000000"/>
      <name val="Arial1"/>
      <charset val="238"/>
    </font>
    <font>
      <sz val="11"/>
      <color rgb="FF000000"/>
      <name val="Arial1"/>
      <charset val="238"/>
    </font>
    <font>
      <sz val="11"/>
      <color rgb="FF000000"/>
      <name val="Calibri"/>
      <family val="2"/>
      <charset val="238"/>
    </font>
    <font>
      <b/>
      <i/>
      <sz val="16"/>
      <color rgb="FF000000"/>
      <name val="Arial1"/>
      <charset val="238"/>
    </font>
    <font>
      <sz val="10"/>
      <color rgb="FF000000"/>
      <name val="Arial1"/>
      <charset val="238"/>
    </font>
    <font>
      <b/>
      <i/>
      <u/>
      <sz val="11"/>
      <color rgb="FF000000"/>
      <name val="Arial1"/>
      <charset val="238"/>
    </font>
    <font>
      <sz val="10"/>
      <color rgb="FF000000"/>
      <name val="Arial"/>
      <family val="2"/>
      <charset val="238"/>
    </font>
    <font>
      <b/>
      <sz val="10"/>
      <color rgb="FF000000"/>
      <name val="Arial"/>
      <family val="2"/>
      <charset val="238"/>
    </font>
    <font>
      <b/>
      <sz val="10"/>
      <color rgb="FF000000"/>
      <name val="Arial1"/>
      <charset val="238"/>
    </font>
    <font>
      <sz val="10"/>
      <name val="Arial"/>
      <family val="2"/>
      <charset val="238"/>
    </font>
    <font>
      <sz val="10"/>
      <color rgb="FF000000"/>
      <name val="Calibri1"/>
      <charset val="238"/>
    </font>
    <font>
      <b/>
      <sz val="11"/>
      <color rgb="FF000000"/>
      <name val="Arial"/>
      <family val="2"/>
      <charset val="238"/>
    </font>
    <font>
      <b/>
      <sz val="10"/>
      <color rgb="FFFF0000"/>
      <name val="Arial1"/>
      <charset val="238"/>
    </font>
    <font>
      <b/>
      <sz val="10"/>
      <color rgb="FFFF0000"/>
      <name val="Arial"/>
      <family val="2"/>
      <charset val="238"/>
    </font>
    <font>
      <sz val="10"/>
      <color indexed="8"/>
      <name val="Arial"/>
      <family val="2"/>
      <charset val="238"/>
    </font>
    <font>
      <sz val="10"/>
      <color theme="1"/>
      <name val="Arial"/>
      <family val="2"/>
      <charset val="238"/>
    </font>
    <font>
      <sz val="9"/>
      <color rgb="FF000000"/>
      <name val="Arial"/>
      <family val="2"/>
      <charset val="238"/>
    </font>
    <font>
      <sz val="8"/>
      <name val="Arial"/>
      <family val="2"/>
      <charset val="238"/>
    </font>
    <font>
      <sz val="8"/>
      <color rgb="FF000000"/>
      <name val="Arial1"/>
      <charset val="238"/>
    </font>
    <font>
      <sz val="8"/>
      <color theme="1"/>
      <name val="Arial"/>
      <family val="2"/>
      <charset val="238"/>
    </font>
    <font>
      <sz val="8"/>
      <color rgb="FF000000"/>
      <name val="Arial"/>
      <family val="2"/>
      <charset val="238"/>
    </font>
    <font>
      <b/>
      <sz val="8"/>
      <name val="Arial"/>
      <family val="2"/>
      <charset val="238"/>
    </font>
    <font>
      <sz val="8"/>
      <color rgb="FF000000"/>
      <name val="Calibri"/>
      <family val="2"/>
      <charset val="238"/>
    </font>
    <font>
      <sz val="8"/>
      <name val="Arial1"/>
      <charset val="238"/>
    </font>
    <font>
      <sz val="8"/>
      <color indexed="8"/>
      <name val="Arial"/>
      <family val="2"/>
      <charset val="238"/>
    </font>
    <font>
      <b/>
      <sz val="8"/>
      <color indexed="8"/>
      <name val="Arial"/>
      <family val="2"/>
      <charset val="238"/>
    </font>
    <font>
      <b/>
      <sz val="8"/>
      <color rgb="FF000000"/>
      <name val="Arial"/>
      <family val="2"/>
      <charset val="238"/>
    </font>
    <font>
      <sz val="8"/>
      <color indexed="8"/>
      <name val="Calibri"/>
      <family val="2"/>
      <charset val="238"/>
    </font>
  </fonts>
  <fills count="9">
    <fill>
      <patternFill patternType="none"/>
    </fill>
    <fill>
      <patternFill patternType="gray125"/>
    </fill>
    <fill>
      <patternFill patternType="solid">
        <fgColor rgb="FFFFFFFF"/>
        <bgColor rgb="FFFFFFFF"/>
      </patternFill>
    </fill>
    <fill>
      <patternFill patternType="solid">
        <fgColor theme="0"/>
        <bgColor rgb="FF00B0F0"/>
      </patternFill>
    </fill>
    <fill>
      <patternFill patternType="solid">
        <fgColor theme="0"/>
        <bgColor rgb="FFFF6600"/>
      </patternFill>
    </fill>
    <fill>
      <patternFill patternType="solid">
        <fgColor theme="0"/>
        <bgColor indexed="64"/>
      </patternFill>
    </fill>
    <fill>
      <patternFill patternType="solid">
        <fgColor theme="0"/>
        <bgColor rgb="FF0084D1"/>
      </patternFill>
    </fill>
    <fill>
      <patternFill patternType="solid">
        <fgColor theme="0"/>
        <bgColor rgb="FFFFFFFF"/>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8">
    <xf numFmtId="0" fontId="0" fillId="0" borderId="0"/>
    <xf numFmtId="167" fontId="1" fillId="0" borderId="0" applyFont="0" applyBorder="0" applyProtection="0"/>
    <xf numFmtId="168" fontId="1" fillId="0" borderId="0" applyFont="0" applyBorder="0" applyProtection="0"/>
    <xf numFmtId="167" fontId="1" fillId="0" borderId="0" applyFont="0" applyBorder="0" applyProtection="0"/>
    <xf numFmtId="164" fontId="1" fillId="0" borderId="0" applyFont="0" applyBorder="0" applyProtection="0"/>
    <xf numFmtId="164" fontId="1" fillId="0" borderId="0" applyFont="0" applyBorder="0" applyProtection="0"/>
    <xf numFmtId="166" fontId="1" fillId="0" borderId="0" applyFont="0" applyBorder="0" applyProtection="0"/>
    <xf numFmtId="166" fontId="2" fillId="0" borderId="0" applyBorder="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166" fontId="2" fillId="0" borderId="0" applyBorder="0" applyProtection="0"/>
    <xf numFmtId="0" fontId="1" fillId="0" borderId="0" applyNumberFormat="0" applyFont="0" applyBorder="0" applyProtection="0"/>
    <xf numFmtId="0" fontId="4" fillId="0" borderId="0" applyNumberFormat="0" applyBorder="0" applyProtection="0"/>
    <xf numFmtId="0" fontId="5" fillId="0" borderId="0" applyNumberFormat="0" applyBorder="0" applyProtection="0"/>
    <xf numFmtId="165" fontId="5" fillId="0" borderId="0" applyBorder="0" applyProtection="0"/>
    <xf numFmtId="164" fontId="1" fillId="0" borderId="0" applyFont="0" applyBorder="0" applyProtection="0"/>
    <xf numFmtId="44" fontId="1" fillId="0" borderId="0" applyFont="0" applyFill="0" applyBorder="0" applyAlignment="0" applyProtection="0"/>
    <xf numFmtId="43" fontId="1" fillId="0" borderId="0" applyFont="0" applyFill="0" applyBorder="0" applyAlignment="0" applyProtection="0"/>
  </cellStyleXfs>
  <cellXfs count="186">
    <xf numFmtId="0" fontId="0" fillId="0" borderId="0" xfId="0"/>
    <xf numFmtId="1" fontId="6" fillId="0" borderId="1" xfId="0" applyNumberFormat="1" applyFont="1" applyBorder="1" applyAlignment="1">
      <alignment horizontal="center" vertical="center"/>
    </xf>
    <xf numFmtId="1" fontId="6" fillId="2" borderId="1" xfId="0" applyNumberFormat="1" applyFont="1" applyFill="1" applyBorder="1" applyAlignment="1">
      <alignment horizontal="center" vertical="center"/>
    </xf>
    <xf numFmtId="1" fontId="6" fillId="2" borderId="3" xfId="0" applyNumberFormat="1" applyFont="1" applyFill="1" applyBorder="1" applyAlignment="1">
      <alignment horizontal="center" vertical="center"/>
    </xf>
    <xf numFmtId="1" fontId="6" fillId="2" borderId="1" xfId="10" applyNumberFormat="1" applyFont="1" applyFill="1" applyBorder="1" applyAlignment="1">
      <alignment horizontal="center" vertical="center"/>
    </xf>
    <xf numFmtId="1" fontId="6" fillId="0" borderId="1" xfId="0" applyNumberFormat="1" applyFont="1" applyBorder="1" applyAlignment="1">
      <alignment horizontal="center" vertical="center" wrapText="1"/>
    </xf>
    <xf numFmtId="1" fontId="6" fillId="2" borderId="3" xfId="10" applyNumberFormat="1" applyFont="1" applyFill="1" applyBorder="1" applyAlignment="1">
      <alignment horizontal="center" vertical="center"/>
    </xf>
    <xf numFmtId="1" fontId="6" fillId="8" borderId="1" xfId="0" applyNumberFormat="1" applyFont="1" applyFill="1" applyBorder="1" applyAlignment="1">
      <alignment horizontal="center" vertical="center"/>
    </xf>
    <xf numFmtId="1" fontId="6" fillId="0" borderId="0" xfId="0" applyNumberFormat="1" applyFont="1" applyAlignment="1">
      <alignment horizontal="center" vertical="center"/>
    </xf>
    <xf numFmtId="1" fontId="6" fillId="0" borderId="0" xfId="0" applyNumberFormat="1" applyFont="1" applyAlignment="1">
      <alignment horizontal="center" vertical="center" wrapText="1"/>
    </xf>
    <xf numFmtId="0" fontId="6" fillId="2" borderId="0" xfId="0" applyFont="1" applyFill="1" applyAlignment="1">
      <alignment horizontal="center" vertical="center"/>
    </xf>
    <xf numFmtId="0" fontId="6" fillId="0" borderId="0" xfId="0" applyFont="1" applyAlignment="1">
      <alignment horizontal="center" vertical="center"/>
    </xf>
    <xf numFmtId="1" fontId="6" fillId="2" borderId="0" xfId="0" applyNumberFormat="1" applyFont="1" applyFill="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1" fontId="6" fillId="2" borderId="0" xfId="10" applyNumberFormat="1" applyFont="1" applyFill="1" applyBorder="1" applyAlignment="1">
      <alignment horizontal="center" vertical="center"/>
    </xf>
    <xf numFmtId="0" fontId="6" fillId="0" borderId="0" xfId="0" applyFont="1" applyAlignment="1">
      <alignment horizontal="center" vertical="center" wrapText="1"/>
    </xf>
    <xf numFmtId="1" fontId="6" fillId="0" borderId="0" xfId="10" applyNumberFormat="1" applyFont="1" applyBorder="1" applyAlignment="1">
      <alignment horizontal="center" vertical="center"/>
    </xf>
    <xf numFmtId="0" fontId="7" fillId="4" borderId="0" xfId="0" applyFont="1" applyFill="1" applyAlignment="1">
      <alignment vertical="center"/>
    </xf>
    <xf numFmtId="0" fontId="6" fillId="2" borderId="2" xfId="0" applyFont="1" applyFill="1" applyBorder="1" applyAlignment="1">
      <alignment horizontal="center" vertical="center"/>
    </xf>
    <xf numFmtId="1" fontId="6" fillId="0" borderId="5" xfId="0" applyNumberFormat="1" applyFont="1" applyBorder="1" applyAlignment="1">
      <alignment horizontal="center" vertical="center"/>
    </xf>
    <xf numFmtId="1" fontId="6" fillId="0" borderId="3" xfId="0" applyNumberFormat="1" applyFont="1" applyBorder="1" applyAlignment="1">
      <alignment horizontal="center" vertical="center"/>
    </xf>
    <xf numFmtId="1" fontId="6" fillId="0" borderId="2" xfId="0" applyNumberFormat="1" applyFont="1" applyBorder="1" applyAlignment="1">
      <alignment horizontal="center" vertical="center"/>
    </xf>
    <xf numFmtId="1" fontId="6" fillId="2" borderId="2" xfId="10" applyNumberFormat="1" applyFont="1" applyFill="1" applyBorder="1" applyAlignment="1">
      <alignment horizontal="center" vertical="center"/>
    </xf>
    <xf numFmtId="1" fontId="6" fillId="2" borderId="5" xfId="10" applyNumberFormat="1" applyFont="1" applyFill="1" applyBorder="1" applyAlignment="1">
      <alignment horizontal="center" vertical="center"/>
    </xf>
    <xf numFmtId="0" fontId="4" fillId="0" borderId="0" xfId="0" applyFont="1"/>
    <xf numFmtId="0" fontId="4" fillId="0" borderId="0" xfId="0" applyFont="1" applyAlignment="1">
      <alignment horizontal="center" vertical="center"/>
    </xf>
    <xf numFmtId="0" fontId="4" fillId="0" borderId="1" xfId="0" applyFont="1" applyBorder="1" applyAlignment="1">
      <alignment horizontal="center" vertical="center"/>
    </xf>
    <xf numFmtId="0" fontId="6"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6" fillId="2" borderId="5" xfId="0" applyFont="1" applyFill="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6" fillId="0" borderId="2" xfId="0" applyFont="1" applyBorder="1" applyAlignment="1">
      <alignment horizontal="center" vertical="center"/>
    </xf>
    <xf numFmtId="0" fontId="6" fillId="2" borderId="3" xfId="10" applyNumberFormat="1" applyFont="1" applyFill="1" applyBorder="1" applyAlignment="1">
      <alignment horizontal="center" vertical="center"/>
    </xf>
    <xf numFmtId="0" fontId="6" fillId="2" borderId="2" xfId="10" applyNumberFormat="1" applyFont="1" applyFill="1" applyBorder="1" applyAlignment="1">
      <alignment horizontal="center" vertical="center"/>
    </xf>
    <xf numFmtId="0" fontId="6" fillId="2" borderId="5" xfId="10" applyNumberFormat="1" applyFont="1" applyFill="1" applyBorder="1" applyAlignment="1">
      <alignment horizontal="center" vertical="center"/>
    </xf>
    <xf numFmtId="2" fontId="6" fillId="3" borderId="1" xfId="0" applyNumberFormat="1" applyFont="1" applyFill="1" applyBorder="1" applyAlignment="1">
      <alignment horizontal="center" vertical="center" wrapText="1"/>
    </xf>
    <xf numFmtId="0" fontId="6" fillId="2" borderId="1" xfId="10" applyNumberFormat="1" applyFont="1" applyFill="1" applyBorder="1" applyAlignment="1">
      <alignment horizontal="center" vertical="center"/>
    </xf>
    <xf numFmtId="0" fontId="6" fillId="2" borderId="0" xfId="10" applyNumberFormat="1" applyFont="1" applyFill="1" applyBorder="1" applyAlignment="1">
      <alignment horizontal="center" vertical="center"/>
    </xf>
    <xf numFmtId="0" fontId="7" fillId="2" borderId="1" xfId="10" applyNumberFormat="1" applyFont="1" applyFill="1" applyBorder="1" applyAlignment="1">
      <alignment horizontal="center" vertical="center"/>
    </xf>
    <xf numFmtId="0" fontId="6" fillId="0" borderId="0" xfId="10" applyNumberFormat="1" applyFont="1" applyBorder="1" applyAlignment="1">
      <alignment horizontal="center" vertical="center"/>
    </xf>
    <xf numFmtId="49" fontId="4" fillId="0" borderId="0" xfId="0" applyNumberFormat="1" applyFont="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wrapText="1"/>
    </xf>
    <xf numFmtId="0" fontId="14" fillId="5" borderId="1" xfId="0" applyFont="1" applyFill="1" applyBorder="1" applyAlignment="1">
      <alignment horizontal="center" vertical="center" wrapText="1"/>
    </xf>
    <xf numFmtId="1" fontId="7" fillId="0" borderId="1" xfId="0" applyNumberFormat="1" applyFont="1" applyBorder="1" applyAlignment="1">
      <alignment horizontal="left" vertical="center"/>
    </xf>
    <xf numFmtId="169" fontId="4" fillId="0" borderId="0" xfId="17" applyNumberFormat="1" applyFont="1" applyAlignment="1">
      <alignment horizontal="center" vertical="center"/>
    </xf>
    <xf numFmtId="169" fontId="16" fillId="8" borderId="1" xfId="17" applyNumberFormat="1" applyFont="1" applyFill="1" applyBorder="1" applyAlignment="1">
      <alignment horizontal="center" vertical="center" wrapText="1"/>
    </xf>
    <xf numFmtId="169" fontId="6" fillId="0" borderId="1" xfId="17" applyNumberFormat="1" applyFont="1" applyBorder="1" applyAlignment="1">
      <alignment horizontal="center" vertical="center"/>
    </xf>
    <xf numFmtId="169" fontId="6" fillId="0" borderId="0" xfId="17" applyNumberFormat="1" applyFont="1" applyAlignment="1">
      <alignment horizontal="center" vertical="center"/>
    </xf>
    <xf numFmtId="169" fontId="4" fillId="0" borderId="1" xfId="17" applyNumberFormat="1" applyFont="1" applyBorder="1" applyAlignment="1">
      <alignment horizontal="center" vertical="center"/>
    </xf>
    <xf numFmtId="169" fontId="6" fillId="2" borderId="1" xfId="17" applyNumberFormat="1" applyFont="1" applyFill="1" applyBorder="1" applyAlignment="1">
      <alignment horizontal="center" vertical="center"/>
    </xf>
    <xf numFmtId="169" fontId="6" fillId="5" borderId="1" xfId="17" applyNumberFormat="1" applyFont="1" applyFill="1" applyBorder="1" applyAlignment="1">
      <alignment horizontal="center" vertical="center"/>
    </xf>
    <xf numFmtId="169" fontId="7" fillId="0" borderId="1" xfId="17" applyNumberFormat="1" applyFont="1" applyBorder="1" applyAlignment="1">
      <alignment horizontal="center" vertical="center"/>
    </xf>
    <xf numFmtId="169" fontId="7" fillId="2" borderId="1" xfId="17" applyNumberFormat="1" applyFont="1" applyFill="1" applyBorder="1" applyAlignment="1">
      <alignment horizontal="center" vertical="center"/>
    </xf>
    <xf numFmtId="169" fontId="4" fillId="0" borderId="1" xfId="17" applyNumberFormat="1" applyFont="1" applyBorder="1" applyAlignment="1">
      <alignment horizontal="center" vertical="center" wrapText="1"/>
    </xf>
    <xf numFmtId="169" fontId="4" fillId="0" borderId="0" xfId="17" applyNumberFormat="1" applyFont="1"/>
    <xf numFmtId="169" fontId="6" fillId="0" borderId="1" xfId="17" applyNumberFormat="1" applyFont="1" applyBorder="1" applyAlignment="1">
      <alignment horizontal="center" vertical="center" wrapText="1"/>
    </xf>
    <xf numFmtId="169" fontId="6" fillId="0" borderId="3" xfId="17" applyNumberFormat="1" applyFont="1" applyBorder="1" applyAlignment="1">
      <alignment horizontal="center" vertical="center"/>
    </xf>
    <xf numFmtId="169" fontId="6" fillId="0" borderId="2" xfId="17" applyNumberFormat="1" applyFont="1" applyBorder="1" applyAlignment="1">
      <alignment horizontal="center" vertical="center"/>
    </xf>
    <xf numFmtId="169" fontId="6" fillId="0" borderId="5" xfId="17" applyNumberFormat="1" applyFont="1" applyBorder="1" applyAlignment="1">
      <alignment horizontal="center" vertical="center"/>
    </xf>
    <xf numFmtId="169" fontId="7" fillId="0" borderId="4" xfId="17" applyNumberFormat="1" applyFont="1" applyBorder="1" applyAlignment="1">
      <alignment horizontal="center" vertical="center"/>
    </xf>
    <xf numFmtId="169" fontId="6" fillId="2" borderId="4" xfId="17" applyNumberFormat="1" applyFont="1" applyFill="1" applyBorder="1" applyAlignment="1">
      <alignment horizontal="center" vertical="center"/>
    </xf>
    <xf numFmtId="169" fontId="6" fillId="0" borderId="0" xfId="17" applyNumberFormat="1" applyFont="1" applyAlignment="1">
      <alignment horizontal="center" vertical="center" wrapText="1"/>
    </xf>
    <xf numFmtId="169" fontId="14" fillId="0" borderId="1" xfId="17" applyNumberFormat="1" applyFont="1" applyBorder="1" applyAlignment="1">
      <alignment horizontal="center" vertical="center" wrapText="1"/>
    </xf>
    <xf numFmtId="169" fontId="9" fillId="0" borderId="1" xfId="17" applyNumberFormat="1" applyFont="1" applyBorder="1" applyAlignment="1">
      <alignment horizontal="center" vertical="center" wrapText="1"/>
    </xf>
    <xf numFmtId="169" fontId="7" fillId="7" borderId="1" xfId="17" applyNumberFormat="1" applyFont="1" applyFill="1" applyBorder="1" applyAlignment="1">
      <alignment horizontal="center" vertical="center"/>
    </xf>
    <xf numFmtId="169" fontId="6" fillId="2" borderId="0" xfId="17" applyNumberFormat="1" applyFont="1" applyFill="1" applyAlignment="1">
      <alignment horizontal="center" vertical="center"/>
    </xf>
    <xf numFmtId="169" fontId="6" fillId="7" borderId="1" xfId="17" applyNumberFormat="1" applyFont="1" applyFill="1" applyBorder="1" applyAlignment="1">
      <alignment horizontal="center" vertical="center"/>
    </xf>
    <xf numFmtId="169" fontId="7" fillId="4" borderId="4" xfId="17" applyNumberFormat="1" applyFont="1" applyFill="1" applyBorder="1" applyAlignment="1">
      <alignment horizontal="center" vertical="center"/>
    </xf>
    <xf numFmtId="169" fontId="7" fillId="0" borderId="0" xfId="17" applyNumberFormat="1" applyFont="1" applyAlignment="1">
      <alignment horizontal="center" vertical="center"/>
    </xf>
    <xf numFmtId="169" fontId="8" fillId="0" borderId="1" xfId="17" applyNumberFormat="1" applyFont="1" applyBorder="1" applyAlignment="1">
      <alignment horizontal="center" vertical="center"/>
    </xf>
    <xf numFmtId="169" fontId="4" fillId="5" borderId="0" xfId="17" applyNumberFormat="1" applyFont="1" applyFill="1" applyAlignment="1">
      <alignment horizontal="center" vertical="center"/>
    </xf>
    <xf numFmtId="169" fontId="7" fillId="2" borderId="1" xfId="17" applyNumberFormat="1" applyFont="1" applyFill="1" applyBorder="1" applyAlignment="1">
      <alignment horizontal="center" vertical="center" wrapText="1"/>
    </xf>
    <xf numFmtId="169" fontId="4" fillId="0" borderId="0" xfId="17" applyNumberFormat="1" applyFont="1" applyAlignment="1">
      <alignment horizontal="center" vertical="center" wrapText="1"/>
    </xf>
    <xf numFmtId="44" fontId="4" fillId="0" borderId="0" xfId="16" applyFont="1" applyAlignment="1">
      <alignment horizontal="center" vertical="center"/>
    </xf>
    <xf numFmtId="44" fontId="4" fillId="8" borderId="1" xfId="16" applyFont="1" applyFill="1" applyBorder="1" applyAlignment="1">
      <alignment horizontal="center" vertical="center" wrapText="1"/>
    </xf>
    <xf numFmtId="44" fontId="4" fillId="0" borderId="1" xfId="16" applyFont="1" applyBorder="1" applyAlignment="1">
      <alignment horizontal="center" vertical="center"/>
    </xf>
    <xf numFmtId="44" fontId="4" fillId="0" borderId="0" xfId="16" applyFont="1" applyBorder="1" applyAlignment="1">
      <alignment horizontal="center" vertical="center"/>
    </xf>
    <xf numFmtId="44" fontId="6" fillId="0" borderId="1" xfId="16" applyFont="1" applyBorder="1" applyAlignment="1">
      <alignment horizontal="center" vertical="center"/>
    </xf>
    <xf numFmtId="44" fontId="6" fillId="0" borderId="0" xfId="16" applyFont="1" applyAlignment="1">
      <alignment horizontal="center" vertical="center"/>
    </xf>
    <xf numFmtId="44" fontId="4" fillId="0" borderId="2" xfId="16" applyFont="1" applyBorder="1" applyAlignment="1">
      <alignment horizontal="center" vertical="center"/>
    </xf>
    <xf numFmtId="44" fontId="4" fillId="0" borderId="5" xfId="16" applyFont="1" applyBorder="1" applyAlignment="1">
      <alignment horizontal="center" vertical="center"/>
    </xf>
    <xf numFmtId="44" fontId="4" fillId="0" borderId="4" xfId="16" applyFont="1" applyBorder="1" applyAlignment="1">
      <alignment horizontal="center" vertical="center"/>
    </xf>
    <xf numFmtId="44" fontId="4" fillId="0" borderId="3" xfId="16" applyFont="1" applyBorder="1" applyAlignment="1">
      <alignment horizontal="center" vertical="center"/>
    </xf>
    <xf numFmtId="44" fontId="10" fillId="0" borderId="5" xfId="16" applyFont="1" applyBorder="1" applyAlignment="1">
      <alignment horizontal="center" vertical="center"/>
    </xf>
    <xf numFmtId="44" fontId="4" fillId="0" borderId="0" xfId="16" applyFont="1"/>
    <xf numFmtId="44" fontId="10" fillId="0" borderId="0" xfId="16" applyFont="1" applyAlignment="1">
      <alignment horizontal="center" vertical="center"/>
    </xf>
    <xf numFmtId="44" fontId="4" fillId="8" borderId="1" xfId="16" applyFont="1" applyFill="1" applyBorder="1" applyAlignment="1">
      <alignment horizontal="center" vertical="center"/>
    </xf>
    <xf numFmtId="44" fontId="4" fillId="0" borderId="0" xfId="16" applyFont="1" applyAlignment="1">
      <alignment horizontal="center" vertical="center" wrapText="1"/>
    </xf>
    <xf numFmtId="44" fontId="4" fillId="0" borderId="1" xfId="16" applyFont="1" applyBorder="1" applyAlignment="1">
      <alignment horizontal="center" vertical="center" wrapText="1"/>
    </xf>
    <xf numFmtId="44" fontId="4" fillId="5" borderId="1" xfId="16" applyFont="1" applyFill="1" applyBorder="1" applyAlignment="1">
      <alignment horizontal="center" vertical="center"/>
    </xf>
    <xf numFmtId="44" fontId="6" fillId="3" borderId="1" xfId="16" applyFont="1" applyFill="1" applyBorder="1" applyAlignment="1">
      <alignment horizontal="center" vertical="center" wrapText="1"/>
    </xf>
    <xf numFmtId="44" fontId="4" fillId="5" borderId="0" xfId="16" applyFont="1" applyFill="1" applyAlignment="1">
      <alignment horizontal="center" vertical="center"/>
    </xf>
    <xf numFmtId="44" fontId="6" fillId="0" borderId="1" xfId="16" applyFont="1" applyBorder="1" applyAlignment="1">
      <alignment horizontal="center" vertical="center" wrapText="1"/>
    </xf>
    <xf numFmtId="44" fontId="6" fillId="0" borderId="0" xfId="16" applyFont="1" applyAlignment="1">
      <alignment horizontal="center" vertical="center" wrapText="1"/>
    </xf>
    <xf numFmtId="44" fontId="4" fillId="5" borderId="0" xfId="16" applyFont="1" applyFill="1" applyAlignment="1">
      <alignment horizontal="center" vertical="center" wrapText="1"/>
    </xf>
    <xf numFmtId="44" fontId="6" fillId="5" borderId="1" xfId="16" applyFont="1" applyFill="1" applyBorder="1" applyAlignment="1">
      <alignment horizontal="center" vertical="center" wrapText="1"/>
    </xf>
    <xf numFmtId="44" fontId="6" fillId="5" borderId="0" xfId="16" applyFont="1" applyFill="1" applyAlignment="1">
      <alignment horizontal="center" vertical="center" wrapText="1"/>
    </xf>
    <xf numFmtId="44" fontId="6" fillId="5" borderId="1" xfId="16" applyFont="1" applyFill="1" applyBorder="1" applyAlignment="1">
      <alignment horizontal="center" vertical="center"/>
    </xf>
    <xf numFmtId="44" fontId="6" fillId="8" borderId="1" xfId="16" applyFont="1" applyFill="1" applyBorder="1" applyAlignment="1">
      <alignment horizontal="center" vertical="center"/>
    </xf>
    <xf numFmtId="44" fontId="7" fillId="0" borderId="0" xfId="16" applyFont="1" applyAlignment="1">
      <alignment horizontal="center" vertical="center"/>
    </xf>
    <xf numFmtId="44" fontId="6" fillId="6" borderId="1" xfId="16" applyFont="1" applyFill="1" applyBorder="1" applyAlignment="1">
      <alignment horizontal="center" vertical="center" wrapText="1"/>
    </xf>
    <xf numFmtId="44" fontId="6" fillId="6" borderId="0" xfId="16" applyFont="1" applyFill="1" applyAlignment="1">
      <alignment horizontal="center" vertical="center" wrapText="1"/>
    </xf>
    <xf numFmtId="44" fontId="13" fillId="0" borderId="1" xfId="16" applyFont="1" applyBorder="1" applyAlignment="1">
      <alignment horizontal="center" vertical="center"/>
    </xf>
    <xf numFmtId="44" fontId="6" fillId="0" borderId="4" xfId="16" applyFont="1" applyBorder="1" applyAlignment="1">
      <alignment horizontal="center" vertical="center"/>
    </xf>
    <xf numFmtId="44" fontId="6" fillId="3" borderId="1" xfId="16" applyFont="1" applyFill="1" applyBorder="1" applyAlignment="1">
      <alignment horizontal="center" vertical="center"/>
    </xf>
    <xf numFmtId="44" fontId="6" fillId="0" borderId="3" xfId="16" applyFont="1" applyBorder="1" applyAlignment="1">
      <alignment horizontal="center" vertical="center"/>
    </xf>
    <xf numFmtId="44" fontId="6" fillId="0" borderId="2" xfId="16" applyFont="1" applyBorder="1" applyAlignment="1">
      <alignment horizontal="center" vertical="center"/>
    </xf>
    <xf numFmtId="44" fontId="6" fillId="0" borderId="5" xfId="16" applyFont="1" applyBorder="1" applyAlignment="1">
      <alignment horizontal="center" vertical="center"/>
    </xf>
    <xf numFmtId="44" fontId="6" fillId="3" borderId="0" xfId="16" applyFont="1" applyFill="1" applyAlignment="1">
      <alignment horizontal="center" vertical="center" wrapText="1"/>
    </xf>
    <xf numFmtId="44" fontId="6" fillId="0" borderId="0" xfId="16" applyFont="1" applyAlignment="1">
      <alignment vertical="center"/>
    </xf>
    <xf numFmtId="44" fontId="6" fillId="5" borderId="0" xfId="16" applyFont="1" applyFill="1" applyAlignment="1">
      <alignment horizontal="center" vertical="center"/>
    </xf>
    <xf numFmtId="44" fontId="14" fillId="0" borderId="1" xfId="16" applyFont="1" applyBorder="1" applyAlignment="1">
      <alignment horizontal="center" vertical="center" wrapText="1"/>
    </xf>
    <xf numFmtId="44" fontId="15" fillId="0" borderId="1" xfId="16" applyFont="1" applyBorder="1" applyAlignment="1">
      <alignment horizontal="center" vertical="center"/>
    </xf>
    <xf numFmtId="44" fontId="6" fillId="7" borderId="1" xfId="16" applyFont="1" applyFill="1" applyBorder="1" applyAlignment="1">
      <alignment horizontal="center" vertical="center"/>
    </xf>
    <xf numFmtId="44" fontId="6" fillId="0" borderId="0" xfId="16" applyFont="1" applyAlignment="1">
      <alignment vertical="center" wrapText="1"/>
    </xf>
    <xf numFmtId="44" fontId="7" fillId="0" borderId="1" xfId="16" applyFont="1" applyBorder="1" applyAlignment="1">
      <alignment horizontal="center" vertical="center"/>
    </xf>
    <xf numFmtId="44" fontId="8" fillId="0" borderId="1" xfId="16" applyFont="1" applyBorder="1" applyAlignment="1">
      <alignment horizontal="center" vertical="center"/>
    </xf>
    <xf numFmtId="0" fontId="8" fillId="0" borderId="3" xfId="0" applyFont="1" applyBorder="1" applyAlignment="1">
      <alignment horizontal="center" vertical="center"/>
    </xf>
    <xf numFmtId="44" fontId="4" fillId="0" borderId="0" xfId="0" applyNumberFormat="1" applyFont="1"/>
    <xf numFmtId="44" fontId="4" fillId="0" borderId="0" xfId="16" applyFont="1" applyAlignment="1">
      <alignment wrapText="1"/>
    </xf>
    <xf numFmtId="49" fontId="17" fillId="8"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7" fillId="2" borderId="0" xfId="0" applyNumberFormat="1" applyFont="1" applyFill="1" applyAlignment="1">
      <alignment horizontal="left" vertical="center" wrapText="1"/>
    </xf>
    <xf numFmtId="49" fontId="17" fillId="2" borderId="1" xfId="0" applyNumberFormat="1" applyFont="1" applyFill="1" applyBorder="1" applyAlignment="1">
      <alignment horizontal="left" vertical="center" wrapText="1"/>
    </xf>
    <xf numFmtId="49" fontId="17" fillId="2" borderId="1" xfId="10" applyNumberFormat="1" applyFont="1" applyFill="1" applyBorder="1" applyAlignment="1">
      <alignment horizontal="left" vertical="center" wrapText="1"/>
    </xf>
    <xf numFmtId="49" fontId="17" fillId="0" borderId="0" xfId="0" applyNumberFormat="1" applyFont="1" applyAlignment="1">
      <alignment horizontal="left" vertical="center" wrapText="1"/>
    </xf>
    <xf numFmtId="0" fontId="18" fillId="0" borderId="1" xfId="0" applyFont="1" applyBorder="1" applyAlignment="1">
      <alignment wrapText="1"/>
    </xf>
    <xf numFmtId="0" fontId="18" fillId="0" borderId="0" xfId="0" applyFont="1" applyAlignment="1">
      <alignment wrapText="1"/>
    </xf>
    <xf numFmtId="0" fontId="17" fillId="0" borderId="1" xfId="0" applyFont="1" applyBorder="1" applyAlignment="1">
      <alignment horizontal="left" vertical="center" wrapText="1"/>
    </xf>
    <xf numFmtId="49" fontId="17" fillId="2" borderId="3" xfId="0" applyNumberFormat="1" applyFont="1" applyFill="1" applyBorder="1" applyAlignment="1">
      <alignment horizontal="left" vertical="center" wrapText="1"/>
    </xf>
    <xf numFmtId="49" fontId="17" fillId="2" borderId="2" xfId="0" applyNumberFormat="1" applyFont="1" applyFill="1" applyBorder="1" applyAlignment="1">
      <alignment horizontal="left" vertical="center" wrapText="1"/>
    </xf>
    <xf numFmtId="49" fontId="17" fillId="2" borderId="3" xfId="10" applyNumberFormat="1" applyFont="1" applyFill="1" applyBorder="1" applyAlignment="1">
      <alignment horizontal="left" vertical="center" wrapText="1"/>
    </xf>
    <xf numFmtId="49" fontId="17" fillId="2" borderId="2" xfId="10" applyNumberFormat="1" applyFont="1" applyFill="1" applyBorder="1" applyAlignment="1">
      <alignment horizontal="left" vertical="center" wrapText="1"/>
    </xf>
    <xf numFmtId="0" fontId="17" fillId="0" borderId="0" xfId="0" applyFont="1" applyAlignment="1">
      <alignment horizontal="left" vertical="center" wrapText="1"/>
    </xf>
    <xf numFmtId="49" fontId="17" fillId="2" borderId="0" xfId="10" applyNumberFormat="1" applyFont="1" applyFill="1" applyBorder="1" applyAlignment="1">
      <alignment horizontal="left" vertical="center" wrapText="1"/>
    </xf>
    <xf numFmtId="0" fontId="22" fillId="0" borderId="0" xfId="0" applyFont="1" applyAlignment="1">
      <alignment horizontal="justify" vertical="center" wrapText="1"/>
    </xf>
    <xf numFmtId="49" fontId="17" fillId="0" borderId="0" xfId="10" applyNumberFormat="1" applyFont="1" applyBorder="1" applyAlignment="1">
      <alignment horizontal="left" vertical="center" wrapText="1"/>
    </xf>
    <xf numFmtId="49" fontId="17" fillId="2" borderId="5" xfId="0" applyNumberFormat="1" applyFont="1" applyFill="1" applyBorder="1" applyAlignment="1">
      <alignment horizontal="left" vertical="center" wrapText="1"/>
    </xf>
    <xf numFmtId="49" fontId="17" fillId="0" borderId="2" xfId="0" applyNumberFormat="1" applyFont="1" applyBorder="1" applyAlignment="1">
      <alignment horizontal="left" vertical="center" wrapText="1"/>
    </xf>
    <xf numFmtId="49" fontId="17" fillId="2" borderId="5" xfId="10" applyNumberFormat="1" applyFont="1" applyFill="1" applyBorder="1" applyAlignment="1">
      <alignment horizontal="left" vertical="center" wrapText="1"/>
    </xf>
    <xf numFmtId="0" fontId="23" fillId="0" borderId="0" xfId="0" applyFont="1" applyAlignment="1">
      <alignment horizontal="left" vertical="center" wrapText="1"/>
    </xf>
    <xf numFmtId="0" fontId="24" fillId="5"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4" fillId="5" borderId="1" xfId="0" applyFont="1" applyFill="1" applyBorder="1" applyAlignment="1">
      <alignment vertical="center" wrapText="1"/>
    </xf>
    <xf numFmtId="0" fontId="17" fillId="0" borderId="1" xfId="0" applyFont="1" applyBorder="1" applyAlignment="1">
      <alignment wrapText="1"/>
    </xf>
    <xf numFmtId="0" fontId="19" fillId="0" borderId="1" xfId="0" applyFont="1" applyBorder="1" applyAlignment="1">
      <alignment wrapText="1"/>
    </xf>
    <xf numFmtId="0" fontId="22" fillId="0" borderId="1" xfId="0" applyFont="1" applyBorder="1" applyAlignment="1">
      <alignment horizontal="justify" vertical="center" wrapText="1"/>
    </xf>
    <xf numFmtId="0" fontId="18" fillId="0" borderId="1" xfId="0" applyFont="1" applyBorder="1" applyAlignment="1">
      <alignment horizontal="left" vertical="center" wrapText="1"/>
    </xf>
    <xf numFmtId="44" fontId="4" fillId="0" borderId="6" xfId="16" applyFont="1" applyBorder="1" applyAlignment="1">
      <alignment horizontal="center" vertical="center"/>
    </xf>
    <xf numFmtId="44" fontId="4" fillId="8" borderId="6" xfId="16" applyFont="1" applyFill="1" applyBorder="1" applyAlignment="1">
      <alignment horizontal="center" vertical="center" wrapText="1"/>
    </xf>
    <xf numFmtId="44" fontId="4" fillId="0" borderId="7" xfId="16" applyFont="1" applyBorder="1" applyAlignment="1">
      <alignment horizontal="center" vertical="center"/>
    </xf>
    <xf numFmtId="44" fontId="4" fillId="0" borderId="8" xfId="16" applyFont="1" applyBorder="1" applyAlignment="1">
      <alignment horizontal="center" vertical="center"/>
    </xf>
    <xf numFmtId="44" fontId="6" fillId="0" borderId="6" xfId="16" applyFont="1" applyBorder="1" applyAlignment="1">
      <alignment horizontal="center" vertical="center"/>
    </xf>
    <xf numFmtId="44" fontId="10" fillId="0" borderId="1" xfId="16" applyFont="1" applyBorder="1" applyAlignment="1">
      <alignment horizontal="center" vertical="center"/>
    </xf>
    <xf numFmtId="44" fontId="8" fillId="0" borderId="6" xfId="16" applyFont="1" applyBorder="1" applyAlignment="1">
      <alignment horizontal="center" vertical="center"/>
    </xf>
    <xf numFmtId="1" fontId="11" fillId="0" borderId="0" xfId="0" applyNumberFormat="1" applyFont="1" applyAlignment="1">
      <alignment horizontal="left" vertical="center"/>
    </xf>
    <xf numFmtId="0" fontId="7" fillId="0" borderId="4" xfId="0" applyFont="1" applyBorder="1" applyAlignment="1">
      <alignment horizontal="left" vertical="center"/>
    </xf>
    <xf numFmtId="0" fontId="7" fillId="2" borderId="4" xfId="0" applyFont="1" applyFill="1" applyBorder="1" applyAlignment="1">
      <alignment horizontal="left" vertical="center"/>
    </xf>
    <xf numFmtId="0" fontId="6" fillId="2" borderId="4" xfId="0" applyFont="1" applyFill="1" applyBorder="1" applyAlignment="1">
      <alignment horizontal="left" vertical="center"/>
    </xf>
    <xf numFmtId="0" fontId="7" fillId="2" borderId="1" xfId="0" applyFont="1" applyFill="1" applyBorder="1" applyAlignment="1">
      <alignment horizontal="left" vertical="center"/>
    </xf>
    <xf numFmtId="0" fontId="6" fillId="2" borderId="1" xfId="0" applyFont="1" applyFill="1" applyBorder="1" applyAlignment="1">
      <alignment horizontal="left" vertical="center"/>
    </xf>
    <xf numFmtId="0" fontId="7" fillId="0" borderId="1" xfId="0" applyFont="1" applyBorder="1" applyAlignment="1">
      <alignment horizontal="left" vertical="center"/>
    </xf>
    <xf numFmtId="1" fontId="7" fillId="5" borderId="1" xfId="0" applyNumberFormat="1" applyFont="1" applyFill="1" applyBorder="1" applyAlignment="1">
      <alignment horizontal="left" vertical="center"/>
    </xf>
    <xf numFmtId="1" fontId="6" fillId="5" borderId="1" xfId="0" applyNumberFormat="1" applyFont="1" applyFill="1" applyBorder="1" applyAlignment="1">
      <alignment horizontal="left" vertical="center"/>
    </xf>
    <xf numFmtId="1" fontId="7" fillId="0" borderId="1" xfId="0" applyNumberFormat="1" applyFont="1" applyBorder="1" applyAlignment="1">
      <alignment horizontal="left" vertical="center"/>
    </xf>
    <xf numFmtId="0" fontId="6" fillId="0" borderId="1" xfId="0" applyFont="1" applyBorder="1" applyAlignment="1">
      <alignment horizontal="left" vertical="center"/>
    </xf>
    <xf numFmtId="1" fontId="6" fillId="0" borderId="1" xfId="0" applyNumberFormat="1" applyFont="1" applyBorder="1" applyAlignment="1">
      <alignment horizontal="left" vertical="center"/>
    </xf>
    <xf numFmtId="1" fontId="7" fillId="7" borderId="1" xfId="0" applyNumberFormat="1" applyFont="1" applyFill="1" applyBorder="1" applyAlignment="1">
      <alignment horizontal="left" vertical="center"/>
    </xf>
    <xf numFmtId="1" fontId="6" fillId="7" borderId="1" xfId="0" applyNumberFormat="1" applyFont="1" applyFill="1" applyBorder="1" applyAlignment="1">
      <alignment horizontal="left" vertical="center"/>
    </xf>
    <xf numFmtId="1" fontId="7" fillId="4" borderId="4" xfId="0" applyNumberFormat="1" applyFont="1" applyFill="1" applyBorder="1" applyAlignment="1">
      <alignment horizontal="left" vertical="center" wrapText="1"/>
    </xf>
    <xf numFmtId="1" fontId="7" fillId="2" borderId="1" xfId="0" applyNumberFormat="1" applyFont="1" applyFill="1" applyBorder="1" applyAlignment="1">
      <alignment horizontal="left" vertical="center"/>
    </xf>
    <xf numFmtId="1" fontId="7" fillId="0" borderId="1" xfId="0" applyNumberFormat="1" applyFont="1" applyBorder="1" applyAlignment="1">
      <alignment horizontal="left" vertical="center" wrapText="1"/>
    </xf>
    <xf numFmtId="1" fontId="6" fillId="0" borderId="1" xfId="0" applyNumberFormat="1" applyFont="1" applyBorder="1" applyAlignment="1">
      <alignment horizontal="left" vertical="center" wrapText="1"/>
    </xf>
    <xf numFmtId="1" fontId="7" fillId="2" borderId="1" xfId="10" applyNumberFormat="1" applyFont="1" applyFill="1" applyBorder="1" applyAlignment="1">
      <alignment horizontal="left" vertical="center"/>
    </xf>
    <xf numFmtId="1" fontId="7" fillId="2" borderId="1" xfId="0" applyNumberFormat="1" applyFont="1" applyFill="1" applyBorder="1" applyAlignment="1">
      <alignment horizontal="left" vertical="center" wrapText="1"/>
    </xf>
    <xf numFmtId="0" fontId="4" fillId="0" borderId="0" xfId="0" applyFont="1" applyAlignment="1">
      <alignment horizontal="center" vertical="center" wrapText="1"/>
    </xf>
    <xf numFmtId="1" fontId="7" fillId="0" borderId="1" xfId="10" applyNumberFormat="1" applyFont="1" applyBorder="1" applyAlignment="1">
      <alignment horizontal="left" vertical="center"/>
    </xf>
    <xf numFmtId="1" fontId="8" fillId="0" borderId="1" xfId="0" applyNumberFormat="1" applyFont="1" applyBorder="1" applyAlignment="1">
      <alignment horizontal="left" vertical="center"/>
    </xf>
  </cellXfs>
  <cellStyles count="18">
    <cellStyle name="Dziesiętny" xfId="17" builtinId="3"/>
    <cellStyle name="Dziesiętny 2" xfId="1" xr:uid="{00000000-0005-0000-0000-000000000000}"/>
    <cellStyle name="Excel Built-in Comma" xfId="2" xr:uid="{00000000-0005-0000-0000-000001000000}"/>
    <cellStyle name="Excel Built-in Comma 1" xfId="3" xr:uid="{00000000-0005-0000-0000-000002000000}"/>
    <cellStyle name="Excel Built-in Currency" xfId="4" xr:uid="{00000000-0005-0000-0000-000003000000}"/>
    <cellStyle name="Excel Built-in Currency 1" xfId="5" xr:uid="{00000000-0005-0000-0000-000004000000}"/>
    <cellStyle name="Excel Built-in Normal" xfId="6" xr:uid="{00000000-0005-0000-0000-000005000000}"/>
    <cellStyle name="Excel Built-in Normal 1" xfId="7" xr:uid="{00000000-0005-0000-0000-000006000000}"/>
    <cellStyle name="Heading" xfId="8" xr:uid="{00000000-0005-0000-0000-000007000000}"/>
    <cellStyle name="Heading1" xfId="9" xr:uid="{00000000-0005-0000-0000-000008000000}"/>
    <cellStyle name="Normalny" xfId="0" builtinId="0" customBuiltin="1"/>
    <cellStyle name="Normalny 2 2" xfId="10" xr:uid="{00000000-0005-0000-0000-00000A000000}"/>
    <cellStyle name="Normalny 3" xfId="11" xr:uid="{00000000-0005-0000-0000-00000B000000}"/>
    <cellStyle name="Normalny 4" xfId="12" xr:uid="{00000000-0005-0000-0000-00000C000000}"/>
    <cellStyle name="Result" xfId="13" xr:uid="{00000000-0005-0000-0000-00000D000000}"/>
    <cellStyle name="Result2" xfId="14" xr:uid="{00000000-0005-0000-0000-00000E000000}"/>
    <cellStyle name="Walutowy" xfId="16" builtinId="4"/>
    <cellStyle name="Walutowy 2" xfId="15" xr:uid="{00000000-0005-0000-0000-00000F00000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0FB7-B813-4283-B495-C2E22D24F380}">
  <sheetPr>
    <tabColor theme="5" tint="0.39997558519241921"/>
  </sheetPr>
  <dimension ref="A2:AMC449"/>
  <sheetViews>
    <sheetView tabSelected="1" view="pageBreakPreview" zoomScale="85" zoomScaleNormal="85" zoomScaleSheetLayoutView="85" workbookViewId="0">
      <selection activeCell="I382" sqref="I382"/>
    </sheetView>
  </sheetViews>
  <sheetFormatPr defaultRowHeight="12.75"/>
  <cols>
    <col min="1" max="1" width="5.125" style="8" customWidth="1"/>
    <col min="2" max="2" width="56.125" style="133" customWidth="1"/>
    <col min="3" max="3" width="7.25" style="11" customWidth="1"/>
    <col min="4" max="4" width="9.75" style="52" customWidth="1"/>
    <col min="5" max="5" width="8.25" style="86" customWidth="1"/>
    <col min="6" max="6" width="10" style="81" customWidth="1"/>
    <col min="7" max="7" width="7.25" style="28" customWidth="1"/>
    <col min="8" max="9" width="14.5" style="81" customWidth="1"/>
    <col min="10" max="10" width="10.75" style="27" customWidth="1"/>
    <col min="11" max="11" width="15.75" style="92" customWidth="1"/>
    <col min="12" max="15" width="10" style="27" customWidth="1"/>
    <col min="16" max="1017" width="10.75" style="27" customWidth="1"/>
    <col min="1018" max="1018" width="9" style="27" customWidth="1"/>
    <col min="1019" max="16384" width="9" style="27"/>
  </cols>
  <sheetData>
    <row r="2" spans="1:1017" ht="19.5" customHeight="1">
      <c r="A2" s="163" t="s">
        <v>137</v>
      </c>
      <c r="B2" s="163"/>
    </row>
    <row r="3" spans="1:1017">
      <c r="B3" s="130"/>
      <c r="C3" s="10"/>
      <c r="D3" s="55"/>
      <c r="H3" s="84"/>
      <c r="I3" s="84"/>
    </row>
    <row r="4" spans="1:1017">
      <c r="A4" s="169" t="s">
        <v>261</v>
      </c>
      <c r="B4" s="169"/>
      <c r="C4" s="169"/>
      <c r="D4" s="59"/>
      <c r="E4" s="85"/>
      <c r="F4" s="83"/>
      <c r="G4" s="29"/>
      <c r="H4" s="156"/>
      <c r="I4" s="83"/>
    </row>
    <row r="5" spans="1:1017">
      <c r="A5" s="7" t="s">
        <v>0</v>
      </c>
      <c r="B5" s="128" t="s">
        <v>1</v>
      </c>
      <c r="C5" s="30" t="s">
        <v>123</v>
      </c>
      <c r="D5" s="53" t="s">
        <v>173</v>
      </c>
      <c r="E5" s="106" t="s">
        <v>125</v>
      </c>
      <c r="F5" s="94" t="s">
        <v>138</v>
      </c>
      <c r="G5" s="31" t="s">
        <v>131</v>
      </c>
      <c r="H5" s="157" t="s">
        <v>130</v>
      </c>
      <c r="I5" s="82" t="s">
        <v>294</v>
      </c>
    </row>
    <row r="6" spans="1:1017">
      <c r="A6" s="1">
        <v>1</v>
      </c>
      <c r="B6" s="131" t="s">
        <v>174</v>
      </c>
      <c r="C6" s="15" t="s">
        <v>2</v>
      </c>
      <c r="D6" s="54">
        <v>400</v>
      </c>
      <c r="E6" s="100"/>
      <c r="F6" s="83"/>
      <c r="G6" s="29"/>
      <c r="H6" s="156"/>
      <c r="I6" s="83"/>
    </row>
    <row r="7" spans="1:1017">
      <c r="A7" s="1">
        <v>2</v>
      </c>
      <c r="B7" s="131" t="s">
        <v>175</v>
      </c>
      <c r="C7" s="15" t="s">
        <v>2</v>
      </c>
      <c r="D7" s="54">
        <v>200</v>
      </c>
      <c r="E7" s="85"/>
      <c r="F7" s="83"/>
      <c r="G7" s="29"/>
      <c r="H7" s="156"/>
      <c r="I7" s="83"/>
    </row>
    <row r="8" spans="1:1017">
      <c r="A8" s="1">
        <v>3</v>
      </c>
      <c r="B8" s="131" t="s">
        <v>176</v>
      </c>
      <c r="C8" s="15" t="s">
        <v>2</v>
      </c>
      <c r="D8" s="54">
        <v>920</v>
      </c>
      <c r="E8" s="85"/>
      <c r="F8" s="83"/>
      <c r="G8" s="29"/>
      <c r="H8" s="156"/>
      <c r="I8" s="83"/>
    </row>
    <row r="9" spans="1:1017">
      <c r="A9" s="1">
        <v>4</v>
      </c>
      <c r="B9" s="131" t="s">
        <v>177</v>
      </c>
      <c r="C9" s="15" t="s">
        <v>2</v>
      </c>
      <c r="D9" s="54">
        <v>720</v>
      </c>
      <c r="E9" s="85"/>
      <c r="F9" s="83"/>
      <c r="G9" s="29"/>
      <c r="H9" s="156"/>
      <c r="I9" s="83"/>
    </row>
    <row r="10" spans="1:1017" ht="22.5">
      <c r="A10" s="1">
        <v>5</v>
      </c>
      <c r="B10" s="131" t="s">
        <v>69</v>
      </c>
      <c r="C10" s="15" t="s">
        <v>2</v>
      </c>
      <c r="D10" s="54">
        <v>300</v>
      </c>
      <c r="E10" s="85"/>
      <c r="F10" s="83"/>
      <c r="G10" s="29"/>
      <c r="H10" s="156"/>
      <c r="I10" s="83"/>
    </row>
    <row r="11" spans="1:1017" ht="56.25">
      <c r="A11" s="1">
        <v>6</v>
      </c>
      <c r="B11" s="131" t="s">
        <v>70</v>
      </c>
      <c r="C11" s="15" t="s">
        <v>2</v>
      </c>
      <c r="D11" s="54">
        <v>35</v>
      </c>
      <c r="E11" s="85"/>
      <c r="F11" s="83"/>
      <c r="G11" s="29"/>
      <c r="H11" s="156"/>
      <c r="I11" s="83"/>
    </row>
    <row r="12" spans="1:1017" ht="135">
      <c r="A12" s="1">
        <v>7</v>
      </c>
      <c r="B12" s="129" t="s">
        <v>101</v>
      </c>
      <c r="C12" s="15" t="s">
        <v>2</v>
      </c>
      <c r="D12" s="54">
        <v>5</v>
      </c>
      <c r="E12" s="85"/>
      <c r="F12" s="83"/>
      <c r="G12" s="29"/>
      <c r="H12" s="156"/>
      <c r="I12" s="83"/>
    </row>
    <row r="13" spans="1:1017">
      <c r="B13" s="130"/>
      <c r="C13" s="10"/>
      <c r="D13" s="55"/>
      <c r="F13" s="81">
        <f>SUM(F6:F12)</f>
        <v>0</v>
      </c>
      <c r="H13" s="81">
        <f>SUM(H6:H12)</f>
        <v>0</v>
      </c>
      <c r="I13" s="83"/>
    </row>
    <row r="14" spans="1:1017" s="92" customFormat="1">
      <c r="A14" s="8"/>
      <c r="B14" s="130"/>
      <c r="C14" s="10"/>
      <c r="D14" s="55"/>
      <c r="E14" s="109"/>
      <c r="F14" s="81"/>
      <c r="G14" s="28"/>
      <c r="H14" s="81"/>
      <c r="I14" s="83"/>
      <c r="J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c r="IW14" s="27"/>
      <c r="IX14" s="27"/>
      <c r="IY14" s="27"/>
      <c r="IZ14" s="27"/>
      <c r="JA14" s="27"/>
      <c r="JB14" s="27"/>
      <c r="JC14" s="27"/>
      <c r="JD14" s="27"/>
      <c r="JE14" s="27"/>
      <c r="JF14" s="27"/>
      <c r="JG14" s="27"/>
      <c r="JH14" s="27"/>
      <c r="JI14" s="27"/>
      <c r="JJ14" s="27"/>
      <c r="JK14" s="27"/>
      <c r="JL14" s="27"/>
      <c r="JM14" s="27"/>
      <c r="JN14" s="27"/>
      <c r="JO14" s="27"/>
      <c r="JP14" s="27"/>
      <c r="JQ14" s="27"/>
      <c r="JR14" s="27"/>
      <c r="JS14" s="27"/>
      <c r="JT14" s="27"/>
      <c r="JU14" s="27"/>
      <c r="JV14" s="27"/>
      <c r="JW14" s="27"/>
      <c r="JX14" s="27"/>
      <c r="JY14" s="27"/>
      <c r="JZ14" s="27"/>
      <c r="KA14" s="27"/>
      <c r="KB14" s="27"/>
      <c r="KC14" s="27"/>
      <c r="KD14" s="27"/>
      <c r="KE14" s="27"/>
      <c r="KF14" s="27"/>
      <c r="KG14" s="27"/>
      <c r="KH14" s="27"/>
      <c r="KI14" s="27"/>
      <c r="KJ14" s="27"/>
      <c r="KK14" s="27"/>
      <c r="KL14" s="27"/>
      <c r="KM14" s="27"/>
      <c r="KN14" s="27"/>
      <c r="KO14" s="27"/>
      <c r="KP14" s="27"/>
      <c r="KQ14" s="27"/>
      <c r="KR14" s="27"/>
      <c r="KS14" s="27"/>
      <c r="KT14" s="27"/>
      <c r="KU14" s="27"/>
      <c r="KV14" s="27"/>
      <c r="KW14" s="27"/>
      <c r="KX14" s="27"/>
      <c r="KY14" s="27"/>
      <c r="KZ14" s="27"/>
      <c r="LA14" s="27"/>
      <c r="LB14" s="27"/>
      <c r="LC14" s="27"/>
      <c r="LD14" s="27"/>
      <c r="LE14" s="27"/>
      <c r="LF14" s="27"/>
      <c r="LG14" s="27"/>
      <c r="LH14" s="27"/>
      <c r="LI14" s="27"/>
      <c r="LJ14" s="27"/>
      <c r="LK14" s="27"/>
      <c r="LL14" s="27"/>
      <c r="LM14" s="27"/>
      <c r="LN14" s="27"/>
      <c r="LO14" s="27"/>
      <c r="LP14" s="27"/>
      <c r="LQ14" s="27"/>
      <c r="LR14" s="27"/>
      <c r="LS14" s="27"/>
      <c r="LT14" s="27"/>
      <c r="LU14" s="27"/>
      <c r="LV14" s="27"/>
      <c r="LW14" s="27"/>
      <c r="LX14" s="27"/>
      <c r="LY14" s="27"/>
      <c r="LZ14" s="27"/>
      <c r="MA14" s="27"/>
      <c r="MB14" s="27"/>
      <c r="MC14" s="27"/>
      <c r="MD14" s="27"/>
      <c r="ME14" s="27"/>
      <c r="MF14" s="27"/>
      <c r="MG14" s="27"/>
      <c r="MH14" s="27"/>
      <c r="MI14" s="27"/>
      <c r="MJ14" s="27"/>
      <c r="MK14" s="27"/>
      <c r="ML14" s="27"/>
      <c r="MM14" s="27"/>
      <c r="MN14" s="27"/>
      <c r="MO14" s="27"/>
      <c r="MP14" s="27"/>
      <c r="MQ14" s="27"/>
      <c r="MR14" s="27"/>
      <c r="MS14" s="27"/>
      <c r="MT14" s="27"/>
      <c r="MU14" s="27"/>
      <c r="MV14" s="27"/>
      <c r="MW14" s="27"/>
      <c r="MX14" s="27"/>
      <c r="MY14" s="27"/>
      <c r="MZ14" s="27"/>
      <c r="NA14" s="27"/>
      <c r="NB14" s="27"/>
      <c r="NC14" s="27"/>
      <c r="ND14" s="27"/>
      <c r="NE14" s="27"/>
      <c r="NF14" s="27"/>
      <c r="NG14" s="27"/>
      <c r="NH14" s="27"/>
      <c r="NI14" s="27"/>
      <c r="NJ14" s="27"/>
      <c r="NK14" s="27"/>
      <c r="NL14" s="27"/>
      <c r="NM14" s="27"/>
      <c r="NN14" s="27"/>
      <c r="NO14" s="27"/>
      <c r="NP14" s="27"/>
      <c r="NQ14" s="27"/>
      <c r="NR14" s="27"/>
      <c r="NS14" s="27"/>
      <c r="NT14" s="27"/>
      <c r="NU14" s="27"/>
      <c r="NV14" s="27"/>
      <c r="NW14" s="27"/>
      <c r="NX14" s="27"/>
      <c r="NY14" s="27"/>
      <c r="NZ14" s="27"/>
      <c r="OA14" s="27"/>
      <c r="OB14" s="27"/>
      <c r="OC14" s="27"/>
      <c r="OD14" s="27"/>
      <c r="OE14" s="27"/>
      <c r="OF14" s="27"/>
      <c r="OG14" s="27"/>
      <c r="OH14" s="27"/>
      <c r="OI14" s="27"/>
      <c r="OJ14" s="27"/>
      <c r="OK14" s="27"/>
      <c r="OL14" s="27"/>
      <c r="OM14" s="27"/>
      <c r="ON14" s="27"/>
      <c r="OO14" s="27"/>
      <c r="OP14" s="27"/>
      <c r="OQ14" s="27"/>
      <c r="OR14" s="27"/>
      <c r="OS14" s="27"/>
      <c r="OT14" s="27"/>
      <c r="OU14" s="27"/>
      <c r="OV14" s="27"/>
      <c r="OW14" s="27"/>
      <c r="OX14" s="27"/>
      <c r="OY14" s="27"/>
      <c r="OZ14" s="27"/>
      <c r="PA14" s="27"/>
      <c r="PB14" s="27"/>
      <c r="PC14" s="27"/>
      <c r="PD14" s="27"/>
      <c r="PE14" s="27"/>
      <c r="PF14" s="27"/>
      <c r="PG14" s="27"/>
      <c r="PH14" s="27"/>
      <c r="PI14" s="27"/>
      <c r="PJ14" s="27"/>
      <c r="PK14" s="27"/>
      <c r="PL14" s="27"/>
      <c r="PM14" s="27"/>
      <c r="PN14" s="27"/>
      <c r="PO14" s="27"/>
      <c r="PP14" s="27"/>
      <c r="PQ14" s="27"/>
      <c r="PR14" s="27"/>
      <c r="PS14" s="27"/>
      <c r="PT14" s="27"/>
      <c r="PU14" s="27"/>
      <c r="PV14" s="27"/>
      <c r="PW14" s="27"/>
      <c r="PX14" s="27"/>
      <c r="PY14" s="27"/>
      <c r="PZ14" s="27"/>
      <c r="QA14" s="27"/>
      <c r="QB14" s="27"/>
      <c r="QC14" s="27"/>
      <c r="QD14" s="27"/>
      <c r="QE14" s="27"/>
      <c r="QF14" s="27"/>
      <c r="QG14" s="27"/>
      <c r="QH14" s="27"/>
      <c r="QI14" s="27"/>
      <c r="QJ14" s="27"/>
      <c r="QK14" s="27"/>
      <c r="QL14" s="27"/>
      <c r="QM14" s="27"/>
      <c r="QN14" s="27"/>
      <c r="QO14" s="27"/>
      <c r="QP14" s="27"/>
      <c r="QQ14" s="27"/>
      <c r="QR14" s="27"/>
      <c r="QS14" s="27"/>
      <c r="QT14" s="27"/>
      <c r="QU14" s="27"/>
      <c r="QV14" s="27"/>
      <c r="QW14" s="27"/>
      <c r="QX14" s="27"/>
      <c r="QY14" s="27"/>
      <c r="QZ14" s="27"/>
      <c r="RA14" s="27"/>
      <c r="RB14" s="27"/>
      <c r="RC14" s="27"/>
      <c r="RD14" s="27"/>
      <c r="RE14" s="27"/>
      <c r="RF14" s="27"/>
      <c r="RG14" s="27"/>
      <c r="RH14" s="27"/>
      <c r="RI14" s="27"/>
      <c r="RJ14" s="27"/>
      <c r="RK14" s="27"/>
      <c r="RL14" s="27"/>
      <c r="RM14" s="27"/>
      <c r="RN14" s="27"/>
      <c r="RO14" s="27"/>
      <c r="RP14" s="27"/>
      <c r="RQ14" s="27"/>
      <c r="RR14" s="27"/>
      <c r="RS14" s="27"/>
      <c r="RT14" s="27"/>
      <c r="RU14" s="27"/>
      <c r="RV14" s="27"/>
      <c r="RW14" s="27"/>
      <c r="RX14" s="27"/>
      <c r="RY14" s="27"/>
      <c r="RZ14" s="27"/>
      <c r="SA14" s="27"/>
      <c r="SB14" s="27"/>
      <c r="SC14" s="27"/>
      <c r="SD14" s="27"/>
      <c r="SE14" s="27"/>
      <c r="SF14" s="27"/>
      <c r="SG14" s="27"/>
      <c r="SH14" s="27"/>
      <c r="SI14" s="27"/>
      <c r="SJ14" s="27"/>
      <c r="SK14" s="27"/>
      <c r="SL14" s="27"/>
      <c r="SM14" s="27"/>
      <c r="SN14" s="27"/>
      <c r="SO14" s="27"/>
      <c r="SP14" s="27"/>
      <c r="SQ14" s="27"/>
      <c r="SR14" s="27"/>
      <c r="SS14" s="27"/>
      <c r="ST14" s="27"/>
      <c r="SU14" s="27"/>
      <c r="SV14" s="27"/>
      <c r="SW14" s="27"/>
      <c r="SX14" s="27"/>
      <c r="SY14" s="27"/>
      <c r="SZ14" s="27"/>
      <c r="TA14" s="27"/>
      <c r="TB14" s="27"/>
      <c r="TC14" s="27"/>
      <c r="TD14" s="27"/>
      <c r="TE14" s="27"/>
      <c r="TF14" s="27"/>
      <c r="TG14" s="27"/>
      <c r="TH14" s="27"/>
      <c r="TI14" s="27"/>
      <c r="TJ14" s="27"/>
      <c r="TK14" s="27"/>
      <c r="TL14" s="27"/>
      <c r="TM14" s="27"/>
      <c r="TN14" s="27"/>
      <c r="TO14" s="27"/>
      <c r="TP14" s="27"/>
      <c r="TQ14" s="27"/>
      <c r="TR14" s="27"/>
      <c r="TS14" s="27"/>
      <c r="TT14" s="27"/>
      <c r="TU14" s="27"/>
      <c r="TV14" s="27"/>
      <c r="TW14" s="27"/>
      <c r="TX14" s="27"/>
      <c r="TY14" s="27"/>
      <c r="TZ14" s="27"/>
      <c r="UA14" s="27"/>
      <c r="UB14" s="27"/>
      <c r="UC14" s="27"/>
      <c r="UD14" s="27"/>
      <c r="UE14" s="27"/>
      <c r="UF14" s="27"/>
      <c r="UG14" s="27"/>
      <c r="UH14" s="27"/>
      <c r="UI14" s="27"/>
      <c r="UJ14" s="27"/>
      <c r="UK14" s="27"/>
      <c r="UL14" s="27"/>
      <c r="UM14" s="27"/>
      <c r="UN14" s="27"/>
      <c r="UO14" s="27"/>
      <c r="UP14" s="27"/>
      <c r="UQ14" s="27"/>
      <c r="UR14" s="27"/>
      <c r="US14" s="27"/>
      <c r="UT14" s="27"/>
      <c r="UU14" s="27"/>
      <c r="UV14" s="27"/>
      <c r="UW14" s="27"/>
      <c r="UX14" s="27"/>
      <c r="UY14" s="27"/>
      <c r="UZ14" s="27"/>
      <c r="VA14" s="27"/>
      <c r="VB14" s="27"/>
      <c r="VC14" s="27"/>
      <c r="VD14" s="27"/>
      <c r="VE14" s="27"/>
      <c r="VF14" s="27"/>
      <c r="VG14" s="27"/>
      <c r="VH14" s="27"/>
      <c r="VI14" s="27"/>
      <c r="VJ14" s="27"/>
      <c r="VK14" s="27"/>
      <c r="VL14" s="27"/>
      <c r="VM14" s="27"/>
      <c r="VN14" s="27"/>
      <c r="VO14" s="27"/>
      <c r="VP14" s="27"/>
      <c r="VQ14" s="27"/>
      <c r="VR14" s="27"/>
      <c r="VS14" s="27"/>
      <c r="VT14" s="27"/>
      <c r="VU14" s="27"/>
      <c r="VV14" s="27"/>
      <c r="VW14" s="27"/>
      <c r="VX14" s="27"/>
      <c r="VY14" s="27"/>
      <c r="VZ14" s="27"/>
      <c r="WA14" s="27"/>
      <c r="WB14" s="27"/>
      <c r="WC14" s="27"/>
      <c r="WD14" s="27"/>
      <c r="WE14" s="27"/>
      <c r="WF14" s="27"/>
      <c r="WG14" s="27"/>
      <c r="WH14" s="27"/>
      <c r="WI14" s="27"/>
      <c r="WJ14" s="27"/>
      <c r="WK14" s="27"/>
      <c r="WL14" s="27"/>
      <c r="WM14" s="27"/>
      <c r="WN14" s="27"/>
      <c r="WO14" s="27"/>
      <c r="WP14" s="27"/>
      <c r="WQ14" s="27"/>
      <c r="WR14" s="27"/>
      <c r="WS14" s="27"/>
      <c r="WT14" s="27"/>
      <c r="WU14" s="27"/>
      <c r="WV14" s="27"/>
      <c r="WW14" s="27"/>
      <c r="WX14" s="27"/>
      <c r="WY14" s="27"/>
      <c r="WZ14" s="27"/>
      <c r="XA14" s="27"/>
      <c r="XB14" s="27"/>
      <c r="XC14" s="27"/>
      <c r="XD14" s="27"/>
      <c r="XE14" s="27"/>
      <c r="XF14" s="27"/>
      <c r="XG14" s="27"/>
      <c r="XH14" s="27"/>
      <c r="XI14" s="27"/>
      <c r="XJ14" s="27"/>
      <c r="XK14" s="27"/>
      <c r="XL14" s="27"/>
      <c r="XM14" s="27"/>
      <c r="XN14" s="27"/>
      <c r="XO14" s="27"/>
      <c r="XP14" s="27"/>
      <c r="XQ14" s="27"/>
      <c r="XR14" s="27"/>
      <c r="XS14" s="27"/>
      <c r="XT14" s="27"/>
      <c r="XU14" s="27"/>
      <c r="XV14" s="27"/>
      <c r="XW14" s="27"/>
      <c r="XX14" s="27"/>
      <c r="XY14" s="27"/>
      <c r="XZ14" s="27"/>
      <c r="YA14" s="27"/>
      <c r="YB14" s="27"/>
      <c r="YC14" s="27"/>
      <c r="YD14" s="27"/>
      <c r="YE14" s="27"/>
      <c r="YF14" s="27"/>
      <c r="YG14" s="27"/>
      <c r="YH14" s="27"/>
      <c r="YI14" s="27"/>
      <c r="YJ14" s="27"/>
      <c r="YK14" s="27"/>
      <c r="YL14" s="27"/>
      <c r="YM14" s="27"/>
      <c r="YN14" s="27"/>
      <c r="YO14" s="27"/>
      <c r="YP14" s="27"/>
      <c r="YQ14" s="27"/>
      <c r="YR14" s="27"/>
      <c r="YS14" s="27"/>
      <c r="YT14" s="27"/>
      <c r="YU14" s="27"/>
      <c r="YV14" s="27"/>
      <c r="YW14" s="27"/>
      <c r="YX14" s="27"/>
      <c r="YY14" s="27"/>
      <c r="YZ14" s="27"/>
      <c r="ZA14" s="27"/>
      <c r="ZB14" s="27"/>
      <c r="ZC14" s="27"/>
      <c r="ZD14" s="27"/>
      <c r="ZE14" s="27"/>
      <c r="ZF14" s="27"/>
      <c r="ZG14" s="27"/>
      <c r="ZH14" s="27"/>
      <c r="ZI14" s="27"/>
      <c r="ZJ14" s="27"/>
      <c r="ZK14" s="27"/>
      <c r="ZL14" s="27"/>
      <c r="ZM14" s="27"/>
      <c r="ZN14" s="27"/>
      <c r="ZO14" s="27"/>
      <c r="ZP14" s="27"/>
      <c r="ZQ14" s="27"/>
      <c r="ZR14" s="27"/>
      <c r="ZS14" s="27"/>
      <c r="ZT14" s="27"/>
      <c r="ZU14" s="27"/>
      <c r="ZV14" s="27"/>
      <c r="ZW14" s="27"/>
      <c r="ZX14" s="27"/>
      <c r="ZY14" s="27"/>
      <c r="ZZ14" s="27"/>
      <c r="AAA14" s="27"/>
      <c r="AAB14" s="27"/>
      <c r="AAC14" s="27"/>
      <c r="AAD14" s="27"/>
      <c r="AAE14" s="27"/>
      <c r="AAF14" s="27"/>
      <c r="AAG14" s="27"/>
      <c r="AAH14" s="27"/>
      <c r="AAI14" s="27"/>
      <c r="AAJ14" s="27"/>
      <c r="AAK14" s="27"/>
      <c r="AAL14" s="27"/>
      <c r="AAM14" s="27"/>
      <c r="AAN14" s="27"/>
      <c r="AAO14" s="27"/>
      <c r="AAP14" s="27"/>
      <c r="AAQ14" s="27"/>
      <c r="AAR14" s="27"/>
      <c r="AAS14" s="27"/>
      <c r="AAT14" s="27"/>
      <c r="AAU14" s="27"/>
      <c r="AAV14" s="27"/>
      <c r="AAW14" s="27"/>
      <c r="AAX14" s="27"/>
      <c r="AAY14" s="27"/>
      <c r="AAZ14" s="27"/>
      <c r="ABA14" s="27"/>
      <c r="ABB14" s="27"/>
      <c r="ABC14" s="27"/>
      <c r="ABD14" s="27"/>
      <c r="ABE14" s="27"/>
      <c r="ABF14" s="27"/>
      <c r="ABG14" s="27"/>
      <c r="ABH14" s="27"/>
      <c r="ABI14" s="27"/>
      <c r="ABJ14" s="27"/>
      <c r="ABK14" s="27"/>
      <c r="ABL14" s="27"/>
      <c r="ABM14" s="27"/>
      <c r="ABN14" s="27"/>
      <c r="ABO14" s="27"/>
      <c r="ABP14" s="27"/>
      <c r="ABQ14" s="27"/>
      <c r="ABR14" s="27"/>
      <c r="ABS14" s="27"/>
      <c r="ABT14" s="27"/>
      <c r="ABU14" s="27"/>
      <c r="ABV14" s="27"/>
      <c r="ABW14" s="27"/>
      <c r="ABX14" s="27"/>
      <c r="ABY14" s="27"/>
      <c r="ABZ14" s="27"/>
      <c r="ACA14" s="27"/>
      <c r="ACB14" s="27"/>
      <c r="ACC14" s="27"/>
      <c r="ACD14" s="27"/>
      <c r="ACE14" s="27"/>
      <c r="ACF14" s="27"/>
      <c r="ACG14" s="27"/>
      <c r="ACH14" s="27"/>
      <c r="ACI14" s="27"/>
      <c r="ACJ14" s="27"/>
      <c r="ACK14" s="27"/>
      <c r="ACL14" s="27"/>
      <c r="ACM14" s="27"/>
      <c r="ACN14" s="27"/>
      <c r="ACO14" s="27"/>
      <c r="ACP14" s="27"/>
      <c r="ACQ14" s="27"/>
      <c r="ACR14" s="27"/>
      <c r="ACS14" s="27"/>
      <c r="ACT14" s="27"/>
      <c r="ACU14" s="27"/>
      <c r="ACV14" s="27"/>
      <c r="ACW14" s="27"/>
      <c r="ACX14" s="27"/>
      <c r="ACY14" s="27"/>
      <c r="ACZ14" s="27"/>
      <c r="ADA14" s="27"/>
      <c r="ADB14" s="27"/>
      <c r="ADC14" s="27"/>
      <c r="ADD14" s="27"/>
      <c r="ADE14" s="27"/>
      <c r="ADF14" s="27"/>
      <c r="ADG14" s="27"/>
      <c r="ADH14" s="27"/>
      <c r="ADI14" s="27"/>
      <c r="ADJ14" s="27"/>
      <c r="ADK14" s="27"/>
      <c r="ADL14" s="27"/>
      <c r="ADM14" s="27"/>
      <c r="ADN14" s="27"/>
      <c r="ADO14" s="27"/>
      <c r="ADP14" s="27"/>
      <c r="ADQ14" s="27"/>
      <c r="ADR14" s="27"/>
      <c r="ADS14" s="27"/>
      <c r="ADT14" s="27"/>
      <c r="ADU14" s="27"/>
      <c r="ADV14" s="27"/>
      <c r="ADW14" s="27"/>
      <c r="ADX14" s="27"/>
      <c r="ADY14" s="27"/>
      <c r="ADZ14" s="27"/>
      <c r="AEA14" s="27"/>
      <c r="AEB14" s="27"/>
      <c r="AEC14" s="27"/>
      <c r="AED14" s="27"/>
      <c r="AEE14" s="27"/>
      <c r="AEF14" s="27"/>
      <c r="AEG14" s="27"/>
      <c r="AEH14" s="27"/>
      <c r="AEI14" s="27"/>
      <c r="AEJ14" s="27"/>
      <c r="AEK14" s="27"/>
      <c r="AEL14" s="27"/>
      <c r="AEM14" s="27"/>
      <c r="AEN14" s="27"/>
      <c r="AEO14" s="27"/>
      <c r="AEP14" s="27"/>
      <c r="AEQ14" s="27"/>
      <c r="AER14" s="27"/>
      <c r="AES14" s="27"/>
      <c r="AET14" s="27"/>
      <c r="AEU14" s="27"/>
      <c r="AEV14" s="27"/>
      <c r="AEW14" s="27"/>
      <c r="AEX14" s="27"/>
      <c r="AEY14" s="27"/>
      <c r="AEZ14" s="27"/>
      <c r="AFA14" s="27"/>
      <c r="AFB14" s="27"/>
      <c r="AFC14" s="27"/>
      <c r="AFD14" s="27"/>
      <c r="AFE14" s="27"/>
      <c r="AFF14" s="27"/>
      <c r="AFG14" s="27"/>
      <c r="AFH14" s="27"/>
      <c r="AFI14" s="27"/>
      <c r="AFJ14" s="27"/>
      <c r="AFK14" s="27"/>
      <c r="AFL14" s="27"/>
      <c r="AFM14" s="27"/>
      <c r="AFN14" s="27"/>
      <c r="AFO14" s="27"/>
      <c r="AFP14" s="27"/>
      <c r="AFQ14" s="27"/>
      <c r="AFR14" s="27"/>
      <c r="AFS14" s="27"/>
      <c r="AFT14" s="27"/>
      <c r="AFU14" s="27"/>
      <c r="AFV14" s="27"/>
      <c r="AFW14" s="27"/>
      <c r="AFX14" s="27"/>
      <c r="AFY14" s="27"/>
      <c r="AFZ14" s="27"/>
      <c r="AGA14" s="27"/>
      <c r="AGB14" s="27"/>
      <c r="AGC14" s="27"/>
      <c r="AGD14" s="27"/>
      <c r="AGE14" s="27"/>
      <c r="AGF14" s="27"/>
      <c r="AGG14" s="27"/>
      <c r="AGH14" s="27"/>
      <c r="AGI14" s="27"/>
      <c r="AGJ14" s="27"/>
      <c r="AGK14" s="27"/>
      <c r="AGL14" s="27"/>
      <c r="AGM14" s="27"/>
      <c r="AGN14" s="27"/>
      <c r="AGO14" s="27"/>
      <c r="AGP14" s="27"/>
      <c r="AGQ14" s="27"/>
      <c r="AGR14" s="27"/>
      <c r="AGS14" s="27"/>
      <c r="AGT14" s="27"/>
      <c r="AGU14" s="27"/>
      <c r="AGV14" s="27"/>
      <c r="AGW14" s="27"/>
      <c r="AGX14" s="27"/>
      <c r="AGY14" s="27"/>
      <c r="AGZ14" s="27"/>
      <c r="AHA14" s="27"/>
      <c r="AHB14" s="27"/>
      <c r="AHC14" s="27"/>
      <c r="AHD14" s="27"/>
      <c r="AHE14" s="27"/>
      <c r="AHF14" s="27"/>
      <c r="AHG14" s="27"/>
      <c r="AHH14" s="27"/>
      <c r="AHI14" s="27"/>
      <c r="AHJ14" s="27"/>
      <c r="AHK14" s="27"/>
      <c r="AHL14" s="27"/>
      <c r="AHM14" s="27"/>
      <c r="AHN14" s="27"/>
      <c r="AHO14" s="27"/>
      <c r="AHP14" s="27"/>
      <c r="AHQ14" s="27"/>
      <c r="AHR14" s="27"/>
      <c r="AHS14" s="27"/>
      <c r="AHT14" s="27"/>
      <c r="AHU14" s="27"/>
      <c r="AHV14" s="27"/>
      <c r="AHW14" s="27"/>
      <c r="AHX14" s="27"/>
      <c r="AHY14" s="27"/>
      <c r="AHZ14" s="27"/>
      <c r="AIA14" s="27"/>
      <c r="AIB14" s="27"/>
      <c r="AIC14" s="27"/>
      <c r="AID14" s="27"/>
      <c r="AIE14" s="27"/>
      <c r="AIF14" s="27"/>
      <c r="AIG14" s="27"/>
      <c r="AIH14" s="27"/>
      <c r="AII14" s="27"/>
      <c r="AIJ14" s="27"/>
      <c r="AIK14" s="27"/>
      <c r="AIL14" s="27"/>
      <c r="AIM14" s="27"/>
      <c r="AIN14" s="27"/>
      <c r="AIO14" s="27"/>
      <c r="AIP14" s="27"/>
      <c r="AIQ14" s="27"/>
      <c r="AIR14" s="27"/>
      <c r="AIS14" s="27"/>
      <c r="AIT14" s="27"/>
      <c r="AIU14" s="27"/>
      <c r="AIV14" s="27"/>
      <c r="AIW14" s="27"/>
      <c r="AIX14" s="27"/>
      <c r="AIY14" s="27"/>
      <c r="AIZ14" s="27"/>
      <c r="AJA14" s="27"/>
      <c r="AJB14" s="27"/>
      <c r="AJC14" s="27"/>
      <c r="AJD14" s="27"/>
      <c r="AJE14" s="27"/>
      <c r="AJF14" s="27"/>
      <c r="AJG14" s="27"/>
      <c r="AJH14" s="27"/>
      <c r="AJI14" s="27"/>
      <c r="AJJ14" s="27"/>
      <c r="AJK14" s="27"/>
      <c r="AJL14" s="27"/>
      <c r="AJM14" s="27"/>
      <c r="AJN14" s="27"/>
      <c r="AJO14" s="27"/>
      <c r="AJP14" s="27"/>
      <c r="AJQ14" s="27"/>
      <c r="AJR14" s="27"/>
      <c r="AJS14" s="27"/>
      <c r="AJT14" s="27"/>
      <c r="AJU14" s="27"/>
      <c r="AJV14" s="27"/>
      <c r="AJW14" s="27"/>
      <c r="AJX14" s="27"/>
      <c r="AJY14" s="27"/>
      <c r="AJZ14" s="27"/>
      <c r="AKA14" s="27"/>
      <c r="AKB14" s="27"/>
      <c r="AKC14" s="27"/>
      <c r="AKD14" s="27"/>
      <c r="AKE14" s="27"/>
      <c r="AKF14" s="27"/>
      <c r="AKG14" s="27"/>
      <c r="AKH14" s="27"/>
      <c r="AKI14" s="27"/>
      <c r="AKJ14" s="27"/>
      <c r="AKK14" s="27"/>
      <c r="AKL14" s="27"/>
      <c r="AKM14" s="27"/>
      <c r="AKN14" s="27"/>
      <c r="AKO14" s="27"/>
      <c r="AKP14" s="27"/>
      <c r="AKQ14" s="27"/>
      <c r="AKR14" s="27"/>
      <c r="AKS14" s="27"/>
      <c r="AKT14" s="27"/>
      <c r="AKU14" s="27"/>
      <c r="AKV14" s="27"/>
      <c r="AKW14" s="27"/>
      <c r="AKX14" s="27"/>
      <c r="AKY14" s="27"/>
      <c r="AKZ14" s="27"/>
      <c r="ALA14" s="27"/>
      <c r="ALB14" s="27"/>
      <c r="ALC14" s="27"/>
      <c r="ALD14" s="27"/>
      <c r="ALE14" s="27"/>
      <c r="ALF14" s="27"/>
      <c r="ALG14" s="27"/>
      <c r="ALH14" s="27"/>
      <c r="ALI14" s="27"/>
      <c r="ALJ14" s="27"/>
      <c r="ALK14" s="27"/>
      <c r="ALL14" s="27"/>
      <c r="ALM14" s="27"/>
      <c r="ALN14" s="27"/>
      <c r="ALO14" s="27"/>
      <c r="ALP14" s="27"/>
      <c r="ALQ14" s="27"/>
      <c r="ALR14" s="27"/>
      <c r="ALS14" s="27"/>
      <c r="ALT14" s="27"/>
      <c r="ALU14" s="27"/>
      <c r="ALV14" s="27"/>
      <c r="ALW14" s="27"/>
      <c r="ALX14" s="27"/>
      <c r="ALY14" s="27"/>
      <c r="ALZ14" s="27"/>
      <c r="AMA14" s="27"/>
      <c r="AMB14" s="27"/>
      <c r="AMC14" s="27"/>
    </row>
    <row r="15" spans="1:1017" s="92" customFormat="1">
      <c r="A15" s="167" t="s">
        <v>262</v>
      </c>
      <c r="B15" s="168"/>
      <c r="C15" s="168"/>
      <c r="D15" s="57"/>
      <c r="E15" s="108"/>
      <c r="F15" s="83"/>
      <c r="G15" s="29"/>
      <c r="H15" s="156"/>
      <c r="I15" s="83"/>
      <c r="J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c r="IV15" s="27"/>
      <c r="IW15" s="27"/>
      <c r="IX15" s="27"/>
      <c r="IY15" s="27"/>
      <c r="IZ15" s="27"/>
      <c r="JA15" s="27"/>
      <c r="JB15" s="27"/>
      <c r="JC15" s="27"/>
      <c r="JD15" s="27"/>
      <c r="JE15" s="27"/>
      <c r="JF15" s="27"/>
      <c r="JG15" s="27"/>
      <c r="JH15" s="27"/>
      <c r="JI15" s="27"/>
      <c r="JJ15" s="27"/>
      <c r="JK15" s="27"/>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27"/>
      <c r="NK15" s="27"/>
      <c r="NL15" s="27"/>
      <c r="NM15" s="27"/>
      <c r="NN15" s="27"/>
      <c r="NO15" s="27"/>
      <c r="NP15" s="27"/>
      <c r="NQ15" s="27"/>
      <c r="NR15" s="27"/>
      <c r="NS15" s="27"/>
      <c r="NT15" s="27"/>
      <c r="NU15" s="27"/>
      <c r="NV15" s="27"/>
      <c r="NW15" s="27"/>
      <c r="NX15" s="27"/>
      <c r="NY15" s="27"/>
      <c r="NZ15" s="27"/>
      <c r="OA15" s="27"/>
      <c r="OB15" s="27"/>
      <c r="OC15" s="27"/>
      <c r="OD15" s="27"/>
      <c r="OE15" s="27"/>
      <c r="OF15" s="27"/>
      <c r="OG15" s="27"/>
      <c r="OH15" s="27"/>
      <c r="OI15" s="27"/>
      <c r="OJ15" s="27"/>
      <c r="OK15" s="27"/>
      <c r="OL15" s="27"/>
      <c r="OM15" s="27"/>
      <c r="ON15" s="27"/>
      <c r="OO15" s="27"/>
      <c r="OP15" s="27"/>
      <c r="OQ15" s="27"/>
      <c r="OR15" s="27"/>
      <c r="OS15" s="27"/>
      <c r="OT15" s="27"/>
      <c r="OU15" s="27"/>
      <c r="OV15" s="27"/>
      <c r="OW15" s="27"/>
      <c r="OX15" s="27"/>
      <c r="OY15" s="27"/>
      <c r="OZ15" s="27"/>
      <c r="PA15" s="27"/>
      <c r="PB15" s="27"/>
      <c r="PC15" s="27"/>
      <c r="PD15" s="27"/>
      <c r="PE15" s="27"/>
      <c r="PF15" s="27"/>
      <c r="PG15" s="27"/>
      <c r="PH15" s="27"/>
      <c r="PI15" s="27"/>
      <c r="PJ15" s="27"/>
      <c r="PK15" s="27"/>
      <c r="PL15" s="27"/>
      <c r="PM15" s="27"/>
      <c r="PN15" s="27"/>
      <c r="PO15" s="27"/>
      <c r="PP15" s="27"/>
      <c r="PQ15" s="27"/>
      <c r="PR15" s="27"/>
      <c r="PS15" s="27"/>
      <c r="PT15" s="27"/>
      <c r="PU15" s="27"/>
      <c r="PV15" s="27"/>
      <c r="PW15" s="27"/>
      <c r="PX15" s="27"/>
      <c r="PY15" s="27"/>
      <c r="PZ15" s="27"/>
      <c r="QA15" s="27"/>
      <c r="QB15" s="27"/>
      <c r="QC15" s="27"/>
      <c r="QD15" s="27"/>
      <c r="QE15" s="27"/>
      <c r="QF15" s="27"/>
      <c r="QG15" s="27"/>
      <c r="QH15" s="27"/>
      <c r="QI15" s="27"/>
      <c r="QJ15" s="27"/>
      <c r="QK15" s="27"/>
      <c r="QL15" s="27"/>
      <c r="QM15" s="27"/>
      <c r="QN15" s="27"/>
      <c r="QO15" s="27"/>
      <c r="QP15" s="27"/>
      <c r="QQ15" s="27"/>
      <c r="QR15" s="27"/>
      <c r="QS15" s="27"/>
      <c r="QT15" s="27"/>
      <c r="QU15" s="27"/>
      <c r="QV15" s="27"/>
      <c r="QW15" s="27"/>
      <c r="QX15" s="27"/>
      <c r="QY15" s="27"/>
      <c r="QZ15" s="27"/>
      <c r="RA15" s="27"/>
      <c r="RB15" s="27"/>
      <c r="RC15" s="27"/>
      <c r="RD15" s="27"/>
      <c r="RE15" s="27"/>
      <c r="RF15" s="27"/>
      <c r="RG15" s="27"/>
      <c r="RH15" s="27"/>
      <c r="RI15" s="27"/>
      <c r="RJ15" s="27"/>
      <c r="RK15" s="27"/>
      <c r="RL15" s="27"/>
      <c r="RM15" s="27"/>
      <c r="RN15" s="27"/>
      <c r="RO15" s="27"/>
      <c r="RP15" s="27"/>
      <c r="RQ15" s="27"/>
      <c r="RR15" s="27"/>
      <c r="RS15" s="27"/>
      <c r="RT15" s="27"/>
      <c r="RU15" s="27"/>
      <c r="RV15" s="27"/>
      <c r="RW15" s="27"/>
      <c r="RX15" s="27"/>
      <c r="RY15" s="27"/>
      <c r="RZ15" s="27"/>
      <c r="SA15" s="27"/>
      <c r="SB15" s="27"/>
      <c r="SC15" s="27"/>
      <c r="SD15" s="27"/>
      <c r="SE15" s="27"/>
      <c r="SF15" s="27"/>
      <c r="SG15" s="27"/>
      <c r="SH15" s="27"/>
      <c r="SI15" s="27"/>
      <c r="SJ15" s="27"/>
      <c r="SK15" s="27"/>
      <c r="SL15" s="27"/>
      <c r="SM15" s="27"/>
      <c r="SN15" s="27"/>
      <c r="SO15" s="27"/>
      <c r="SP15" s="27"/>
      <c r="SQ15" s="27"/>
      <c r="SR15" s="27"/>
      <c r="SS15" s="27"/>
      <c r="ST15" s="27"/>
      <c r="SU15" s="27"/>
      <c r="SV15" s="27"/>
      <c r="SW15" s="27"/>
      <c r="SX15" s="27"/>
      <c r="SY15" s="27"/>
      <c r="SZ15" s="27"/>
      <c r="TA15" s="27"/>
      <c r="TB15" s="27"/>
      <c r="TC15" s="27"/>
      <c r="TD15" s="27"/>
      <c r="TE15" s="27"/>
      <c r="TF15" s="27"/>
      <c r="TG15" s="27"/>
      <c r="TH15" s="27"/>
      <c r="TI15" s="27"/>
      <c r="TJ15" s="27"/>
      <c r="TK15" s="27"/>
      <c r="TL15" s="27"/>
      <c r="TM15" s="27"/>
      <c r="TN15" s="27"/>
      <c r="TO15" s="27"/>
      <c r="TP15" s="27"/>
      <c r="TQ15" s="27"/>
      <c r="TR15" s="27"/>
      <c r="TS15" s="27"/>
      <c r="TT15" s="27"/>
      <c r="TU15" s="27"/>
      <c r="TV15" s="27"/>
      <c r="TW15" s="27"/>
      <c r="TX15" s="27"/>
      <c r="TY15" s="27"/>
      <c r="TZ15" s="27"/>
      <c r="UA15" s="27"/>
      <c r="UB15" s="27"/>
      <c r="UC15" s="27"/>
      <c r="UD15" s="27"/>
      <c r="UE15" s="27"/>
      <c r="UF15" s="27"/>
      <c r="UG15" s="27"/>
      <c r="UH15" s="27"/>
      <c r="UI15" s="27"/>
      <c r="UJ15" s="27"/>
      <c r="UK15" s="27"/>
      <c r="UL15" s="27"/>
      <c r="UM15" s="27"/>
      <c r="UN15" s="27"/>
      <c r="UO15" s="27"/>
      <c r="UP15" s="27"/>
      <c r="UQ15" s="27"/>
      <c r="UR15" s="27"/>
      <c r="US15" s="27"/>
      <c r="UT15" s="27"/>
      <c r="UU15" s="27"/>
      <c r="UV15" s="27"/>
      <c r="UW15" s="27"/>
      <c r="UX15" s="27"/>
      <c r="UY15" s="27"/>
      <c r="UZ15" s="27"/>
      <c r="VA15" s="27"/>
      <c r="VB15" s="27"/>
      <c r="VC15" s="27"/>
      <c r="VD15" s="27"/>
      <c r="VE15" s="27"/>
      <c r="VF15" s="27"/>
      <c r="VG15" s="27"/>
      <c r="VH15" s="27"/>
      <c r="VI15" s="27"/>
      <c r="VJ15" s="27"/>
      <c r="VK15" s="27"/>
      <c r="VL15" s="27"/>
      <c r="VM15" s="27"/>
      <c r="VN15" s="27"/>
      <c r="VO15" s="27"/>
      <c r="VP15" s="27"/>
      <c r="VQ15" s="27"/>
      <c r="VR15" s="27"/>
      <c r="VS15" s="27"/>
      <c r="VT15" s="27"/>
      <c r="VU15" s="27"/>
      <c r="VV15" s="27"/>
      <c r="VW15" s="27"/>
      <c r="VX15" s="27"/>
      <c r="VY15" s="27"/>
      <c r="VZ15" s="27"/>
      <c r="WA15" s="27"/>
      <c r="WB15" s="27"/>
      <c r="WC15" s="27"/>
      <c r="WD15" s="27"/>
      <c r="WE15" s="27"/>
      <c r="WF15" s="27"/>
      <c r="WG15" s="27"/>
      <c r="WH15" s="27"/>
      <c r="WI15" s="27"/>
      <c r="WJ15" s="27"/>
      <c r="WK15" s="27"/>
      <c r="WL15" s="27"/>
      <c r="WM15" s="27"/>
      <c r="WN15" s="27"/>
      <c r="WO15" s="27"/>
      <c r="WP15" s="27"/>
      <c r="WQ15" s="27"/>
      <c r="WR15" s="27"/>
      <c r="WS15" s="27"/>
      <c r="WT15" s="27"/>
      <c r="WU15" s="27"/>
      <c r="WV15" s="27"/>
      <c r="WW15" s="27"/>
      <c r="WX15" s="27"/>
      <c r="WY15" s="27"/>
      <c r="WZ15" s="27"/>
      <c r="XA15" s="27"/>
      <c r="XB15" s="27"/>
      <c r="XC15" s="27"/>
      <c r="XD15" s="27"/>
      <c r="XE15" s="27"/>
      <c r="XF15" s="27"/>
      <c r="XG15" s="27"/>
      <c r="XH15" s="27"/>
      <c r="XI15" s="27"/>
      <c r="XJ15" s="27"/>
      <c r="XK15" s="27"/>
      <c r="XL15" s="27"/>
      <c r="XM15" s="27"/>
      <c r="XN15" s="27"/>
      <c r="XO15" s="27"/>
      <c r="XP15" s="27"/>
      <c r="XQ15" s="27"/>
      <c r="XR15" s="27"/>
      <c r="XS15" s="27"/>
      <c r="XT15" s="27"/>
      <c r="XU15" s="27"/>
      <c r="XV15" s="27"/>
      <c r="XW15" s="27"/>
      <c r="XX15" s="27"/>
      <c r="XY15" s="27"/>
      <c r="XZ15" s="27"/>
      <c r="YA15" s="27"/>
      <c r="YB15" s="27"/>
      <c r="YC15" s="27"/>
      <c r="YD15" s="27"/>
      <c r="YE15" s="27"/>
      <c r="YF15" s="27"/>
      <c r="YG15" s="27"/>
      <c r="YH15" s="27"/>
      <c r="YI15" s="27"/>
      <c r="YJ15" s="27"/>
      <c r="YK15" s="27"/>
      <c r="YL15" s="27"/>
      <c r="YM15" s="27"/>
      <c r="YN15" s="27"/>
      <c r="YO15" s="27"/>
      <c r="YP15" s="27"/>
      <c r="YQ15" s="27"/>
      <c r="YR15" s="27"/>
      <c r="YS15" s="27"/>
      <c r="YT15" s="27"/>
      <c r="YU15" s="27"/>
      <c r="YV15" s="27"/>
      <c r="YW15" s="27"/>
      <c r="YX15" s="27"/>
      <c r="YY15" s="27"/>
      <c r="YZ15" s="27"/>
      <c r="ZA15" s="27"/>
      <c r="ZB15" s="27"/>
      <c r="ZC15" s="27"/>
      <c r="ZD15" s="27"/>
      <c r="ZE15" s="27"/>
      <c r="ZF15" s="27"/>
      <c r="ZG15" s="27"/>
      <c r="ZH15" s="27"/>
      <c r="ZI15" s="27"/>
      <c r="ZJ15" s="27"/>
      <c r="ZK15" s="27"/>
      <c r="ZL15" s="27"/>
      <c r="ZM15" s="27"/>
      <c r="ZN15" s="27"/>
      <c r="ZO15" s="27"/>
      <c r="ZP15" s="27"/>
      <c r="ZQ15" s="27"/>
      <c r="ZR15" s="27"/>
      <c r="ZS15" s="27"/>
      <c r="ZT15" s="27"/>
      <c r="ZU15" s="27"/>
      <c r="ZV15" s="27"/>
      <c r="ZW15" s="27"/>
      <c r="ZX15" s="27"/>
      <c r="ZY15" s="27"/>
      <c r="ZZ15" s="27"/>
      <c r="AAA15" s="27"/>
      <c r="AAB15" s="27"/>
      <c r="AAC15" s="27"/>
      <c r="AAD15" s="27"/>
      <c r="AAE15" s="27"/>
      <c r="AAF15" s="27"/>
      <c r="AAG15" s="27"/>
      <c r="AAH15" s="27"/>
      <c r="AAI15" s="27"/>
      <c r="AAJ15" s="27"/>
      <c r="AAK15" s="27"/>
      <c r="AAL15" s="27"/>
      <c r="AAM15" s="27"/>
      <c r="AAN15" s="27"/>
      <c r="AAO15" s="27"/>
      <c r="AAP15" s="27"/>
      <c r="AAQ15" s="27"/>
      <c r="AAR15" s="27"/>
      <c r="AAS15" s="27"/>
      <c r="AAT15" s="27"/>
      <c r="AAU15" s="27"/>
      <c r="AAV15" s="27"/>
      <c r="AAW15" s="27"/>
      <c r="AAX15" s="27"/>
      <c r="AAY15" s="27"/>
      <c r="AAZ15" s="27"/>
      <c r="ABA15" s="27"/>
      <c r="ABB15" s="27"/>
      <c r="ABC15" s="27"/>
      <c r="ABD15" s="27"/>
      <c r="ABE15" s="27"/>
      <c r="ABF15" s="27"/>
      <c r="ABG15" s="27"/>
      <c r="ABH15" s="27"/>
      <c r="ABI15" s="27"/>
      <c r="ABJ15" s="27"/>
      <c r="ABK15" s="27"/>
      <c r="ABL15" s="27"/>
      <c r="ABM15" s="27"/>
      <c r="ABN15" s="27"/>
      <c r="ABO15" s="27"/>
      <c r="ABP15" s="27"/>
      <c r="ABQ15" s="27"/>
      <c r="ABR15" s="27"/>
      <c r="ABS15" s="27"/>
      <c r="ABT15" s="27"/>
      <c r="ABU15" s="27"/>
      <c r="ABV15" s="27"/>
      <c r="ABW15" s="27"/>
      <c r="ABX15" s="27"/>
      <c r="ABY15" s="27"/>
      <c r="ABZ15" s="27"/>
      <c r="ACA15" s="27"/>
      <c r="ACB15" s="27"/>
      <c r="ACC15" s="27"/>
      <c r="ACD15" s="27"/>
      <c r="ACE15" s="27"/>
      <c r="ACF15" s="27"/>
      <c r="ACG15" s="27"/>
      <c r="ACH15" s="27"/>
      <c r="ACI15" s="27"/>
      <c r="ACJ15" s="27"/>
      <c r="ACK15" s="27"/>
      <c r="ACL15" s="27"/>
      <c r="ACM15" s="27"/>
      <c r="ACN15" s="27"/>
      <c r="ACO15" s="27"/>
      <c r="ACP15" s="27"/>
      <c r="ACQ15" s="27"/>
      <c r="ACR15" s="27"/>
      <c r="ACS15" s="27"/>
      <c r="ACT15" s="27"/>
      <c r="ACU15" s="27"/>
      <c r="ACV15" s="27"/>
      <c r="ACW15" s="27"/>
      <c r="ACX15" s="27"/>
      <c r="ACY15" s="27"/>
      <c r="ACZ15" s="27"/>
      <c r="ADA15" s="27"/>
      <c r="ADB15" s="27"/>
      <c r="ADC15" s="27"/>
      <c r="ADD15" s="27"/>
      <c r="ADE15" s="27"/>
      <c r="ADF15" s="27"/>
      <c r="ADG15" s="27"/>
      <c r="ADH15" s="27"/>
      <c r="ADI15" s="27"/>
      <c r="ADJ15" s="27"/>
      <c r="ADK15" s="27"/>
      <c r="ADL15" s="27"/>
      <c r="ADM15" s="27"/>
      <c r="ADN15" s="27"/>
      <c r="ADO15" s="27"/>
      <c r="ADP15" s="27"/>
      <c r="ADQ15" s="27"/>
      <c r="ADR15" s="27"/>
      <c r="ADS15" s="27"/>
      <c r="ADT15" s="27"/>
      <c r="ADU15" s="27"/>
      <c r="ADV15" s="27"/>
      <c r="ADW15" s="27"/>
      <c r="ADX15" s="27"/>
      <c r="ADY15" s="27"/>
      <c r="ADZ15" s="27"/>
      <c r="AEA15" s="27"/>
      <c r="AEB15" s="27"/>
      <c r="AEC15" s="27"/>
      <c r="AED15" s="27"/>
      <c r="AEE15" s="27"/>
      <c r="AEF15" s="27"/>
      <c r="AEG15" s="27"/>
      <c r="AEH15" s="27"/>
      <c r="AEI15" s="27"/>
      <c r="AEJ15" s="27"/>
      <c r="AEK15" s="27"/>
      <c r="AEL15" s="27"/>
      <c r="AEM15" s="27"/>
      <c r="AEN15" s="27"/>
      <c r="AEO15" s="27"/>
      <c r="AEP15" s="27"/>
      <c r="AEQ15" s="27"/>
      <c r="AER15" s="27"/>
      <c r="AES15" s="27"/>
      <c r="AET15" s="27"/>
      <c r="AEU15" s="27"/>
      <c r="AEV15" s="27"/>
      <c r="AEW15" s="27"/>
      <c r="AEX15" s="27"/>
      <c r="AEY15" s="27"/>
      <c r="AEZ15" s="27"/>
      <c r="AFA15" s="27"/>
      <c r="AFB15" s="27"/>
      <c r="AFC15" s="27"/>
      <c r="AFD15" s="27"/>
      <c r="AFE15" s="27"/>
      <c r="AFF15" s="27"/>
      <c r="AFG15" s="27"/>
      <c r="AFH15" s="27"/>
      <c r="AFI15" s="27"/>
      <c r="AFJ15" s="27"/>
      <c r="AFK15" s="27"/>
      <c r="AFL15" s="27"/>
      <c r="AFM15" s="27"/>
      <c r="AFN15" s="27"/>
      <c r="AFO15" s="27"/>
      <c r="AFP15" s="27"/>
      <c r="AFQ15" s="27"/>
      <c r="AFR15" s="27"/>
      <c r="AFS15" s="27"/>
      <c r="AFT15" s="27"/>
      <c r="AFU15" s="27"/>
      <c r="AFV15" s="27"/>
      <c r="AFW15" s="27"/>
      <c r="AFX15" s="27"/>
      <c r="AFY15" s="27"/>
      <c r="AFZ15" s="27"/>
      <c r="AGA15" s="27"/>
      <c r="AGB15" s="27"/>
      <c r="AGC15" s="27"/>
      <c r="AGD15" s="27"/>
      <c r="AGE15" s="27"/>
      <c r="AGF15" s="27"/>
      <c r="AGG15" s="27"/>
      <c r="AGH15" s="27"/>
      <c r="AGI15" s="27"/>
      <c r="AGJ15" s="27"/>
      <c r="AGK15" s="27"/>
      <c r="AGL15" s="27"/>
      <c r="AGM15" s="27"/>
      <c r="AGN15" s="27"/>
      <c r="AGO15" s="27"/>
      <c r="AGP15" s="27"/>
      <c r="AGQ15" s="27"/>
      <c r="AGR15" s="27"/>
      <c r="AGS15" s="27"/>
      <c r="AGT15" s="27"/>
      <c r="AGU15" s="27"/>
      <c r="AGV15" s="27"/>
      <c r="AGW15" s="27"/>
      <c r="AGX15" s="27"/>
      <c r="AGY15" s="27"/>
      <c r="AGZ15" s="27"/>
      <c r="AHA15" s="27"/>
      <c r="AHB15" s="27"/>
      <c r="AHC15" s="27"/>
      <c r="AHD15" s="27"/>
      <c r="AHE15" s="27"/>
      <c r="AHF15" s="27"/>
      <c r="AHG15" s="27"/>
      <c r="AHH15" s="27"/>
      <c r="AHI15" s="27"/>
      <c r="AHJ15" s="27"/>
      <c r="AHK15" s="27"/>
      <c r="AHL15" s="27"/>
      <c r="AHM15" s="27"/>
      <c r="AHN15" s="27"/>
      <c r="AHO15" s="27"/>
      <c r="AHP15" s="27"/>
      <c r="AHQ15" s="27"/>
      <c r="AHR15" s="27"/>
      <c r="AHS15" s="27"/>
      <c r="AHT15" s="27"/>
      <c r="AHU15" s="27"/>
      <c r="AHV15" s="27"/>
      <c r="AHW15" s="27"/>
      <c r="AHX15" s="27"/>
      <c r="AHY15" s="27"/>
      <c r="AHZ15" s="27"/>
      <c r="AIA15" s="27"/>
      <c r="AIB15" s="27"/>
      <c r="AIC15" s="27"/>
      <c r="AID15" s="27"/>
      <c r="AIE15" s="27"/>
      <c r="AIF15" s="27"/>
      <c r="AIG15" s="27"/>
      <c r="AIH15" s="27"/>
      <c r="AII15" s="27"/>
      <c r="AIJ15" s="27"/>
      <c r="AIK15" s="27"/>
      <c r="AIL15" s="27"/>
      <c r="AIM15" s="27"/>
      <c r="AIN15" s="27"/>
      <c r="AIO15" s="27"/>
      <c r="AIP15" s="27"/>
      <c r="AIQ15" s="27"/>
      <c r="AIR15" s="27"/>
      <c r="AIS15" s="27"/>
      <c r="AIT15" s="27"/>
      <c r="AIU15" s="27"/>
      <c r="AIV15" s="27"/>
      <c r="AIW15" s="27"/>
      <c r="AIX15" s="27"/>
      <c r="AIY15" s="27"/>
      <c r="AIZ15" s="27"/>
      <c r="AJA15" s="27"/>
      <c r="AJB15" s="27"/>
      <c r="AJC15" s="27"/>
      <c r="AJD15" s="27"/>
      <c r="AJE15" s="27"/>
      <c r="AJF15" s="27"/>
      <c r="AJG15" s="27"/>
      <c r="AJH15" s="27"/>
      <c r="AJI15" s="27"/>
      <c r="AJJ15" s="27"/>
      <c r="AJK15" s="27"/>
      <c r="AJL15" s="27"/>
      <c r="AJM15" s="27"/>
      <c r="AJN15" s="27"/>
      <c r="AJO15" s="27"/>
      <c r="AJP15" s="27"/>
      <c r="AJQ15" s="27"/>
      <c r="AJR15" s="27"/>
      <c r="AJS15" s="27"/>
      <c r="AJT15" s="27"/>
      <c r="AJU15" s="27"/>
      <c r="AJV15" s="27"/>
      <c r="AJW15" s="27"/>
      <c r="AJX15" s="27"/>
      <c r="AJY15" s="27"/>
      <c r="AJZ15" s="27"/>
      <c r="AKA15" s="27"/>
      <c r="AKB15" s="27"/>
      <c r="AKC15" s="27"/>
      <c r="AKD15" s="27"/>
      <c r="AKE15" s="27"/>
      <c r="AKF15" s="27"/>
      <c r="AKG15" s="27"/>
      <c r="AKH15" s="27"/>
      <c r="AKI15" s="27"/>
      <c r="AKJ15" s="27"/>
      <c r="AKK15" s="27"/>
      <c r="AKL15" s="27"/>
      <c r="AKM15" s="27"/>
      <c r="AKN15" s="27"/>
      <c r="AKO15" s="27"/>
      <c r="AKP15" s="27"/>
      <c r="AKQ15" s="27"/>
      <c r="AKR15" s="27"/>
      <c r="AKS15" s="27"/>
      <c r="AKT15" s="27"/>
      <c r="AKU15" s="27"/>
      <c r="AKV15" s="27"/>
      <c r="AKW15" s="27"/>
      <c r="AKX15" s="27"/>
      <c r="AKY15" s="27"/>
      <c r="AKZ15" s="27"/>
      <c r="ALA15" s="27"/>
      <c r="ALB15" s="27"/>
      <c r="ALC15" s="27"/>
      <c r="ALD15" s="27"/>
      <c r="ALE15" s="27"/>
      <c r="ALF15" s="27"/>
      <c r="ALG15" s="27"/>
      <c r="ALH15" s="27"/>
      <c r="ALI15" s="27"/>
      <c r="ALJ15" s="27"/>
      <c r="ALK15" s="27"/>
      <c r="ALL15" s="27"/>
      <c r="ALM15" s="27"/>
      <c r="ALN15" s="27"/>
      <c r="ALO15" s="27"/>
      <c r="ALP15" s="27"/>
      <c r="ALQ15" s="27"/>
      <c r="ALR15" s="27"/>
      <c r="ALS15" s="27"/>
      <c r="ALT15" s="27"/>
      <c r="ALU15" s="27"/>
      <c r="ALV15" s="27"/>
      <c r="ALW15" s="27"/>
      <c r="ALX15" s="27"/>
      <c r="ALY15" s="27"/>
      <c r="ALZ15" s="27"/>
      <c r="AMA15" s="27"/>
      <c r="AMB15" s="27"/>
      <c r="AMC15" s="27"/>
    </row>
    <row r="16" spans="1:1017" s="92" customFormat="1">
      <c r="A16" s="7" t="s">
        <v>0</v>
      </c>
      <c r="B16" s="128" t="s">
        <v>1</v>
      </c>
      <c r="C16" s="30" t="s">
        <v>123</v>
      </c>
      <c r="D16" s="53" t="s">
        <v>173</v>
      </c>
      <c r="E16" s="106" t="s">
        <v>125</v>
      </c>
      <c r="F16" s="94" t="s">
        <v>138</v>
      </c>
      <c r="G16" s="31" t="s">
        <v>131</v>
      </c>
      <c r="H16" s="157" t="s">
        <v>130</v>
      </c>
      <c r="I16" s="82" t="s">
        <v>294</v>
      </c>
      <c r="J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7"/>
      <c r="NF16" s="27"/>
      <c r="NG16" s="27"/>
      <c r="NH16" s="27"/>
      <c r="NI16" s="27"/>
      <c r="NJ16" s="27"/>
      <c r="NK16" s="27"/>
      <c r="NL16" s="27"/>
      <c r="NM16" s="27"/>
      <c r="NN16" s="27"/>
      <c r="NO16" s="27"/>
      <c r="NP16" s="27"/>
      <c r="NQ16" s="27"/>
      <c r="NR16" s="27"/>
      <c r="NS16" s="27"/>
      <c r="NT16" s="27"/>
      <c r="NU16" s="27"/>
      <c r="NV16" s="27"/>
      <c r="NW16" s="27"/>
      <c r="NX16" s="27"/>
      <c r="NY16" s="27"/>
      <c r="NZ16" s="27"/>
      <c r="OA16" s="27"/>
      <c r="OB16" s="27"/>
      <c r="OC16" s="27"/>
      <c r="OD16" s="27"/>
      <c r="OE16" s="27"/>
      <c r="OF16" s="27"/>
      <c r="OG16" s="27"/>
      <c r="OH16" s="27"/>
      <c r="OI16" s="27"/>
      <c r="OJ16" s="27"/>
      <c r="OK16" s="27"/>
      <c r="OL16" s="27"/>
      <c r="OM16" s="27"/>
      <c r="ON16" s="27"/>
      <c r="OO16" s="27"/>
      <c r="OP16" s="27"/>
      <c r="OQ16" s="27"/>
      <c r="OR16" s="27"/>
      <c r="OS16" s="27"/>
      <c r="OT16" s="27"/>
      <c r="OU16" s="27"/>
      <c r="OV16" s="27"/>
      <c r="OW16" s="27"/>
      <c r="OX16" s="27"/>
      <c r="OY16" s="27"/>
      <c r="OZ16" s="27"/>
      <c r="PA16" s="27"/>
      <c r="PB16" s="27"/>
      <c r="PC16" s="27"/>
      <c r="PD16" s="27"/>
      <c r="PE16" s="27"/>
      <c r="PF16" s="27"/>
      <c r="PG16" s="27"/>
      <c r="PH16" s="27"/>
      <c r="PI16" s="27"/>
      <c r="PJ16" s="27"/>
      <c r="PK16" s="27"/>
      <c r="PL16" s="27"/>
      <c r="PM16" s="27"/>
      <c r="PN16" s="27"/>
      <c r="PO16" s="27"/>
      <c r="PP16" s="27"/>
      <c r="PQ16" s="27"/>
      <c r="PR16" s="27"/>
      <c r="PS16" s="27"/>
      <c r="PT16" s="27"/>
      <c r="PU16" s="27"/>
      <c r="PV16" s="27"/>
      <c r="PW16" s="27"/>
      <c r="PX16" s="27"/>
      <c r="PY16" s="27"/>
      <c r="PZ16" s="27"/>
      <c r="QA16" s="27"/>
      <c r="QB16" s="27"/>
      <c r="QC16" s="27"/>
      <c r="QD16" s="27"/>
      <c r="QE16" s="27"/>
      <c r="QF16" s="27"/>
      <c r="QG16" s="27"/>
      <c r="QH16" s="27"/>
      <c r="QI16" s="27"/>
      <c r="QJ16" s="27"/>
      <c r="QK16" s="27"/>
      <c r="QL16" s="27"/>
      <c r="QM16" s="27"/>
      <c r="QN16" s="27"/>
      <c r="QO16" s="27"/>
      <c r="QP16" s="27"/>
      <c r="QQ16" s="27"/>
      <c r="QR16" s="27"/>
      <c r="QS16" s="27"/>
      <c r="QT16" s="27"/>
      <c r="QU16" s="27"/>
      <c r="QV16" s="27"/>
      <c r="QW16" s="27"/>
      <c r="QX16" s="27"/>
      <c r="QY16" s="27"/>
      <c r="QZ16" s="27"/>
      <c r="RA16" s="27"/>
      <c r="RB16" s="27"/>
      <c r="RC16" s="27"/>
      <c r="RD16" s="27"/>
      <c r="RE16" s="27"/>
      <c r="RF16" s="27"/>
      <c r="RG16" s="27"/>
      <c r="RH16" s="27"/>
      <c r="RI16" s="27"/>
      <c r="RJ16" s="27"/>
      <c r="RK16" s="27"/>
      <c r="RL16" s="27"/>
      <c r="RM16" s="27"/>
      <c r="RN16" s="27"/>
      <c r="RO16" s="27"/>
      <c r="RP16" s="27"/>
      <c r="RQ16" s="27"/>
      <c r="RR16" s="27"/>
      <c r="RS16" s="27"/>
      <c r="RT16" s="27"/>
      <c r="RU16" s="27"/>
      <c r="RV16" s="27"/>
      <c r="RW16" s="27"/>
      <c r="RX16" s="27"/>
      <c r="RY16" s="27"/>
      <c r="RZ16" s="27"/>
      <c r="SA16" s="27"/>
      <c r="SB16" s="27"/>
      <c r="SC16" s="27"/>
      <c r="SD16" s="27"/>
      <c r="SE16" s="27"/>
      <c r="SF16" s="27"/>
      <c r="SG16" s="27"/>
      <c r="SH16" s="27"/>
      <c r="SI16" s="27"/>
      <c r="SJ16" s="27"/>
      <c r="SK16" s="27"/>
      <c r="SL16" s="27"/>
      <c r="SM16" s="27"/>
      <c r="SN16" s="27"/>
      <c r="SO16" s="27"/>
      <c r="SP16" s="27"/>
      <c r="SQ16" s="27"/>
      <c r="SR16" s="27"/>
      <c r="SS16" s="27"/>
      <c r="ST16" s="27"/>
      <c r="SU16" s="27"/>
      <c r="SV16" s="27"/>
      <c r="SW16" s="27"/>
      <c r="SX16" s="27"/>
      <c r="SY16" s="27"/>
      <c r="SZ16" s="27"/>
      <c r="TA16" s="27"/>
      <c r="TB16" s="27"/>
      <c r="TC16" s="27"/>
      <c r="TD16" s="27"/>
      <c r="TE16" s="27"/>
      <c r="TF16" s="27"/>
      <c r="TG16" s="27"/>
      <c r="TH16" s="27"/>
      <c r="TI16" s="27"/>
      <c r="TJ16" s="27"/>
      <c r="TK16" s="27"/>
      <c r="TL16" s="27"/>
      <c r="TM16" s="27"/>
      <c r="TN16" s="27"/>
      <c r="TO16" s="27"/>
      <c r="TP16" s="27"/>
      <c r="TQ16" s="27"/>
      <c r="TR16" s="27"/>
      <c r="TS16" s="27"/>
      <c r="TT16" s="27"/>
      <c r="TU16" s="27"/>
      <c r="TV16" s="27"/>
      <c r="TW16" s="27"/>
      <c r="TX16" s="27"/>
      <c r="TY16" s="27"/>
      <c r="TZ16" s="27"/>
      <c r="UA16" s="27"/>
      <c r="UB16" s="27"/>
      <c r="UC16" s="27"/>
      <c r="UD16" s="27"/>
      <c r="UE16" s="27"/>
      <c r="UF16" s="27"/>
      <c r="UG16" s="27"/>
      <c r="UH16" s="27"/>
      <c r="UI16" s="27"/>
      <c r="UJ16" s="27"/>
      <c r="UK16" s="27"/>
      <c r="UL16" s="27"/>
      <c r="UM16" s="27"/>
      <c r="UN16" s="27"/>
      <c r="UO16" s="27"/>
      <c r="UP16" s="27"/>
      <c r="UQ16" s="27"/>
      <c r="UR16" s="27"/>
      <c r="US16" s="27"/>
      <c r="UT16" s="27"/>
      <c r="UU16" s="27"/>
      <c r="UV16" s="27"/>
      <c r="UW16" s="27"/>
      <c r="UX16" s="27"/>
      <c r="UY16" s="27"/>
      <c r="UZ16" s="27"/>
      <c r="VA16" s="27"/>
      <c r="VB16" s="27"/>
      <c r="VC16" s="27"/>
      <c r="VD16" s="27"/>
      <c r="VE16" s="27"/>
      <c r="VF16" s="27"/>
      <c r="VG16" s="27"/>
      <c r="VH16" s="27"/>
      <c r="VI16" s="27"/>
      <c r="VJ16" s="27"/>
      <c r="VK16" s="27"/>
      <c r="VL16" s="27"/>
      <c r="VM16" s="27"/>
      <c r="VN16" s="27"/>
      <c r="VO16" s="27"/>
      <c r="VP16" s="27"/>
      <c r="VQ16" s="27"/>
      <c r="VR16" s="27"/>
      <c r="VS16" s="27"/>
      <c r="VT16" s="27"/>
      <c r="VU16" s="27"/>
      <c r="VV16" s="27"/>
      <c r="VW16" s="27"/>
      <c r="VX16" s="27"/>
      <c r="VY16" s="27"/>
      <c r="VZ16" s="27"/>
      <c r="WA16" s="27"/>
      <c r="WB16" s="27"/>
      <c r="WC16" s="27"/>
      <c r="WD16" s="27"/>
      <c r="WE16" s="27"/>
      <c r="WF16" s="27"/>
      <c r="WG16" s="27"/>
      <c r="WH16" s="27"/>
      <c r="WI16" s="27"/>
      <c r="WJ16" s="27"/>
      <c r="WK16" s="27"/>
      <c r="WL16" s="27"/>
      <c r="WM16" s="27"/>
      <c r="WN16" s="27"/>
      <c r="WO16" s="27"/>
      <c r="WP16" s="27"/>
      <c r="WQ16" s="27"/>
      <c r="WR16" s="27"/>
      <c r="WS16" s="27"/>
      <c r="WT16" s="27"/>
      <c r="WU16" s="27"/>
      <c r="WV16" s="27"/>
      <c r="WW16" s="27"/>
      <c r="WX16" s="27"/>
      <c r="WY16" s="27"/>
      <c r="WZ16" s="27"/>
      <c r="XA16" s="27"/>
      <c r="XB16" s="27"/>
      <c r="XC16" s="27"/>
      <c r="XD16" s="27"/>
      <c r="XE16" s="27"/>
      <c r="XF16" s="27"/>
      <c r="XG16" s="27"/>
      <c r="XH16" s="27"/>
      <c r="XI16" s="27"/>
      <c r="XJ16" s="27"/>
      <c r="XK16" s="27"/>
      <c r="XL16" s="27"/>
      <c r="XM16" s="27"/>
      <c r="XN16" s="27"/>
      <c r="XO16" s="27"/>
      <c r="XP16" s="27"/>
      <c r="XQ16" s="27"/>
      <c r="XR16" s="27"/>
      <c r="XS16" s="27"/>
      <c r="XT16" s="27"/>
      <c r="XU16" s="27"/>
      <c r="XV16" s="27"/>
      <c r="XW16" s="27"/>
      <c r="XX16" s="27"/>
      <c r="XY16" s="27"/>
      <c r="XZ16" s="27"/>
      <c r="YA16" s="27"/>
      <c r="YB16" s="27"/>
      <c r="YC16" s="27"/>
      <c r="YD16" s="27"/>
      <c r="YE16" s="27"/>
      <c r="YF16" s="27"/>
      <c r="YG16" s="27"/>
      <c r="YH16" s="27"/>
      <c r="YI16" s="27"/>
      <c r="YJ16" s="27"/>
      <c r="YK16" s="27"/>
      <c r="YL16" s="27"/>
      <c r="YM16" s="27"/>
      <c r="YN16" s="27"/>
      <c r="YO16" s="27"/>
      <c r="YP16" s="27"/>
      <c r="YQ16" s="27"/>
      <c r="YR16" s="27"/>
      <c r="YS16" s="27"/>
      <c r="YT16" s="27"/>
      <c r="YU16" s="27"/>
      <c r="YV16" s="27"/>
      <c r="YW16" s="27"/>
      <c r="YX16" s="27"/>
      <c r="YY16" s="27"/>
      <c r="YZ16" s="27"/>
      <c r="ZA16" s="27"/>
      <c r="ZB16" s="27"/>
      <c r="ZC16" s="27"/>
      <c r="ZD16" s="27"/>
      <c r="ZE16" s="27"/>
      <c r="ZF16" s="27"/>
      <c r="ZG16" s="27"/>
      <c r="ZH16" s="27"/>
      <c r="ZI16" s="27"/>
      <c r="ZJ16" s="27"/>
      <c r="ZK16" s="27"/>
      <c r="ZL16" s="27"/>
      <c r="ZM16" s="27"/>
      <c r="ZN16" s="27"/>
      <c r="ZO16" s="27"/>
      <c r="ZP16" s="27"/>
      <c r="ZQ16" s="27"/>
      <c r="ZR16" s="27"/>
      <c r="ZS16" s="27"/>
      <c r="ZT16" s="27"/>
      <c r="ZU16" s="27"/>
      <c r="ZV16" s="27"/>
      <c r="ZW16" s="27"/>
      <c r="ZX16" s="27"/>
      <c r="ZY16" s="27"/>
      <c r="ZZ16" s="27"/>
      <c r="AAA16" s="27"/>
      <c r="AAB16" s="27"/>
      <c r="AAC16" s="27"/>
      <c r="AAD16" s="27"/>
      <c r="AAE16" s="27"/>
      <c r="AAF16" s="27"/>
      <c r="AAG16" s="27"/>
      <c r="AAH16" s="27"/>
      <c r="AAI16" s="27"/>
      <c r="AAJ16" s="27"/>
      <c r="AAK16" s="27"/>
      <c r="AAL16" s="27"/>
      <c r="AAM16" s="27"/>
      <c r="AAN16" s="27"/>
      <c r="AAO16" s="27"/>
      <c r="AAP16" s="27"/>
      <c r="AAQ16" s="27"/>
      <c r="AAR16" s="27"/>
      <c r="AAS16" s="27"/>
      <c r="AAT16" s="27"/>
      <c r="AAU16" s="27"/>
      <c r="AAV16" s="27"/>
      <c r="AAW16" s="27"/>
      <c r="AAX16" s="27"/>
      <c r="AAY16" s="27"/>
      <c r="AAZ16" s="27"/>
      <c r="ABA16" s="27"/>
      <c r="ABB16" s="27"/>
      <c r="ABC16" s="27"/>
      <c r="ABD16" s="27"/>
      <c r="ABE16" s="27"/>
      <c r="ABF16" s="27"/>
      <c r="ABG16" s="27"/>
      <c r="ABH16" s="27"/>
      <c r="ABI16" s="27"/>
      <c r="ABJ16" s="27"/>
      <c r="ABK16" s="27"/>
      <c r="ABL16" s="27"/>
      <c r="ABM16" s="27"/>
      <c r="ABN16" s="27"/>
      <c r="ABO16" s="27"/>
      <c r="ABP16" s="27"/>
      <c r="ABQ16" s="27"/>
      <c r="ABR16" s="27"/>
      <c r="ABS16" s="27"/>
      <c r="ABT16" s="27"/>
      <c r="ABU16" s="27"/>
      <c r="ABV16" s="27"/>
      <c r="ABW16" s="27"/>
      <c r="ABX16" s="27"/>
      <c r="ABY16" s="27"/>
      <c r="ABZ16" s="27"/>
      <c r="ACA16" s="27"/>
      <c r="ACB16" s="27"/>
      <c r="ACC16" s="27"/>
      <c r="ACD16" s="27"/>
      <c r="ACE16" s="27"/>
      <c r="ACF16" s="27"/>
      <c r="ACG16" s="27"/>
      <c r="ACH16" s="27"/>
      <c r="ACI16" s="27"/>
      <c r="ACJ16" s="27"/>
      <c r="ACK16" s="27"/>
      <c r="ACL16" s="27"/>
      <c r="ACM16" s="27"/>
      <c r="ACN16" s="27"/>
      <c r="ACO16" s="27"/>
      <c r="ACP16" s="27"/>
      <c r="ACQ16" s="27"/>
      <c r="ACR16" s="27"/>
      <c r="ACS16" s="27"/>
      <c r="ACT16" s="27"/>
      <c r="ACU16" s="27"/>
      <c r="ACV16" s="27"/>
      <c r="ACW16" s="27"/>
      <c r="ACX16" s="27"/>
      <c r="ACY16" s="27"/>
      <c r="ACZ16" s="27"/>
      <c r="ADA16" s="27"/>
      <c r="ADB16" s="27"/>
      <c r="ADC16" s="27"/>
      <c r="ADD16" s="27"/>
      <c r="ADE16" s="27"/>
      <c r="ADF16" s="27"/>
      <c r="ADG16" s="27"/>
      <c r="ADH16" s="27"/>
      <c r="ADI16" s="27"/>
      <c r="ADJ16" s="27"/>
      <c r="ADK16" s="27"/>
      <c r="ADL16" s="27"/>
      <c r="ADM16" s="27"/>
      <c r="ADN16" s="27"/>
      <c r="ADO16" s="27"/>
      <c r="ADP16" s="27"/>
      <c r="ADQ16" s="27"/>
      <c r="ADR16" s="27"/>
      <c r="ADS16" s="27"/>
      <c r="ADT16" s="27"/>
      <c r="ADU16" s="27"/>
      <c r="ADV16" s="27"/>
      <c r="ADW16" s="27"/>
      <c r="ADX16" s="27"/>
      <c r="ADY16" s="27"/>
      <c r="ADZ16" s="27"/>
      <c r="AEA16" s="27"/>
      <c r="AEB16" s="27"/>
      <c r="AEC16" s="27"/>
      <c r="AED16" s="27"/>
      <c r="AEE16" s="27"/>
      <c r="AEF16" s="27"/>
      <c r="AEG16" s="27"/>
      <c r="AEH16" s="27"/>
      <c r="AEI16" s="27"/>
      <c r="AEJ16" s="27"/>
      <c r="AEK16" s="27"/>
      <c r="AEL16" s="27"/>
      <c r="AEM16" s="27"/>
      <c r="AEN16" s="27"/>
      <c r="AEO16" s="27"/>
      <c r="AEP16" s="27"/>
      <c r="AEQ16" s="27"/>
      <c r="AER16" s="27"/>
      <c r="AES16" s="27"/>
      <c r="AET16" s="27"/>
      <c r="AEU16" s="27"/>
      <c r="AEV16" s="27"/>
      <c r="AEW16" s="27"/>
      <c r="AEX16" s="27"/>
      <c r="AEY16" s="27"/>
      <c r="AEZ16" s="27"/>
      <c r="AFA16" s="27"/>
      <c r="AFB16" s="27"/>
      <c r="AFC16" s="27"/>
      <c r="AFD16" s="27"/>
      <c r="AFE16" s="27"/>
      <c r="AFF16" s="27"/>
      <c r="AFG16" s="27"/>
      <c r="AFH16" s="27"/>
      <c r="AFI16" s="27"/>
      <c r="AFJ16" s="27"/>
      <c r="AFK16" s="27"/>
      <c r="AFL16" s="27"/>
      <c r="AFM16" s="27"/>
      <c r="AFN16" s="27"/>
      <c r="AFO16" s="27"/>
      <c r="AFP16" s="27"/>
      <c r="AFQ16" s="27"/>
      <c r="AFR16" s="27"/>
      <c r="AFS16" s="27"/>
      <c r="AFT16" s="27"/>
      <c r="AFU16" s="27"/>
      <c r="AFV16" s="27"/>
      <c r="AFW16" s="27"/>
      <c r="AFX16" s="27"/>
      <c r="AFY16" s="27"/>
      <c r="AFZ16" s="27"/>
      <c r="AGA16" s="27"/>
      <c r="AGB16" s="27"/>
      <c r="AGC16" s="27"/>
      <c r="AGD16" s="27"/>
      <c r="AGE16" s="27"/>
      <c r="AGF16" s="27"/>
      <c r="AGG16" s="27"/>
      <c r="AGH16" s="27"/>
      <c r="AGI16" s="27"/>
      <c r="AGJ16" s="27"/>
      <c r="AGK16" s="27"/>
      <c r="AGL16" s="27"/>
      <c r="AGM16" s="27"/>
      <c r="AGN16" s="27"/>
      <c r="AGO16" s="27"/>
      <c r="AGP16" s="27"/>
      <c r="AGQ16" s="27"/>
      <c r="AGR16" s="27"/>
      <c r="AGS16" s="27"/>
      <c r="AGT16" s="27"/>
      <c r="AGU16" s="27"/>
      <c r="AGV16" s="27"/>
      <c r="AGW16" s="27"/>
      <c r="AGX16" s="27"/>
      <c r="AGY16" s="27"/>
      <c r="AGZ16" s="27"/>
      <c r="AHA16" s="27"/>
      <c r="AHB16" s="27"/>
      <c r="AHC16" s="27"/>
      <c r="AHD16" s="27"/>
      <c r="AHE16" s="27"/>
      <c r="AHF16" s="27"/>
      <c r="AHG16" s="27"/>
      <c r="AHH16" s="27"/>
      <c r="AHI16" s="27"/>
      <c r="AHJ16" s="27"/>
      <c r="AHK16" s="27"/>
      <c r="AHL16" s="27"/>
      <c r="AHM16" s="27"/>
      <c r="AHN16" s="27"/>
      <c r="AHO16" s="27"/>
      <c r="AHP16" s="27"/>
      <c r="AHQ16" s="27"/>
      <c r="AHR16" s="27"/>
      <c r="AHS16" s="27"/>
      <c r="AHT16" s="27"/>
      <c r="AHU16" s="27"/>
      <c r="AHV16" s="27"/>
      <c r="AHW16" s="27"/>
      <c r="AHX16" s="27"/>
      <c r="AHY16" s="27"/>
      <c r="AHZ16" s="27"/>
      <c r="AIA16" s="27"/>
      <c r="AIB16" s="27"/>
      <c r="AIC16" s="27"/>
      <c r="AID16" s="27"/>
      <c r="AIE16" s="27"/>
      <c r="AIF16" s="27"/>
      <c r="AIG16" s="27"/>
      <c r="AIH16" s="27"/>
      <c r="AII16" s="27"/>
      <c r="AIJ16" s="27"/>
      <c r="AIK16" s="27"/>
      <c r="AIL16" s="27"/>
      <c r="AIM16" s="27"/>
      <c r="AIN16" s="27"/>
      <c r="AIO16" s="27"/>
      <c r="AIP16" s="27"/>
      <c r="AIQ16" s="27"/>
      <c r="AIR16" s="27"/>
      <c r="AIS16" s="27"/>
      <c r="AIT16" s="27"/>
      <c r="AIU16" s="27"/>
      <c r="AIV16" s="27"/>
      <c r="AIW16" s="27"/>
      <c r="AIX16" s="27"/>
      <c r="AIY16" s="27"/>
      <c r="AIZ16" s="27"/>
      <c r="AJA16" s="27"/>
      <c r="AJB16" s="27"/>
      <c r="AJC16" s="27"/>
      <c r="AJD16" s="27"/>
      <c r="AJE16" s="27"/>
      <c r="AJF16" s="27"/>
      <c r="AJG16" s="27"/>
      <c r="AJH16" s="27"/>
      <c r="AJI16" s="27"/>
      <c r="AJJ16" s="27"/>
      <c r="AJK16" s="27"/>
      <c r="AJL16" s="27"/>
      <c r="AJM16" s="27"/>
      <c r="AJN16" s="27"/>
      <c r="AJO16" s="27"/>
      <c r="AJP16" s="27"/>
      <c r="AJQ16" s="27"/>
      <c r="AJR16" s="27"/>
      <c r="AJS16" s="27"/>
      <c r="AJT16" s="27"/>
      <c r="AJU16" s="27"/>
      <c r="AJV16" s="27"/>
      <c r="AJW16" s="27"/>
      <c r="AJX16" s="27"/>
      <c r="AJY16" s="27"/>
      <c r="AJZ16" s="27"/>
      <c r="AKA16" s="27"/>
      <c r="AKB16" s="27"/>
      <c r="AKC16" s="27"/>
      <c r="AKD16" s="27"/>
      <c r="AKE16" s="27"/>
      <c r="AKF16" s="27"/>
      <c r="AKG16" s="27"/>
      <c r="AKH16" s="27"/>
      <c r="AKI16" s="27"/>
      <c r="AKJ16" s="27"/>
      <c r="AKK16" s="27"/>
      <c r="AKL16" s="27"/>
      <c r="AKM16" s="27"/>
      <c r="AKN16" s="27"/>
      <c r="AKO16" s="27"/>
      <c r="AKP16" s="27"/>
      <c r="AKQ16" s="27"/>
      <c r="AKR16" s="27"/>
      <c r="AKS16" s="27"/>
      <c r="AKT16" s="27"/>
      <c r="AKU16" s="27"/>
      <c r="AKV16" s="27"/>
      <c r="AKW16" s="27"/>
      <c r="AKX16" s="27"/>
      <c r="AKY16" s="27"/>
      <c r="AKZ16" s="27"/>
      <c r="ALA16" s="27"/>
      <c r="ALB16" s="27"/>
      <c r="ALC16" s="27"/>
      <c r="ALD16" s="27"/>
      <c r="ALE16" s="27"/>
      <c r="ALF16" s="27"/>
      <c r="ALG16" s="27"/>
      <c r="ALH16" s="27"/>
      <c r="ALI16" s="27"/>
      <c r="ALJ16" s="27"/>
      <c r="ALK16" s="27"/>
      <c r="ALL16" s="27"/>
      <c r="ALM16" s="27"/>
      <c r="ALN16" s="27"/>
      <c r="ALO16" s="27"/>
      <c r="ALP16" s="27"/>
      <c r="ALQ16" s="27"/>
      <c r="ALR16" s="27"/>
      <c r="ALS16" s="27"/>
      <c r="ALT16" s="27"/>
      <c r="ALU16" s="27"/>
      <c r="ALV16" s="27"/>
      <c r="ALW16" s="27"/>
      <c r="ALX16" s="27"/>
      <c r="ALY16" s="27"/>
      <c r="ALZ16" s="27"/>
      <c r="AMA16" s="27"/>
      <c r="AMB16" s="27"/>
      <c r="AMC16" s="27"/>
    </row>
    <row r="17" spans="1:1017" s="92" customFormat="1" ht="281.25">
      <c r="A17" s="29">
        <v>1</v>
      </c>
      <c r="B17" s="134" t="s">
        <v>139</v>
      </c>
      <c r="C17" s="29" t="s">
        <v>51</v>
      </c>
      <c r="D17" s="61">
        <v>50</v>
      </c>
      <c r="E17" s="83"/>
      <c r="F17" s="83"/>
      <c r="G17" s="29"/>
      <c r="H17" s="156"/>
      <c r="I17" s="83"/>
      <c r="J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7"/>
      <c r="NF17" s="27"/>
      <c r="NG17" s="27"/>
      <c r="NH17" s="27"/>
      <c r="NI17" s="27"/>
      <c r="NJ17" s="27"/>
      <c r="NK17" s="27"/>
      <c r="NL17" s="27"/>
      <c r="NM17" s="27"/>
      <c r="NN17" s="27"/>
      <c r="NO17" s="27"/>
      <c r="NP17" s="27"/>
      <c r="NQ17" s="27"/>
      <c r="NR17" s="27"/>
      <c r="NS17" s="27"/>
      <c r="NT17" s="27"/>
      <c r="NU17" s="27"/>
      <c r="NV17" s="27"/>
      <c r="NW17" s="27"/>
      <c r="NX17" s="27"/>
      <c r="NY17" s="27"/>
      <c r="NZ17" s="27"/>
      <c r="OA17" s="27"/>
      <c r="OB17" s="27"/>
      <c r="OC17" s="27"/>
      <c r="OD17" s="27"/>
      <c r="OE17" s="27"/>
      <c r="OF17" s="27"/>
      <c r="OG17" s="27"/>
      <c r="OH17" s="27"/>
      <c r="OI17" s="27"/>
      <c r="OJ17" s="27"/>
      <c r="OK17" s="27"/>
      <c r="OL17" s="27"/>
      <c r="OM17" s="27"/>
      <c r="ON17" s="27"/>
      <c r="OO17" s="27"/>
      <c r="OP17" s="27"/>
      <c r="OQ17" s="27"/>
      <c r="OR17" s="27"/>
      <c r="OS17" s="27"/>
      <c r="OT17" s="27"/>
      <c r="OU17" s="27"/>
      <c r="OV17" s="27"/>
      <c r="OW17" s="27"/>
      <c r="OX17" s="27"/>
      <c r="OY17" s="27"/>
      <c r="OZ17" s="27"/>
      <c r="PA17" s="27"/>
      <c r="PB17" s="27"/>
      <c r="PC17" s="27"/>
      <c r="PD17" s="27"/>
      <c r="PE17" s="27"/>
      <c r="PF17" s="27"/>
      <c r="PG17" s="27"/>
      <c r="PH17" s="27"/>
      <c r="PI17" s="27"/>
      <c r="PJ17" s="27"/>
      <c r="PK17" s="27"/>
      <c r="PL17" s="27"/>
      <c r="PM17" s="27"/>
      <c r="PN17" s="27"/>
      <c r="PO17" s="27"/>
      <c r="PP17" s="27"/>
      <c r="PQ17" s="27"/>
      <c r="PR17" s="27"/>
      <c r="PS17" s="27"/>
      <c r="PT17" s="27"/>
      <c r="PU17" s="27"/>
      <c r="PV17" s="27"/>
      <c r="PW17" s="27"/>
      <c r="PX17" s="27"/>
      <c r="PY17" s="27"/>
      <c r="PZ17" s="27"/>
      <c r="QA17" s="27"/>
      <c r="QB17" s="27"/>
      <c r="QC17" s="27"/>
      <c r="QD17" s="27"/>
      <c r="QE17" s="27"/>
      <c r="QF17" s="27"/>
      <c r="QG17" s="27"/>
      <c r="QH17" s="27"/>
      <c r="QI17" s="27"/>
      <c r="QJ17" s="27"/>
      <c r="QK17" s="27"/>
      <c r="QL17" s="27"/>
      <c r="QM17" s="27"/>
      <c r="QN17" s="27"/>
      <c r="QO17" s="27"/>
      <c r="QP17" s="27"/>
      <c r="QQ17" s="27"/>
      <c r="QR17" s="27"/>
      <c r="QS17" s="27"/>
      <c r="QT17" s="27"/>
      <c r="QU17" s="27"/>
      <c r="QV17" s="27"/>
      <c r="QW17" s="27"/>
      <c r="QX17" s="27"/>
      <c r="QY17" s="27"/>
      <c r="QZ17" s="27"/>
      <c r="RA17" s="27"/>
      <c r="RB17" s="27"/>
      <c r="RC17" s="27"/>
      <c r="RD17" s="27"/>
      <c r="RE17" s="27"/>
      <c r="RF17" s="27"/>
      <c r="RG17" s="27"/>
      <c r="RH17" s="27"/>
      <c r="RI17" s="27"/>
      <c r="RJ17" s="27"/>
      <c r="RK17" s="27"/>
      <c r="RL17" s="27"/>
      <c r="RM17" s="27"/>
      <c r="RN17" s="27"/>
      <c r="RO17" s="27"/>
      <c r="RP17" s="27"/>
      <c r="RQ17" s="27"/>
      <c r="RR17" s="27"/>
      <c r="RS17" s="27"/>
      <c r="RT17" s="27"/>
      <c r="RU17" s="27"/>
      <c r="RV17" s="27"/>
      <c r="RW17" s="27"/>
      <c r="RX17" s="27"/>
      <c r="RY17" s="27"/>
      <c r="RZ17" s="27"/>
      <c r="SA17" s="27"/>
      <c r="SB17" s="27"/>
      <c r="SC17" s="27"/>
      <c r="SD17" s="27"/>
      <c r="SE17" s="27"/>
      <c r="SF17" s="27"/>
      <c r="SG17" s="27"/>
      <c r="SH17" s="27"/>
      <c r="SI17" s="27"/>
      <c r="SJ17" s="27"/>
      <c r="SK17" s="27"/>
      <c r="SL17" s="27"/>
      <c r="SM17" s="27"/>
      <c r="SN17" s="27"/>
      <c r="SO17" s="27"/>
      <c r="SP17" s="27"/>
      <c r="SQ17" s="27"/>
      <c r="SR17" s="27"/>
      <c r="SS17" s="27"/>
      <c r="ST17" s="27"/>
      <c r="SU17" s="27"/>
      <c r="SV17" s="27"/>
      <c r="SW17" s="27"/>
      <c r="SX17" s="27"/>
      <c r="SY17" s="27"/>
      <c r="SZ17" s="27"/>
      <c r="TA17" s="27"/>
      <c r="TB17" s="27"/>
      <c r="TC17" s="27"/>
      <c r="TD17" s="27"/>
      <c r="TE17" s="27"/>
      <c r="TF17" s="27"/>
      <c r="TG17" s="27"/>
      <c r="TH17" s="27"/>
      <c r="TI17" s="27"/>
      <c r="TJ17" s="27"/>
      <c r="TK17" s="27"/>
      <c r="TL17" s="27"/>
      <c r="TM17" s="27"/>
      <c r="TN17" s="27"/>
      <c r="TO17" s="27"/>
      <c r="TP17" s="27"/>
      <c r="TQ17" s="27"/>
      <c r="TR17" s="27"/>
      <c r="TS17" s="27"/>
      <c r="TT17" s="27"/>
      <c r="TU17" s="27"/>
      <c r="TV17" s="27"/>
      <c r="TW17" s="27"/>
      <c r="TX17" s="27"/>
      <c r="TY17" s="27"/>
      <c r="TZ17" s="27"/>
      <c r="UA17" s="27"/>
      <c r="UB17" s="27"/>
      <c r="UC17" s="27"/>
      <c r="UD17" s="27"/>
      <c r="UE17" s="27"/>
      <c r="UF17" s="27"/>
      <c r="UG17" s="27"/>
      <c r="UH17" s="27"/>
      <c r="UI17" s="27"/>
      <c r="UJ17" s="27"/>
      <c r="UK17" s="27"/>
      <c r="UL17" s="27"/>
      <c r="UM17" s="27"/>
      <c r="UN17" s="27"/>
      <c r="UO17" s="27"/>
      <c r="UP17" s="27"/>
      <c r="UQ17" s="27"/>
      <c r="UR17" s="27"/>
      <c r="US17" s="27"/>
      <c r="UT17" s="27"/>
      <c r="UU17" s="27"/>
      <c r="UV17" s="27"/>
      <c r="UW17" s="27"/>
      <c r="UX17" s="27"/>
      <c r="UY17" s="27"/>
      <c r="UZ17" s="27"/>
      <c r="VA17" s="27"/>
      <c r="VB17" s="27"/>
      <c r="VC17" s="27"/>
      <c r="VD17" s="27"/>
      <c r="VE17" s="27"/>
      <c r="VF17" s="27"/>
      <c r="VG17" s="27"/>
      <c r="VH17" s="27"/>
      <c r="VI17" s="27"/>
      <c r="VJ17" s="27"/>
      <c r="VK17" s="27"/>
      <c r="VL17" s="27"/>
      <c r="VM17" s="27"/>
      <c r="VN17" s="27"/>
      <c r="VO17" s="27"/>
      <c r="VP17" s="27"/>
      <c r="VQ17" s="27"/>
      <c r="VR17" s="27"/>
      <c r="VS17" s="27"/>
      <c r="VT17" s="27"/>
      <c r="VU17" s="27"/>
      <c r="VV17" s="27"/>
      <c r="VW17" s="27"/>
      <c r="VX17" s="27"/>
      <c r="VY17" s="27"/>
      <c r="VZ17" s="27"/>
      <c r="WA17" s="27"/>
      <c r="WB17" s="27"/>
      <c r="WC17" s="27"/>
      <c r="WD17" s="27"/>
      <c r="WE17" s="27"/>
      <c r="WF17" s="27"/>
      <c r="WG17" s="27"/>
      <c r="WH17" s="27"/>
      <c r="WI17" s="27"/>
      <c r="WJ17" s="27"/>
      <c r="WK17" s="27"/>
      <c r="WL17" s="27"/>
      <c r="WM17" s="27"/>
      <c r="WN17" s="27"/>
      <c r="WO17" s="27"/>
      <c r="WP17" s="27"/>
      <c r="WQ17" s="27"/>
      <c r="WR17" s="27"/>
      <c r="WS17" s="27"/>
      <c r="WT17" s="27"/>
      <c r="WU17" s="27"/>
      <c r="WV17" s="27"/>
      <c r="WW17" s="27"/>
      <c r="WX17" s="27"/>
      <c r="WY17" s="27"/>
      <c r="WZ17" s="27"/>
      <c r="XA17" s="27"/>
      <c r="XB17" s="27"/>
      <c r="XC17" s="27"/>
      <c r="XD17" s="27"/>
      <c r="XE17" s="27"/>
      <c r="XF17" s="27"/>
      <c r="XG17" s="27"/>
      <c r="XH17" s="27"/>
      <c r="XI17" s="27"/>
      <c r="XJ17" s="27"/>
      <c r="XK17" s="27"/>
      <c r="XL17" s="27"/>
      <c r="XM17" s="27"/>
      <c r="XN17" s="27"/>
      <c r="XO17" s="27"/>
      <c r="XP17" s="27"/>
      <c r="XQ17" s="27"/>
      <c r="XR17" s="27"/>
      <c r="XS17" s="27"/>
      <c r="XT17" s="27"/>
      <c r="XU17" s="27"/>
      <c r="XV17" s="27"/>
      <c r="XW17" s="27"/>
      <c r="XX17" s="27"/>
      <c r="XY17" s="27"/>
      <c r="XZ17" s="27"/>
      <c r="YA17" s="27"/>
      <c r="YB17" s="27"/>
      <c r="YC17" s="27"/>
      <c r="YD17" s="27"/>
      <c r="YE17" s="27"/>
      <c r="YF17" s="27"/>
      <c r="YG17" s="27"/>
      <c r="YH17" s="27"/>
      <c r="YI17" s="27"/>
      <c r="YJ17" s="27"/>
      <c r="YK17" s="27"/>
      <c r="YL17" s="27"/>
      <c r="YM17" s="27"/>
      <c r="YN17" s="27"/>
      <c r="YO17" s="27"/>
      <c r="YP17" s="27"/>
      <c r="YQ17" s="27"/>
      <c r="YR17" s="27"/>
      <c r="YS17" s="27"/>
      <c r="YT17" s="27"/>
      <c r="YU17" s="27"/>
      <c r="YV17" s="27"/>
      <c r="YW17" s="27"/>
      <c r="YX17" s="27"/>
      <c r="YY17" s="27"/>
      <c r="YZ17" s="27"/>
      <c r="ZA17" s="27"/>
      <c r="ZB17" s="27"/>
      <c r="ZC17" s="27"/>
      <c r="ZD17" s="27"/>
      <c r="ZE17" s="27"/>
      <c r="ZF17" s="27"/>
      <c r="ZG17" s="27"/>
      <c r="ZH17" s="27"/>
      <c r="ZI17" s="27"/>
      <c r="ZJ17" s="27"/>
      <c r="ZK17" s="27"/>
      <c r="ZL17" s="27"/>
      <c r="ZM17" s="27"/>
      <c r="ZN17" s="27"/>
      <c r="ZO17" s="27"/>
      <c r="ZP17" s="27"/>
      <c r="ZQ17" s="27"/>
      <c r="ZR17" s="27"/>
      <c r="ZS17" s="27"/>
      <c r="ZT17" s="27"/>
      <c r="ZU17" s="27"/>
      <c r="ZV17" s="27"/>
      <c r="ZW17" s="27"/>
      <c r="ZX17" s="27"/>
      <c r="ZY17" s="27"/>
      <c r="ZZ17" s="27"/>
      <c r="AAA17" s="27"/>
      <c r="AAB17" s="27"/>
      <c r="AAC17" s="27"/>
      <c r="AAD17" s="27"/>
      <c r="AAE17" s="27"/>
      <c r="AAF17" s="27"/>
      <c r="AAG17" s="27"/>
      <c r="AAH17" s="27"/>
      <c r="AAI17" s="27"/>
      <c r="AAJ17" s="27"/>
      <c r="AAK17" s="27"/>
      <c r="AAL17" s="27"/>
      <c r="AAM17" s="27"/>
      <c r="AAN17" s="27"/>
      <c r="AAO17" s="27"/>
      <c r="AAP17" s="27"/>
      <c r="AAQ17" s="27"/>
      <c r="AAR17" s="27"/>
      <c r="AAS17" s="27"/>
      <c r="AAT17" s="27"/>
      <c r="AAU17" s="27"/>
      <c r="AAV17" s="27"/>
      <c r="AAW17" s="27"/>
      <c r="AAX17" s="27"/>
      <c r="AAY17" s="27"/>
      <c r="AAZ17" s="27"/>
      <c r="ABA17" s="27"/>
      <c r="ABB17" s="27"/>
      <c r="ABC17" s="27"/>
      <c r="ABD17" s="27"/>
      <c r="ABE17" s="27"/>
      <c r="ABF17" s="27"/>
      <c r="ABG17" s="27"/>
      <c r="ABH17" s="27"/>
      <c r="ABI17" s="27"/>
      <c r="ABJ17" s="27"/>
      <c r="ABK17" s="27"/>
      <c r="ABL17" s="27"/>
      <c r="ABM17" s="27"/>
      <c r="ABN17" s="27"/>
      <c r="ABO17" s="27"/>
      <c r="ABP17" s="27"/>
      <c r="ABQ17" s="27"/>
      <c r="ABR17" s="27"/>
      <c r="ABS17" s="27"/>
      <c r="ABT17" s="27"/>
      <c r="ABU17" s="27"/>
      <c r="ABV17" s="27"/>
      <c r="ABW17" s="27"/>
      <c r="ABX17" s="27"/>
      <c r="ABY17" s="27"/>
      <c r="ABZ17" s="27"/>
      <c r="ACA17" s="27"/>
      <c r="ACB17" s="27"/>
      <c r="ACC17" s="27"/>
      <c r="ACD17" s="27"/>
      <c r="ACE17" s="27"/>
      <c r="ACF17" s="27"/>
      <c r="ACG17" s="27"/>
      <c r="ACH17" s="27"/>
      <c r="ACI17" s="27"/>
      <c r="ACJ17" s="27"/>
      <c r="ACK17" s="27"/>
      <c r="ACL17" s="27"/>
      <c r="ACM17" s="27"/>
      <c r="ACN17" s="27"/>
      <c r="ACO17" s="27"/>
      <c r="ACP17" s="27"/>
      <c r="ACQ17" s="27"/>
      <c r="ACR17" s="27"/>
      <c r="ACS17" s="27"/>
      <c r="ACT17" s="27"/>
      <c r="ACU17" s="27"/>
      <c r="ACV17" s="27"/>
      <c r="ACW17" s="27"/>
      <c r="ACX17" s="27"/>
      <c r="ACY17" s="27"/>
      <c r="ACZ17" s="27"/>
      <c r="ADA17" s="27"/>
      <c r="ADB17" s="27"/>
      <c r="ADC17" s="27"/>
      <c r="ADD17" s="27"/>
      <c r="ADE17" s="27"/>
      <c r="ADF17" s="27"/>
      <c r="ADG17" s="27"/>
      <c r="ADH17" s="27"/>
      <c r="ADI17" s="27"/>
      <c r="ADJ17" s="27"/>
      <c r="ADK17" s="27"/>
      <c r="ADL17" s="27"/>
      <c r="ADM17" s="27"/>
      <c r="ADN17" s="27"/>
      <c r="ADO17" s="27"/>
      <c r="ADP17" s="27"/>
      <c r="ADQ17" s="27"/>
      <c r="ADR17" s="27"/>
      <c r="ADS17" s="27"/>
      <c r="ADT17" s="27"/>
      <c r="ADU17" s="27"/>
      <c r="ADV17" s="27"/>
      <c r="ADW17" s="27"/>
      <c r="ADX17" s="27"/>
      <c r="ADY17" s="27"/>
      <c r="ADZ17" s="27"/>
      <c r="AEA17" s="27"/>
      <c r="AEB17" s="27"/>
      <c r="AEC17" s="27"/>
      <c r="AED17" s="27"/>
      <c r="AEE17" s="27"/>
      <c r="AEF17" s="27"/>
      <c r="AEG17" s="27"/>
      <c r="AEH17" s="27"/>
      <c r="AEI17" s="27"/>
      <c r="AEJ17" s="27"/>
      <c r="AEK17" s="27"/>
      <c r="AEL17" s="27"/>
      <c r="AEM17" s="27"/>
      <c r="AEN17" s="27"/>
      <c r="AEO17" s="27"/>
      <c r="AEP17" s="27"/>
      <c r="AEQ17" s="27"/>
      <c r="AER17" s="27"/>
      <c r="AES17" s="27"/>
      <c r="AET17" s="27"/>
      <c r="AEU17" s="27"/>
      <c r="AEV17" s="27"/>
      <c r="AEW17" s="27"/>
      <c r="AEX17" s="27"/>
      <c r="AEY17" s="27"/>
      <c r="AEZ17" s="27"/>
      <c r="AFA17" s="27"/>
      <c r="AFB17" s="27"/>
      <c r="AFC17" s="27"/>
      <c r="AFD17" s="27"/>
      <c r="AFE17" s="27"/>
      <c r="AFF17" s="27"/>
      <c r="AFG17" s="27"/>
      <c r="AFH17" s="27"/>
      <c r="AFI17" s="27"/>
      <c r="AFJ17" s="27"/>
      <c r="AFK17" s="27"/>
      <c r="AFL17" s="27"/>
      <c r="AFM17" s="27"/>
      <c r="AFN17" s="27"/>
      <c r="AFO17" s="27"/>
      <c r="AFP17" s="27"/>
      <c r="AFQ17" s="27"/>
      <c r="AFR17" s="27"/>
      <c r="AFS17" s="27"/>
      <c r="AFT17" s="27"/>
      <c r="AFU17" s="27"/>
      <c r="AFV17" s="27"/>
      <c r="AFW17" s="27"/>
      <c r="AFX17" s="27"/>
      <c r="AFY17" s="27"/>
      <c r="AFZ17" s="27"/>
      <c r="AGA17" s="27"/>
      <c r="AGB17" s="27"/>
      <c r="AGC17" s="27"/>
      <c r="AGD17" s="27"/>
      <c r="AGE17" s="27"/>
      <c r="AGF17" s="27"/>
      <c r="AGG17" s="27"/>
      <c r="AGH17" s="27"/>
      <c r="AGI17" s="27"/>
      <c r="AGJ17" s="27"/>
      <c r="AGK17" s="27"/>
      <c r="AGL17" s="27"/>
      <c r="AGM17" s="27"/>
      <c r="AGN17" s="27"/>
      <c r="AGO17" s="27"/>
      <c r="AGP17" s="27"/>
      <c r="AGQ17" s="27"/>
      <c r="AGR17" s="27"/>
      <c r="AGS17" s="27"/>
      <c r="AGT17" s="27"/>
      <c r="AGU17" s="27"/>
      <c r="AGV17" s="27"/>
      <c r="AGW17" s="27"/>
      <c r="AGX17" s="27"/>
      <c r="AGY17" s="27"/>
      <c r="AGZ17" s="27"/>
      <c r="AHA17" s="27"/>
      <c r="AHB17" s="27"/>
      <c r="AHC17" s="27"/>
      <c r="AHD17" s="27"/>
      <c r="AHE17" s="27"/>
      <c r="AHF17" s="27"/>
      <c r="AHG17" s="27"/>
      <c r="AHH17" s="27"/>
      <c r="AHI17" s="27"/>
      <c r="AHJ17" s="27"/>
      <c r="AHK17" s="27"/>
      <c r="AHL17" s="27"/>
      <c r="AHM17" s="27"/>
      <c r="AHN17" s="27"/>
      <c r="AHO17" s="27"/>
      <c r="AHP17" s="27"/>
      <c r="AHQ17" s="27"/>
      <c r="AHR17" s="27"/>
      <c r="AHS17" s="27"/>
      <c r="AHT17" s="27"/>
      <c r="AHU17" s="27"/>
      <c r="AHV17" s="27"/>
      <c r="AHW17" s="27"/>
      <c r="AHX17" s="27"/>
      <c r="AHY17" s="27"/>
      <c r="AHZ17" s="27"/>
      <c r="AIA17" s="27"/>
      <c r="AIB17" s="27"/>
      <c r="AIC17" s="27"/>
      <c r="AID17" s="27"/>
      <c r="AIE17" s="27"/>
      <c r="AIF17" s="27"/>
      <c r="AIG17" s="27"/>
      <c r="AIH17" s="27"/>
      <c r="AII17" s="27"/>
      <c r="AIJ17" s="27"/>
      <c r="AIK17" s="27"/>
      <c r="AIL17" s="27"/>
      <c r="AIM17" s="27"/>
      <c r="AIN17" s="27"/>
      <c r="AIO17" s="27"/>
      <c r="AIP17" s="27"/>
      <c r="AIQ17" s="27"/>
      <c r="AIR17" s="27"/>
      <c r="AIS17" s="27"/>
      <c r="AIT17" s="27"/>
      <c r="AIU17" s="27"/>
      <c r="AIV17" s="27"/>
      <c r="AIW17" s="27"/>
      <c r="AIX17" s="27"/>
      <c r="AIY17" s="27"/>
      <c r="AIZ17" s="27"/>
      <c r="AJA17" s="27"/>
      <c r="AJB17" s="27"/>
      <c r="AJC17" s="27"/>
      <c r="AJD17" s="27"/>
      <c r="AJE17" s="27"/>
      <c r="AJF17" s="27"/>
      <c r="AJG17" s="27"/>
      <c r="AJH17" s="27"/>
      <c r="AJI17" s="27"/>
      <c r="AJJ17" s="27"/>
      <c r="AJK17" s="27"/>
      <c r="AJL17" s="27"/>
      <c r="AJM17" s="27"/>
      <c r="AJN17" s="27"/>
      <c r="AJO17" s="27"/>
      <c r="AJP17" s="27"/>
      <c r="AJQ17" s="27"/>
      <c r="AJR17" s="27"/>
      <c r="AJS17" s="27"/>
      <c r="AJT17" s="27"/>
      <c r="AJU17" s="27"/>
      <c r="AJV17" s="27"/>
      <c r="AJW17" s="27"/>
      <c r="AJX17" s="27"/>
      <c r="AJY17" s="27"/>
      <c r="AJZ17" s="27"/>
      <c r="AKA17" s="27"/>
      <c r="AKB17" s="27"/>
      <c r="AKC17" s="27"/>
      <c r="AKD17" s="27"/>
      <c r="AKE17" s="27"/>
      <c r="AKF17" s="27"/>
      <c r="AKG17" s="27"/>
      <c r="AKH17" s="27"/>
      <c r="AKI17" s="27"/>
      <c r="AKJ17" s="27"/>
      <c r="AKK17" s="27"/>
      <c r="AKL17" s="27"/>
      <c r="AKM17" s="27"/>
      <c r="AKN17" s="27"/>
      <c r="AKO17" s="27"/>
      <c r="AKP17" s="27"/>
      <c r="AKQ17" s="27"/>
      <c r="AKR17" s="27"/>
      <c r="AKS17" s="27"/>
      <c r="AKT17" s="27"/>
      <c r="AKU17" s="27"/>
      <c r="AKV17" s="27"/>
      <c r="AKW17" s="27"/>
      <c r="AKX17" s="27"/>
      <c r="AKY17" s="27"/>
      <c r="AKZ17" s="27"/>
      <c r="ALA17" s="27"/>
      <c r="ALB17" s="27"/>
      <c r="ALC17" s="27"/>
      <c r="ALD17" s="27"/>
      <c r="ALE17" s="27"/>
      <c r="ALF17" s="27"/>
      <c r="ALG17" s="27"/>
      <c r="ALH17" s="27"/>
      <c r="ALI17" s="27"/>
      <c r="ALJ17" s="27"/>
      <c r="ALK17" s="27"/>
      <c r="ALL17" s="27"/>
      <c r="ALM17" s="27"/>
      <c r="ALN17" s="27"/>
      <c r="ALO17" s="27"/>
      <c r="ALP17" s="27"/>
      <c r="ALQ17" s="27"/>
      <c r="ALR17" s="27"/>
      <c r="ALS17" s="27"/>
      <c r="ALT17" s="27"/>
      <c r="ALU17" s="27"/>
      <c r="ALV17" s="27"/>
      <c r="ALW17" s="27"/>
      <c r="ALX17" s="27"/>
      <c r="ALY17" s="27"/>
      <c r="ALZ17" s="27"/>
      <c r="AMA17" s="27"/>
      <c r="AMB17" s="27"/>
      <c r="AMC17" s="27"/>
    </row>
    <row r="18" spans="1:1017" s="92" customFormat="1" ht="157.5">
      <c r="A18" s="29">
        <v>2</v>
      </c>
      <c r="B18" s="134" t="s">
        <v>140</v>
      </c>
      <c r="C18" s="29" t="s">
        <v>51</v>
      </c>
      <c r="D18" s="56">
        <v>50</v>
      </c>
      <c r="E18" s="83"/>
      <c r="F18" s="83"/>
      <c r="G18" s="29"/>
      <c r="H18" s="156"/>
      <c r="I18" s="83"/>
      <c r="J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c r="IV18" s="27"/>
      <c r="IW18" s="27"/>
      <c r="IX18" s="27"/>
      <c r="IY18" s="27"/>
      <c r="IZ18" s="27"/>
      <c r="JA18" s="27"/>
      <c r="JB18" s="27"/>
      <c r="JC18" s="27"/>
      <c r="JD18" s="27"/>
      <c r="JE18" s="27"/>
      <c r="JF18" s="27"/>
      <c r="JG18" s="27"/>
      <c r="JH18" s="27"/>
      <c r="JI18" s="27"/>
      <c r="JJ18" s="27"/>
      <c r="JK18" s="27"/>
      <c r="JL18" s="27"/>
      <c r="JM18" s="27"/>
      <c r="JN18" s="27"/>
      <c r="JO18" s="27"/>
      <c r="JP18" s="27"/>
      <c r="JQ18" s="27"/>
      <c r="JR18" s="27"/>
      <c r="JS18" s="27"/>
      <c r="JT18" s="27"/>
      <c r="JU18" s="27"/>
      <c r="JV18" s="27"/>
      <c r="JW18" s="27"/>
      <c r="JX18" s="27"/>
      <c r="JY18" s="27"/>
      <c r="JZ18" s="27"/>
      <c r="KA18" s="27"/>
      <c r="KB18" s="27"/>
      <c r="KC18" s="27"/>
      <c r="KD18" s="27"/>
      <c r="KE18" s="27"/>
      <c r="KF18" s="27"/>
      <c r="KG18" s="27"/>
      <c r="KH18" s="27"/>
      <c r="KI18" s="27"/>
      <c r="KJ18" s="27"/>
      <c r="KK18" s="27"/>
      <c r="KL18" s="27"/>
      <c r="KM18" s="27"/>
      <c r="KN18" s="27"/>
      <c r="KO18" s="27"/>
      <c r="KP18" s="27"/>
      <c r="KQ18" s="27"/>
      <c r="KR18" s="27"/>
      <c r="KS18" s="27"/>
      <c r="KT18" s="27"/>
      <c r="KU18" s="27"/>
      <c r="KV18" s="27"/>
      <c r="KW18" s="27"/>
      <c r="KX18" s="27"/>
      <c r="KY18" s="27"/>
      <c r="KZ18" s="27"/>
      <c r="LA18" s="27"/>
      <c r="LB18" s="27"/>
      <c r="LC18" s="27"/>
      <c r="LD18" s="27"/>
      <c r="LE18" s="27"/>
      <c r="LF18" s="27"/>
      <c r="LG18" s="27"/>
      <c r="LH18" s="27"/>
      <c r="LI18" s="27"/>
      <c r="LJ18" s="27"/>
      <c r="LK18" s="27"/>
      <c r="LL18" s="27"/>
      <c r="LM18" s="27"/>
      <c r="LN18" s="27"/>
      <c r="LO18" s="27"/>
      <c r="LP18" s="27"/>
      <c r="LQ18" s="27"/>
      <c r="LR18" s="27"/>
      <c r="LS18" s="27"/>
      <c r="LT18" s="27"/>
      <c r="LU18" s="27"/>
      <c r="LV18" s="27"/>
      <c r="LW18" s="27"/>
      <c r="LX18" s="27"/>
      <c r="LY18" s="27"/>
      <c r="LZ18" s="27"/>
      <c r="MA18" s="27"/>
      <c r="MB18" s="27"/>
      <c r="MC18" s="27"/>
      <c r="MD18" s="27"/>
      <c r="ME18" s="27"/>
      <c r="MF18" s="27"/>
      <c r="MG18" s="27"/>
      <c r="MH18" s="27"/>
      <c r="MI18" s="27"/>
      <c r="MJ18" s="27"/>
      <c r="MK18" s="27"/>
      <c r="ML18" s="27"/>
      <c r="MM18" s="27"/>
      <c r="MN18" s="27"/>
      <c r="MO18" s="27"/>
      <c r="MP18" s="27"/>
      <c r="MQ18" s="27"/>
      <c r="MR18" s="27"/>
      <c r="MS18" s="27"/>
      <c r="MT18" s="27"/>
      <c r="MU18" s="27"/>
      <c r="MV18" s="27"/>
      <c r="MW18" s="27"/>
      <c r="MX18" s="27"/>
      <c r="MY18" s="27"/>
      <c r="MZ18" s="27"/>
      <c r="NA18" s="27"/>
      <c r="NB18" s="27"/>
      <c r="NC18" s="27"/>
      <c r="ND18" s="27"/>
      <c r="NE18" s="27"/>
      <c r="NF18" s="27"/>
      <c r="NG18" s="27"/>
      <c r="NH18" s="27"/>
      <c r="NI18" s="27"/>
      <c r="NJ18" s="27"/>
      <c r="NK18" s="27"/>
      <c r="NL18" s="27"/>
      <c r="NM18" s="27"/>
      <c r="NN18" s="27"/>
      <c r="NO18" s="27"/>
      <c r="NP18" s="27"/>
      <c r="NQ18" s="27"/>
      <c r="NR18" s="27"/>
      <c r="NS18" s="27"/>
      <c r="NT18" s="27"/>
      <c r="NU18" s="27"/>
      <c r="NV18" s="27"/>
      <c r="NW18" s="27"/>
      <c r="NX18" s="27"/>
      <c r="NY18" s="27"/>
      <c r="NZ18" s="27"/>
      <c r="OA18" s="27"/>
      <c r="OB18" s="27"/>
      <c r="OC18" s="27"/>
      <c r="OD18" s="27"/>
      <c r="OE18" s="27"/>
      <c r="OF18" s="27"/>
      <c r="OG18" s="27"/>
      <c r="OH18" s="27"/>
      <c r="OI18" s="27"/>
      <c r="OJ18" s="27"/>
      <c r="OK18" s="27"/>
      <c r="OL18" s="27"/>
      <c r="OM18" s="27"/>
      <c r="ON18" s="27"/>
      <c r="OO18" s="27"/>
      <c r="OP18" s="27"/>
      <c r="OQ18" s="27"/>
      <c r="OR18" s="27"/>
      <c r="OS18" s="27"/>
      <c r="OT18" s="27"/>
      <c r="OU18" s="27"/>
      <c r="OV18" s="27"/>
      <c r="OW18" s="27"/>
      <c r="OX18" s="27"/>
      <c r="OY18" s="27"/>
      <c r="OZ18" s="27"/>
      <c r="PA18" s="27"/>
      <c r="PB18" s="27"/>
      <c r="PC18" s="27"/>
      <c r="PD18" s="27"/>
      <c r="PE18" s="27"/>
      <c r="PF18" s="27"/>
      <c r="PG18" s="27"/>
      <c r="PH18" s="27"/>
      <c r="PI18" s="27"/>
      <c r="PJ18" s="27"/>
      <c r="PK18" s="27"/>
      <c r="PL18" s="27"/>
      <c r="PM18" s="27"/>
      <c r="PN18" s="27"/>
      <c r="PO18" s="27"/>
      <c r="PP18" s="27"/>
      <c r="PQ18" s="27"/>
      <c r="PR18" s="27"/>
      <c r="PS18" s="27"/>
      <c r="PT18" s="27"/>
      <c r="PU18" s="27"/>
      <c r="PV18" s="27"/>
      <c r="PW18" s="27"/>
      <c r="PX18" s="27"/>
      <c r="PY18" s="27"/>
      <c r="PZ18" s="27"/>
      <c r="QA18" s="27"/>
      <c r="QB18" s="27"/>
      <c r="QC18" s="27"/>
      <c r="QD18" s="27"/>
      <c r="QE18" s="27"/>
      <c r="QF18" s="27"/>
      <c r="QG18" s="27"/>
      <c r="QH18" s="27"/>
      <c r="QI18" s="27"/>
      <c r="QJ18" s="27"/>
      <c r="QK18" s="27"/>
      <c r="QL18" s="27"/>
      <c r="QM18" s="27"/>
      <c r="QN18" s="27"/>
      <c r="QO18" s="27"/>
      <c r="QP18" s="27"/>
      <c r="QQ18" s="27"/>
      <c r="QR18" s="27"/>
      <c r="QS18" s="27"/>
      <c r="QT18" s="27"/>
      <c r="QU18" s="27"/>
      <c r="QV18" s="27"/>
      <c r="QW18" s="27"/>
      <c r="QX18" s="27"/>
      <c r="QY18" s="27"/>
      <c r="QZ18" s="27"/>
      <c r="RA18" s="27"/>
      <c r="RB18" s="27"/>
      <c r="RC18" s="27"/>
      <c r="RD18" s="27"/>
      <c r="RE18" s="27"/>
      <c r="RF18" s="27"/>
      <c r="RG18" s="27"/>
      <c r="RH18" s="27"/>
      <c r="RI18" s="27"/>
      <c r="RJ18" s="27"/>
      <c r="RK18" s="27"/>
      <c r="RL18" s="27"/>
      <c r="RM18" s="27"/>
      <c r="RN18" s="27"/>
      <c r="RO18" s="27"/>
      <c r="RP18" s="27"/>
      <c r="RQ18" s="27"/>
      <c r="RR18" s="27"/>
      <c r="RS18" s="27"/>
      <c r="RT18" s="27"/>
      <c r="RU18" s="27"/>
      <c r="RV18" s="27"/>
      <c r="RW18" s="27"/>
      <c r="RX18" s="27"/>
      <c r="RY18" s="27"/>
      <c r="RZ18" s="27"/>
      <c r="SA18" s="27"/>
      <c r="SB18" s="27"/>
      <c r="SC18" s="27"/>
      <c r="SD18" s="27"/>
      <c r="SE18" s="27"/>
      <c r="SF18" s="27"/>
      <c r="SG18" s="27"/>
      <c r="SH18" s="27"/>
      <c r="SI18" s="27"/>
      <c r="SJ18" s="27"/>
      <c r="SK18" s="27"/>
      <c r="SL18" s="27"/>
      <c r="SM18" s="27"/>
      <c r="SN18" s="27"/>
      <c r="SO18" s="27"/>
      <c r="SP18" s="27"/>
      <c r="SQ18" s="27"/>
      <c r="SR18" s="27"/>
      <c r="SS18" s="27"/>
      <c r="ST18" s="27"/>
      <c r="SU18" s="27"/>
      <c r="SV18" s="27"/>
      <c r="SW18" s="27"/>
      <c r="SX18" s="27"/>
      <c r="SY18" s="27"/>
      <c r="SZ18" s="27"/>
      <c r="TA18" s="27"/>
      <c r="TB18" s="27"/>
      <c r="TC18" s="27"/>
      <c r="TD18" s="27"/>
      <c r="TE18" s="27"/>
      <c r="TF18" s="27"/>
      <c r="TG18" s="27"/>
      <c r="TH18" s="27"/>
      <c r="TI18" s="27"/>
      <c r="TJ18" s="27"/>
      <c r="TK18" s="27"/>
      <c r="TL18" s="27"/>
      <c r="TM18" s="27"/>
      <c r="TN18" s="27"/>
      <c r="TO18" s="27"/>
      <c r="TP18" s="27"/>
      <c r="TQ18" s="27"/>
      <c r="TR18" s="27"/>
      <c r="TS18" s="27"/>
      <c r="TT18" s="27"/>
      <c r="TU18" s="27"/>
      <c r="TV18" s="27"/>
      <c r="TW18" s="27"/>
      <c r="TX18" s="27"/>
      <c r="TY18" s="27"/>
      <c r="TZ18" s="27"/>
      <c r="UA18" s="27"/>
      <c r="UB18" s="27"/>
      <c r="UC18" s="27"/>
      <c r="UD18" s="27"/>
      <c r="UE18" s="27"/>
      <c r="UF18" s="27"/>
      <c r="UG18" s="27"/>
      <c r="UH18" s="27"/>
      <c r="UI18" s="27"/>
      <c r="UJ18" s="27"/>
      <c r="UK18" s="27"/>
      <c r="UL18" s="27"/>
      <c r="UM18" s="27"/>
      <c r="UN18" s="27"/>
      <c r="UO18" s="27"/>
      <c r="UP18" s="27"/>
      <c r="UQ18" s="27"/>
      <c r="UR18" s="27"/>
      <c r="US18" s="27"/>
      <c r="UT18" s="27"/>
      <c r="UU18" s="27"/>
      <c r="UV18" s="27"/>
      <c r="UW18" s="27"/>
      <c r="UX18" s="27"/>
      <c r="UY18" s="27"/>
      <c r="UZ18" s="27"/>
      <c r="VA18" s="27"/>
      <c r="VB18" s="27"/>
      <c r="VC18" s="27"/>
      <c r="VD18" s="27"/>
      <c r="VE18" s="27"/>
      <c r="VF18" s="27"/>
      <c r="VG18" s="27"/>
      <c r="VH18" s="27"/>
      <c r="VI18" s="27"/>
      <c r="VJ18" s="27"/>
      <c r="VK18" s="27"/>
      <c r="VL18" s="27"/>
      <c r="VM18" s="27"/>
      <c r="VN18" s="27"/>
      <c r="VO18" s="27"/>
      <c r="VP18" s="27"/>
      <c r="VQ18" s="27"/>
      <c r="VR18" s="27"/>
      <c r="VS18" s="27"/>
      <c r="VT18" s="27"/>
      <c r="VU18" s="27"/>
      <c r="VV18" s="27"/>
      <c r="VW18" s="27"/>
      <c r="VX18" s="27"/>
      <c r="VY18" s="27"/>
      <c r="VZ18" s="27"/>
      <c r="WA18" s="27"/>
      <c r="WB18" s="27"/>
      <c r="WC18" s="27"/>
      <c r="WD18" s="27"/>
      <c r="WE18" s="27"/>
      <c r="WF18" s="27"/>
      <c r="WG18" s="27"/>
      <c r="WH18" s="27"/>
      <c r="WI18" s="27"/>
      <c r="WJ18" s="27"/>
      <c r="WK18" s="27"/>
      <c r="WL18" s="27"/>
      <c r="WM18" s="27"/>
      <c r="WN18" s="27"/>
      <c r="WO18" s="27"/>
      <c r="WP18" s="27"/>
      <c r="WQ18" s="27"/>
      <c r="WR18" s="27"/>
      <c r="WS18" s="27"/>
      <c r="WT18" s="27"/>
      <c r="WU18" s="27"/>
      <c r="WV18" s="27"/>
      <c r="WW18" s="27"/>
      <c r="WX18" s="27"/>
      <c r="WY18" s="27"/>
      <c r="WZ18" s="27"/>
      <c r="XA18" s="27"/>
      <c r="XB18" s="27"/>
      <c r="XC18" s="27"/>
      <c r="XD18" s="27"/>
      <c r="XE18" s="27"/>
      <c r="XF18" s="27"/>
      <c r="XG18" s="27"/>
      <c r="XH18" s="27"/>
      <c r="XI18" s="27"/>
      <c r="XJ18" s="27"/>
      <c r="XK18" s="27"/>
      <c r="XL18" s="27"/>
      <c r="XM18" s="27"/>
      <c r="XN18" s="27"/>
      <c r="XO18" s="27"/>
      <c r="XP18" s="27"/>
      <c r="XQ18" s="27"/>
      <c r="XR18" s="27"/>
      <c r="XS18" s="27"/>
      <c r="XT18" s="27"/>
      <c r="XU18" s="27"/>
      <c r="XV18" s="27"/>
      <c r="XW18" s="27"/>
      <c r="XX18" s="27"/>
      <c r="XY18" s="27"/>
      <c r="XZ18" s="27"/>
      <c r="YA18" s="27"/>
      <c r="YB18" s="27"/>
      <c r="YC18" s="27"/>
      <c r="YD18" s="27"/>
      <c r="YE18" s="27"/>
      <c r="YF18" s="27"/>
      <c r="YG18" s="27"/>
      <c r="YH18" s="27"/>
      <c r="YI18" s="27"/>
      <c r="YJ18" s="27"/>
      <c r="YK18" s="27"/>
      <c r="YL18" s="27"/>
      <c r="YM18" s="27"/>
      <c r="YN18" s="27"/>
      <c r="YO18" s="27"/>
      <c r="YP18" s="27"/>
      <c r="YQ18" s="27"/>
      <c r="YR18" s="27"/>
      <c r="YS18" s="27"/>
      <c r="YT18" s="27"/>
      <c r="YU18" s="27"/>
      <c r="YV18" s="27"/>
      <c r="YW18" s="27"/>
      <c r="YX18" s="27"/>
      <c r="YY18" s="27"/>
      <c r="YZ18" s="27"/>
      <c r="ZA18" s="27"/>
      <c r="ZB18" s="27"/>
      <c r="ZC18" s="27"/>
      <c r="ZD18" s="27"/>
      <c r="ZE18" s="27"/>
      <c r="ZF18" s="27"/>
      <c r="ZG18" s="27"/>
      <c r="ZH18" s="27"/>
      <c r="ZI18" s="27"/>
      <c r="ZJ18" s="27"/>
      <c r="ZK18" s="27"/>
      <c r="ZL18" s="27"/>
      <c r="ZM18" s="27"/>
      <c r="ZN18" s="27"/>
      <c r="ZO18" s="27"/>
      <c r="ZP18" s="27"/>
      <c r="ZQ18" s="27"/>
      <c r="ZR18" s="27"/>
      <c r="ZS18" s="27"/>
      <c r="ZT18" s="27"/>
      <c r="ZU18" s="27"/>
      <c r="ZV18" s="27"/>
      <c r="ZW18" s="27"/>
      <c r="ZX18" s="27"/>
      <c r="ZY18" s="27"/>
      <c r="ZZ18" s="27"/>
      <c r="AAA18" s="27"/>
      <c r="AAB18" s="27"/>
      <c r="AAC18" s="27"/>
      <c r="AAD18" s="27"/>
      <c r="AAE18" s="27"/>
      <c r="AAF18" s="27"/>
      <c r="AAG18" s="27"/>
      <c r="AAH18" s="27"/>
      <c r="AAI18" s="27"/>
      <c r="AAJ18" s="27"/>
      <c r="AAK18" s="27"/>
      <c r="AAL18" s="27"/>
      <c r="AAM18" s="27"/>
      <c r="AAN18" s="27"/>
      <c r="AAO18" s="27"/>
      <c r="AAP18" s="27"/>
      <c r="AAQ18" s="27"/>
      <c r="AAR18" s="27"/>
      <c r="AAS18" s="27"/>
      <c r="AAT18" s="27"/>
      <c r="AAU18" s="27"/>
      <c r="AAV18" s="27"/>
      <c r="AAW18" s="27"/>
      <c r="AAX18" s="27"/>
      <c r="AAY18" s="27"/>
      <c r="AAZ18" s="27"/>
      <c r="ABA18" s="27"/>
      <c r="ABB18" s="27"/>
      <c r="ABC18" s="27"/>
      <c r="ABD18" s="27"/>
      <c r="ABE18" s="27"/>
      <c r="ABF18" s="27"/>
      <c r="ABG18" s="27"/>
      <c r="ABH18" s="27"/>
      <c r="ABI18" s="27"/>
      <c r="ABJ18" s="27"/>
      <c r="ABK18" s="27"/>
      <c r="ABL18" s="27"/>
      <c r="ABM18" s="27"/>
      <c r="ABN18" s="27"/>
      <c r="ABO18" s="27"/>
      <c r="ABP18" s="27"/>
      <c r="ABQ18" s="27"/>
      <c r="ABR18" s="27"/>
      <c r="ABS18" s="27"/>
      <c r="ABT18" s="27"/>
      <c r="ABU18" s="27"/>
      <c r="ABV18" s="27"/>
      <c r="ABW18" s="27"/>
      <c r="ABX18" s="27"/>
      <c r="ABY18" s="27"/>
      <c r="ABZ18" s="27"/>
      <c r="ACA18" s="27"/>
      <c r="ACB18" s="27"/>
      <c r="ACC18" s="27"/>
      <c r="ACD18" s="27"/>
      <c r="ACE18" s="27"/>
      <c r="ACF18" s="27"/>
      <c r="ACG18" s="27"/>
      <c r="ACH18" s="27"/>
      <c r="ACI18" s="27"/>
      <c r="ACJ18" s="27"/>
      <c r="ACK18" s="27"/>
      <c r="ACL18" s="27"/>
      <c r="ACM18" s="27"/>
      <c r="ACN18" s="27"/>
      <c r="ACO18" s="27"/>
      <c r="ACP18" s="27"/>
      <c r="ACQ18" s="27"/>
      <c r="ACR18" s="27"/>
      <c r="ACS18" s="27"/>
      <c r="ACT18" s="27"/>
      <c r="ACU18" s="27"/>
      <c r="ACV18" s="27"/>
      <c r="ACW18" s="27"/>
      <c r="ACX18" s="27"/>
      <c r="ACY18" s="27"/>
      <c r="ACZ18" s="27"/>
      <c r="ADA18" s="27"/>
      <c r="ADB18" s="27"/>
      <c r="ADC18" s="27"/>
      <c r="ADD18" s="27"/>
      <c r="ADE18" s="27"/>
      <c r="ADF18" s="27"/>
      <c r="ADG18" s="27"/>
      <c r="ADH18" s="27"/>
      <c r="ADI18" s="27"/>
      <c r="ADJ18" s="27"/>
      <c r="ADK18" s="27"/>
      <c r="ADL18" s="27"/>
      <c r="ADM18" s="27"/>
      <c r="ADN18" s="27"/>
      <c r="ADO18" s="27"/>
      <c r="ADP18" s="27"/>
      <c r="ADQ18" s="27"/>
      <c r="ADR18" s="27"/>
      <c r="ADS18" s="27"/>
      <c r="ADT18" s="27"/>
      <c r="ADU18" s="27"/>
      <c r="ADV18" s="27"/>
      <c r="ADW18" s="27"/>
      <c r="ADX18" s="27"/>
      <c r="ADY18" s="27"/>
      <c r="ADZ18" s="27"/>
      <c r="AEA18" s="27"/>
      <c r="AEB18" s="27"/>
      <c r="AEC18" s="27"/>
      <c r="AED18" s="27"/>
      <c r="AEE18" s="27"/>
      <c r="AEF18" s="27"/>
      <c r="AEG18" s="27"/>
      <c r="AEH18" s="27"/>
      <c r="AEI18" s="27"/>
      <c r="AEJ18" s="27"/>
      <c r="AEK18" s="27"/>
      <c r="AEL18" s="27"/>
      <c r="AEM18" s="27"/>
      <c r="AEN18" s="27"/>
      <c r="AEO18" s="27"/>
      <c r="AEP18" s="27"/>
      <c r="AEQ18" s="27"/>
      <c r="AER18" s="27"/>
      <c r="AES18" s="27"/>
      <c r="AET18" s="27"/>
      <c r="AEU18" s="27"/>
      <c r="AEV18" s="27"/>
      <c r="AEW18" s="27"/>
      <c r="AEX18" s="27"/>
      <c r="AEY18" s="27"/>
      <c r="AEZ18" s="27"/>
      <c r="AFA18" s="27"/>
      <c r="AFB18" s="27"/>
      <c r="AFC18" s="27"/>
      <c r="AFD18" s="27"/>
      <c r="AFE18" s="27"/>
      <c r="AFF18" s="27"/>
      <c r="AFG18" s="27"/>
      <c r="AFH18" s="27"/>
      <c r="AFI18" s="27"/>
      <c r="AFJ18" s="27"/>
      <c r="AFK18" s="27"/>
      <c r="AFL18" s="27"/>
      <c r="AFM18" s="27"/>
      <c r="AFN18" s="27"/>
      <c r="AFO18" s="27"/>
      <c r="AFP18" s="27"/>
      <c r="AFQ18" s="27"/>
      <c r="AFR18" s="27"/>
      <c r="AFS18" s="27"/>
      <c r="AFT18" s="27"/>
      <c r="AFU18" s="27"/>
      <c r="AFV18" s="27"/>
      <c r="AFW18" s="27"/>
      <c r="AFX18" s="27"/>
      <c r="AFY18" s="27"/>
      <c r="AFZ18" s="27"/>
      <c r="AGA18" s="27"/>
      <c r="AGB18" s="27"/>
      <c r="AGC18" s="27"/>
      <c r="AGD18" s="27"/>
      <c r="AGE18" s="27"/>
      <c r="AGF18" s="27"/>
      <c r="AGG18" s="27"/>
      <c r="AGH18" s="27"/>
      <c r="AGI18" s="27"/>
      <c r="AGJ18" s="27"/>
      <c r="AGK18" s="27"/>
      <c r="AGL18" s="27"/>
      <c r="AGM18" s="27"/>
      <c r="AGN18" s="27"/>
      <c r="AGO18" s="27"/>
      <c r="AGP18" s="27"/>
      <c r="AGQ18" s="27"/>
      <c r="AGR18" s="27"/>
      <c r="AGS18" s="27"/>
      <c r="AGT18" s="27"/>
      <c r="AGU18" s="27"/>
      <c r="AGV18" s="27"/>
      <c r="AGW18" s="27"/>
      <c r="AGX18" s="27"/>
      <c r="AGY18" s="27"/>
      <c r="AGZ18" s="27"/>
      <c r="AHA18" s="27"/>
      <c r="AHB18" s="27"/>
      <c r="AHC18" s="27"/>
      <c r="AHD18" s="27"/>
      <c r="AHE18" s="27"/>
      <c r="AHF18" s="27"/>
      <c r="AHG18" s="27"/>
      <c r="AHH18" s="27"/>
      <c r="AHI18" s="27"/>
      <c r="AHJ18" s="27"/>
      <c r="AHK18" s="27"/>
      <c r="AHL18" s="27"/>
      <c r="AHM18" s="27"/>
      <c r="AHN18" s="27"/>
      <c r="AHO18" s="27"/>
      <c r="AHP18" s="27"/>
      <c r="AHQ18" s="27"/>
      <c r="AHR18" s="27"/>
      <c r="AHS18" s="27"/>
      <c r="AHT18" s="27"/>
      <c r="AHU18" s="27"/>
      <c r="AHV18" s="27"/>
      <c r="AHW18" s="27"/>
      <c r="AHX18" s="27"/>
      <c r="AHY18" s="27"/>
      <c r="AHZ18" s="27"/>
      <c r="AIA18" s="27"/>
      <c r="AIB18" s="27"/>
      <c r="AIC18" s="27"/>
      <c r="AID18" s="27"/>
      <c r="AIE18" s="27"/>
      <c r="AIF18" s="27"/>
      <c r="AIG18" s="27"/>
      <c r="AIH18" s="27"/>
      <c r="AII18" s="27"/>
      <c r="AIJ18" s="27"/>
      <c r="AIK18" s="27"/>
      <c r="AIL18" s="27"/>
      <c r="AIM18" s="27"/>
      <c r="AIN18" s="27"/>
      <c r="AIO18" s="27"/>
      <c r="AIP18" s="27"/>
      <c r="AIQ18" s="27"/>
      <c r="AIR18" s="27"/>
      <c r="AIS18" s="27"/>
      <c r="AIT18" s="27"/>
      <c r="AIU18" s="27"/>
      <c r="AIV18" s="27"/>
      <c r="AIW18" s="27"/>
      <c r="AIX18" s="27"/>
      <c r="AIY18" s="27"/>
      <c r="AIZ18" s="27"/>
      <c r="AJA18" s="27"/>
      <c r="AJB18" s="27"/>
      <c r="AJC18" s="27"/>
      <c r="AJD18" s="27"/>
      <c r="AJE18" s="27"/>
      <c r="AJF18" s="27"/>
      <c r="AJG18" s="27"/>
      <c r="AJH18" s="27"/>
      <c r="AJI18" s="27"/>
      <c r="AJJ18" s="27"/>
      <c r="AJK18" s="27"/>
      <c r="AJL18" s="27"/>
      <c r="AJM18" s="27"/>
      <c r="AJN18" s="27"/>
      <c r="AJO18" s="27"/>
      <c r="AJP18" s="27"/>
      <c r="AJQ18" s="27"/>
      <c r="AJR18" s="27"/>
      <c r="AJS18" s="27"/>
      <c r="AJT18" s="27"/>
      <c r="AJU18" s="27"/>
      <c r="AJV18" s="27"/>
      <c r="AJW18" s="27"/>
      <c r="AJX18" s="27"/>
      <c r="AJY18" s="27"/>
      <c r="AJZ18" s="27"/>
      <c r="AKA18" s="27"/>
      <c r="AKB18" s="27"/>
      <c r="AKC18" s="27"/>
      <c r="AKD18" s="27"/>
      <c r="AKE18" s="27"/>
      <c r="AKF18" s="27"/>
      <c r="AKG18" s="27"/>
      <c r="AKH18" s="27"/>
      <c r="AKI18" s="27"/>
      <c r="AKJ18" s="27"/>
      <c r="AKK18" s="27"/>
      <c r="AKL18" s="27"/>
      <c r="AKM18" s="27"/>
      <c r="AKN18" s="27"/>
      <c r="AKO18" s="27"/>
      <c r="AKP18" s="27"/>
      <c r="AKQ18" s="27"/>
      <c r="AKR18" s="27"/>
      <c r="AKS18" s="27"/>
      <c r="AKT18" s="27"/>
      <c r="AKU18" s="27"/>
      <c r="AKV18" s="27"/>
      <c r="AKW18" s="27"/>
      <c r="AKX18" s="27"/>
      <c r="AKY18" s="27"/>
      <c r="AKZ18" s="27"/>
      <c r="ALA18" s="27"/>
      <c r="ALB18" s="27"/>
      <c r="ALC18" s="27"/>
      <c r="ALD18" s="27"/>
      <c r="ALE18" s="27"/>
      <c r="ALF18" s="27"/>
      <c r="ALG18" s="27"/>
      <c r="ALH18" s="27"/>
      <c r="ALI18" s="27"/>
      <c r="ALJ18" s="27"/>
      <c r="ALK18" s="27"/>
      <c r="ALL18" s="27"/>
      <c r="ALM18" s="27"/>
      <c r="ALN18" s="27"/>
      <c r="ALO18" s="27"/>
      <c r="ALP18" s="27"/>
      <c r="ALQ18" s="27"/>
      <c r="ALR18" s="27"/>
      <c r="ALS18" s="27"/>
      <c r="ALT18" s="27"/>
      <c r="ALU18" s="27"/>
      <c r="ALV18" s="27"/>
      <c r="ALW18" s="27"/>
      <c r="ALX18" s="27"/>
      <c r="ALY18" s="27"/>
      <c r="ALZ18" s="27"/>
      <c r="AMA18" s="27"/>
      <c r="AMB18" s="27"/>
      <c r="AMC18" s="27"/>
    </row>
    <row r="19" spans="1:1017" s="92" customFormat="1" ht="123.75">
      <c r="A19" s="29">
        <v>3</v>
      </c>
      <c r="B19" s="134" t="s">
        <v>141</v>
      </c>
      <c r="C19" s="29" t="s">
        <v>51</v>
      </c>
      <c r="D19" s="56">
        <v>50</v>
      </c>
      <c r="E19" s="83"/>
      <c r="F19" s="83"/>
      <c r="G19" s="29"/>
      <c r="H19" s="156"/>
      <c r="I19" s="83"/>
      <c r="J19" s="49"/>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c r="IW19" s="27"/>
      <c r="IX19" s="27"/>
      <c r="IY19" s="27"/>
      <c r="IZ19" s="27"/>
      <c r="JA19" s="27"/>
      <c r="JB19" s="27"/>
      <c r="JC19" s="27"/>
      <c r="JD19" s="27"/>
      <c r="JE19" s="27"/>
      <c r="JF19" s="27"/>
      <c r="JG19" s="27"/>
      <c r="JH19" s="27"/>
      <c r="JI19" s="27"/>
      <c r="JJ19" s="27"/>
      <c r="JK19" s="27"/>
      <c r="JL19" s="27"/>
      <c r="JM19" s="27"/>
      <c r="JN19" s="27"/>
      <c r="JO19" s="27"/>
      <c r="JP19" s="27"/>
      <c r="JQ19" s="27"/>
      <c r="JR19" s="27"/>
      <c r="JS19" s="27"/>
      <c r="JT19" s="27"/>
      <c r="JU19" s="27"/>
      <c r="JV19" s="27"/>
      <c r="JW19" s="27"/>
      <c r="JX19" s="27"/>
      <c r="JY19" s="27"/>
      <c r="JZ19" s="27"/>
      <c r="KA19" s="27"/>
      <c r="KB19" s="27"/>
      <c r="KC19" s="27"/>
      <c r="KD19" s="27"/>
      <c r="KE19" s="27"/>
      <c r="KF19" s="27"/>
      <c r="KG19" s="27"/>
      <c r="KH19" s="27"/>
      <c r="KI19" s="27"/>
      <c r="KJ19" s="27"/>
      <c r="KK19" s="27"/>
      <c r="KL19" s="27"/>
      <c r="KM19" s="27"/>
      <c r="KN19" s="27"/>
      <c r="KO19" s="27"/>
      <c r="KP19" s="27"/>
      <c r="KQ19" s="27"/>
      <c r="KR19" s="27"/>
      <c r="KS19" s="27"/>
      <c r="KT19" s="27"/>
      <c r="KU19" s="27"/>
      <c r="KV19" s="27"/>
      <c r="KW19" s="27"/>
      <c r="KX19" s="27"/>
      <c r="KY19" s="27"/>
      <c r="KZ19" s="27"/>
      <c r="LA19" s="27"/>
      <c r="LB19" s="27"/>
      <c r="LC19" s="27"/>
      <c r="LD19" s="27"/>
      <c r="LE19" s="27"/>
      <c r="LF19" s="27"/>
      <c r="LG19" s="27"/>
      <c r="LH19" s="27"/>
      <c r="LI19" s="27"/>
      <c r="LJ19" s="27"/>
      <c r="LK19" s="27"/>
      <c r="LL19" s="27"/>
      <c r="LM19" s="27"/>
      <c r="LN19" s="27"/>
      <c r="LO19" s="27"/>
      <c r="LP19" s="27"/>
      <c r="LQ19" s="27"/>
      <c r="LR19" s="27"/>
      <c r="LS19" s="27"/>
      <c r="LT19" s="27"/>
      <c r="LU19" s="27"/>
      <c r="LV19" s="27"/>
      <c r="LW19" s="27"/>
      <c r="LX19" s="27"/>
      <c r="LY19" s="27"/>
      <c r="LZ19" s="27"/>
      <c r="MA19" s="27"/>
      <c r="MB19" s="27"/>
      <c r="MC19" s="27"/>
      <c r="MD19" s="27"/>
      <c r="ME19" s="27"/>
      <c r="MF19" s="27"/>
      <c r="MG19" s="27"/>
      <c r="MH19" s="27"/>
      <c r="MI19" s="27"/>
      <c r="MJ19" s="27"/>
      <c r="MK19" s="27"/>
      <c r="ML19" s="27"/>
      <c r="MM19" s="27"/>
      <c r="MN19" s="27"/>
      <c r="MO19" s="27"/>
      <c r="MP19" s="27"/>
      <c r="MQ19" s="27"/>
      <c r="MR19" s="27"/>
      <c r="MS19" s="27"/>
      <c r="MT19" s="27"/>
      <c r="MU19" s="27"/>
      <c r="MV19" s="27"/>
      <c r="MW19" s="27"/>
      <c r="MX19" s="27"/>
      <c r="MY19" s="27"/>
      <c r="MZ19" s="27"/>
      <c r="NA19" s="27"/>
      <c r="NB19" s="27"/>
      <c r="NC19" s="27"/>
      <c r="ND19" s="27"/>
      <c r="NE19" s="27"/>
      <c r="NF19" s="27"/>
      <c r="NG19" s="27"/>
      <c r="NH19" s="27"/>
      <c r="NI19" s="27"/>
      <c r="NJ19" s="27"/>
      <c r="NK19" s="27"/>
      <c r="NL19" s="27"/>
      <c r="NM19" s="27"/>
      <c r="NN19" s="27"/>
      <c r="NO19" s="27"/>
      <c r="NP19" s="27"/>
      <c r="NQ19" s="27"/>
      <c r="NR19" s="27"/>
      <c r="NS19" s="27"/>
      <c r="NT19" s="27"/>
      <c r="NU19" s="27"/>
      <c r="NV19" s="27"/>
      <c r="NW19" s="27"/>
      <c r="NX19" s="27"/>
      <c r="NY19" s="27"/>
      <c r="NZ19" s="27"/>
      <c r="OA19" s="27"/>
      <c r="OB19" s="27"/>
      <c r="OC19" s="27"/>
      <c r="OD19" s="27"/>
      <c r="OE19" s="27"/>
      <c r="OF19" s="27"/>
      <c r="OG19" s="27"/>
      <c r="OH19" s="27"/>
      <c r="OI19" s="27"/>
      <c r="OJ19" s="27"/>
      <c r="OK19" s="27"/>
      <c r="OL19" s="27"/>
      <c r="OM19" s="27"/>
      <c r="ON19" s="27"/>
      <c r="OO19" s="27"/>
      <c r="OP19" s="27"/>
      <c r="OQ19" s="27"/>
      <c r="OR19" s="27"/>
      <c r="OS19" s="27"/>
      <c r="OT19" s="27"/>
      <c r="OU19" s="27"/>
      <c r="OV19" s="27"/>
      <c r="OW19" s="27"/>
      <c r="OX19" s="27"/>
      <c r="OY19" s="27"/>
      <c r="OZ19" s="27"/>
      <c r="PA19" s="27"/>
      <c r="PB19" s="27"/>
      <c r="PC19" s="27"/>
      <c r="PD19" s="27"/>
      <c r="PE19" s="27"/>
      <c r="PF19" s="27"/>
      <c r="PG19" s="27"/>
      <c r="PH19" s="27"/>
      <c r="PI19" s="27"/>
      <c r="PJ19" s="27"/>
      <c r="PK19" s="27"/>
      <c r="PL19" s="27"/>
      <c r="PM19" s="27"/>
      <c r="PN19" s="27"/>
      <c r="PO19" s="27"/>
      <c r="PP19" s="27"/>
      <c r="PQ19" s="27"/>
      <c r="PR19" s="27"/>
      <c r="PS19" s="27"/>
      <c r="PT19" s="27"/>
      <c r="PU19" s="27"/>
      <c r="PV19" s="27"/>
      <c r="PW19" s="27"/>
      <c r="PX19" s="27"/>
      <c r="PY19" s="27"/>
      <c r="PZ19" s="27"/>
      <c r="QA19" s="27"/>
      <c r="QB19" s="27"/>
      <c r="QC19" s="27"/>
      <c r="QD19" s="27"/>
      <c r="QE19" s="27"/>
      <c r="QF19" s="27"/>
      <c r="QG19" s="27"/>
      <c r="QH19" s="27"/>
      <c r="QI19" s="27"/>
      <c r="QJ19" s="27"/>
      <c r="QK19" s="27"/>
      <c r="QL19" s="27"/>
      <c r="QM19" s="27"/>
      <c r="QN19" s="27"/>
      <c r="QO19" s="27"/>
      <c r="QP19" s="27"/>
      <c r="QQ19" s="27"/>
      <c r="QR19" s="27"/>
      <c r="QS19" s="27"/>
      <c r="QT19" s="27"/>
      <c r="QU19" s="27"/>
      <c r="QV19" s="27"/>
      <c r="QW19" s="27"/>
      <c r="QX19" s="27"/>
      <c r="QY19" s="27"/>
      <c r="QZ19" s="27"/>
      <c r="RA19" s="27"/>
      <c r="RB19" s="27"/>
      <c r="RC19" s="27"/>
      <c r="RD19" s="27"/>
      <c r="RE19" s="27"/>
      <c r="RF19" s="27"/>
      <c r="RG19" s="27"/>
      <c r="RH19" s="27"/>
      <c r="RI19" s="27"/>
      <c r="RJ19" s="27"/>
      <c r="RK19" s="27"/>
      <c r="RL19" s="27"/>
      <c r="RM19" s="27"/>
      <c r="RN19" s="27"/>
      <c r="RO19" s="27"/>
      <c r="RP19" s="27"/>
      <c r="RQ19" s="27"/>
      <c r="RR19" s="27"/>
      <c r="RS19" s="27"/>
      <c r="RT19" s="27"/>
      <c r="RU19" s="27"/>
      <c r="RV19" s="27"/>
      <c r="RW19" s="27"/>
      <c r="RX19" s="27"/>
      <c r="RY19" s="27"/>
      <c r="RZ19" s="27"/>
      <c r="SA19" s="27"/>
      <c r="SB19" s="27"/>
      <c r="SC19" s="27"/>
      <c r="SD19" s="27"/>
      <c r="SE19" s="27"/>
      <c r="SF19" s="27"/>
      <c r="SG19" s="27"/>
      <c r="SH19" s="27"/>
      <c r="SI19" s="27"/>
      <c r="SJ19" s="27"/>
      <c r="SK19" s="27"/>
      <c r="SL19" s="27"/>
      <c r="SM19" s="27"/>
      <c r="SN19" s="27"/>
      <c r="SO19" s="27"/>
      <c r="SP19" s="27"/>
      <c r="SQ19" s="27"/>
      <c r="SR19" s="27"/>
      <c r="SS19" s="27"/>
      <c r="ST19" s="27"/>
      <c r="SU19" s="27"/>
      <c r="SV19" s="27"/>
      <c r="SW19" s="27"/>
      <c r="SX19" s="27"/>
      <c r="SY19" s="27"/>
      <c r="SZ19" s="27"/>
      <c r="TA19" s="27"/>
      <c r="TB19" s="27"/>
      <c r="TC19" s="27"/>
      <c r="TD19" s="27"/>
      <c r="TE19" s="27"/>
      <c r="TF19" s="27"/>
      <c r="TG19" s="27"/>
      <c r="TH19" s="27"/>
      <c r="TI19" s="27"/>
      <c r="TJ19" s="27"/>
      <c r="TK19" s="27"/>
      <c r="TL19" s="27"/>
      <c r="TM19" s="27"/>
      <c r="TN19" s="27"/>
      <c r="TO19" s="27"/>
      <c r="TP19" s="27"/>
      <c r="TQ19" s="27"/>
      <c r="TR19" s="27"/>
      <c r="TS19" s="27"/>
      <c r="TT19" s="27"/>
      <c r="TU19" s="27"/>
      <c r="TV19" s="27"/>
      <c r="TW19" s="27"/>
      <c r="TX19" s="27"/>
      <c r="TY19" s="27"/>
      <c r="TZ19" s="27"/>
      <c r="UA19" s="27"/>
      <c r="UB19" s="27"/>
      <c r="UC19" s="27"/>
      <c r="UD19" s="27"/>
      <c r="UE19" s="27"/>
      <c r="UF19" s="27"/>
      <c r="UG19" s="27"/>
      <c r="UH19" s="27"/>
      <c r="UI19" s="27"/>
      <c r="UJ19" s="27"/>
      <c r="UK19" s="27"/>
      <c r="UL19" s="27"/>
      <c r="UM19" s="27"/>
      <c r="UN19" s="27"/>
      <c r="UO19" s="27"/>
      <c r="UP19" s="27"/>
      <c r="UQ19" s="27"/>
      <c r="UR19" s="27"/>
      <c r="US19" s="27"/>
      <c r="UT19" s="27"/>
      <c r="UU19" s="27"/>
      <c r="UV19" s="27"/>
      <c r="UW19" s="27"/>
      <c r="UX19" s="27"/>
      <c r="UY19" s="27"/>
      <c r="UZ19" s="27"/>
      <c r="VA19" s="27"/>
      <c r="VB19" s="27"/>
      <c r="VC19" s="27"/>
      <c r="VD19" s="27"/>
      <c r="VE19" s="27"/>
      <c r="VF19" s="27"/>
      <c r="VG19" s="27"/>
      <c r="VH19" s="27"/>
      <c r="VI19" s="27"/>
      <c r="VJ19" s="27"/>
      <c r="VK19" s="27"/>
      <c r="VL19" s="27"/>
      <c r="VM19" s="27"/>
      <c r="VN19" s="27"/>
      <c r="VO19" s="27"/>
      <c r="VP19" s="27"/>
      <c r="VQ19" s="27"/>
      <c r="VR19" s="27"/>
      <c r="VS19" s="27"/>
      <c r="VT19" s="27"/>
      <c r="VU19" s="27"/>
      <c r="VV19" s="27"/>
      <c r="VW19" s="27"/>
      <c r="VX19" s="27"/>
      <c r="VY19" s="27"/>
      <c r="VZ19" s="27"/>
      <c r="WA19" s="27"/>
      <c r="WB19" s="27"/>
      <c r="WC19" s="27"/>
      <c r="WD19" s="27"/>
      <c r="WE19" s="27"/>
      <c r="WF19" s="27"/>
      <c r="WG19" s="27"/>
      <c r="WH19" s="27"/>
      <c r="WI19" s="27"/>
      <c r="WJ19" s="27"/>
      <c r="WK19" s="27"/>
      <c r="WL19" s="27"/>
      <c r="WM19" s="27"/>
      <c r="WN19" s="27"/>
      <c r="WO19" s="27"/>
      <c r="WP19" s="27"/>
      <c r="WQ19" s="27"/>
      <c r="WR19" s="27"/>
      <c r="WS19" s="27"/>
      <c r="WT19" s="27"/>
      <c r="WU19" s="27"/>
      <c r="WV19" s="27"/>
      <c r="WW19" s="27"/>
      <c r="WX19" s="27"/>
      <c r="WY19" s="27"/>
      <c r="WZ19" s="27"/>
      <c r="XA19" s="27"/>
      <c r="XB19" s="27"/>
      <c r="XC19" s="27"/>
      <c r="XD19" s="27"/>
      <c r="XE19" s="27"/>
      <c r="XF19" s="27"/>
      <c r="XG19" s="27"/>
      <c r="XH19" s="27"/>
      <c r="XI19" s="27"/>
      <c r="XJ19" s="27"/>
      <c r="XK19" s="27"/>
      <c r="XL19" s="27"/>
      <c r="XM19" s="27"/>
      <c r="XN19" s="27"/>
      <c r="XO19" s="27"/>
      <c r="XP19" s="27"/>
      <c r="XQ19" s="27"/>
      <c r="XR19" s="27"/>
      <c r="XS19" s="27"/>
      <c r="XT19" s="27"/>
      <c r="XU19" s="27"/>
      <c r="XV19" s="27"/>
      <c r="XW19" s="27"/>
      <c r="XX19" s="27"/>
      <c r="XY19" s="27"/>
      <c r="XZ19" s="27"/>
      <c r="YA19" s="27"/>
      <c r="YB19" s="27"/>
      <c r="YC19" s="27"/>
      <c r="YD19" s="27"/>
      <c r="YE19" s="27"/>
      <c r="YF19" s="27"/>
      <c r="YG19" s="27"/>
      <c r="YH19" s="27"/>
      <c r="YI19" s="27"/>
      <c r="YJ19" s="27"/>
      <c r="YK19" s="27"/>
      <c r="YL19" s="27"/>
      <c r="YM19" s="27"/>
      <c r="YN19" s="27"/>
      <c r="YO19" s="27"/>
      <c r="YP19" s="27"/>
      <c r="YQ19" s="27"/>
      <c r="YR19" s="27"/>
      <c r="YS19" s="27"/>
      <c r="YT19" s="27"/>
      <c r="YU19" s="27"/>
      <c r="YV19" s="27"/>
      <c r="YW19" s="27"/>
      <c r="YX19" s="27"/>
      <c r="YY19" s="27"/>
      <c r="YZ19" s="27"/>
      <c r="ZA19" s="27"/>
      <c r="ZB19" s="27"/>
      <c r="ZC19" s="27"/>
      <c r="ZD19" s="27"/>
      <c r="ZE19" s="27"/>
      <c r="ZF19" s="27"/>
      <c r="ZG19" s="27"/>
      <c r="ZH19" s="27"/>
      <c r="ZI19" s="27"/>
      <c r="ZJ19" s="27"/>
      <c r="ZK19" s="27"/>
      <c r="ZL19" s="27"/>
      <c r="ZM19" s="27"/>
      <c r="ZN19" s="27"/>
      <c r="ZO19" s="27"/>
      <c r="ZP19" s="27"/>
      <c r="ZQ19" s="27"/>
      <c r="ZR19" s="27"/>
      <c r="ZS19" s="27"/>
      <c r="ZT19" s="27"/>
      <c r="ZU19" s="27"/>
      <c r="ZV19" s="27"/>
      <c r="ZW19" s="27"/>
      <c r="ZX19" s="27"/>
      <c r="ZY19" s="27"/>
      <c r="ZZ19" s="27"/>
      <c r="AAA19" s="27"/>
      <c r="AAB19" s="27"/>
      <c r="AAC19" s="27"/>
      <c r="AAD19" s="27"/>
      <c r="AAE19" s="27"/>
      <c r="AAF19" s="27"/>
      <c r="AAG19" s="27"/>
      <c r="AAH19" s="27"/>
      <c r="AAI19" s="27"/>
      <c r="AAJ19" s="27"/>
      <c r="AAK19" s="27"/>
      <c r="AAL19" s="27"/>
      <c r="AAM19" s="27"/>
      <c r="AAN19" s="27"/>
      <c r="AAO19" s="27"/>
      <c r="AAP19" s="27"/>
      <c r="AAQ19" s="27"/>
      <c r="AAR19" s="27"/>
      <c r="AAS19" s="27"/>
      <c r="AAT19" s="27"/>
      <c r="AAU19" s="27"/>
      <c r="AAV19" s="27"/>
      <c r="AAW19" s="27"/>
      <c r="AAX19" s="27"/>
      <c r="AAY19" s="27"/>
      <c r="AAZ19" s="27"/>
      <c r="ABA19" s="27"/>
      <c r="ABB19" s="27"/>
      <c r="ABC19" s="27"/>
      <c r="ABD19" s="27"/>
      <c r="ABE19" s="27"/>
      <c r="ABF19" s="27"/>
      <c r="ABG19" s="27"/>
      <c r="ABH19" s="27"/>
      <c r="ABI19" s="27"/>
      <c r="ABJ19" s="27"/>
      <c r="ABK19" s="27"/>
      <c r="ABL19" s="27"/>
      <c r="ABM19" s="27"/>
      <c r="ABN19" s="27"/>
      <c r="ABO19" s="27"/>
      <c r="ABP19" s="27"/>
      <c r="ABQ19" s="27"/>
      <c r="ABR19" s="27"/>
      <c r="ABS19" s="27"/>
      <c r="ABT19" s="27"/>
      <c r="ABU19" s="27"/>
      <c r="ABV19" s="27"/>
      <c r="ABW19" s="27"/>
      <c r="ABX19" s="27"/>
      <c r="ABY19" s="27"/>
      <c r="ABZ19" s="27"/>
      <c r="ACA19" s="27"/>
      <c r="ACB19" s="27"/>
      <c r="ACC19" s="27"/>
      <c r="ACD19" s="27"/>
      <c r="ACE19" s="27"/>
      <c r="ACF19" s="27"/>
      <c r="ACG19" s="27"/>
      <c r="ACH19" s="27"/>
      <c r="ACI19" s="27"/>
      <c r="ACJ19" s="27"/>
      <c r="ACK19" s="27"/>
      <c r="ACL19" s="27"/>
      <c r="ACM19" s="27"/>
      <c r="ACN19" s="27"/>
      <c r="ACO19" s="27"/>
      <c r="ACP19" s="27"/>
      <c r="ACQ19" s="27"/>
      <c r="ACR19" s="27"/>
      <c r="ACS19" s="27"/>
      <c r="ACT19" s="27"/>
      <c r="ACU19" s="27"/>
      <c r="ACV19" s="27"/>
      <c r="ACW19" s="27"/>
      <c r="ACX19" s="27"/>
      <c r="ACY19" s="27"/>
      <c r="ACZ19" s="27"/>
      <c r="ADA19" s="27"/>
      <c r="ADB19" s="27"/>
      <c r="ADC19" s="27"/>
      <c r="ADD19" s="27"/>
      <c r="ADE19" s="27"/>
      <c r="ADF19" s="27"/>
      <c r="ADG19" s="27"/>
      <c r="ADH19" s="27"/>
      <c r="ADI19" s="27"/>
      <c r="ADJ19" s="27"/>
      <c r="ADK19" s="27"/>
      <c r="ADL19" s="27"/>
      <c r="ADM19" s="27"/>
      <c r="ADN19" s="27"/>
      <c r="ADO19" s="27"/>
      <c r="ADP19" s="27"/>
      <c r="ADQ19" s="27"/>
      <c r="ADR19" s="27"/>
      <c r="ADS19" s="27"/>
      <c r="ADT19" s="27"/>
      <c r="ADU19" s="27"/>
      <c r="ADV19" s="27"/>
      <c r="ADW19" s="27"/>
      <c r="ADX19" s="27"/>
      <c r="ADY19" s="27"/>
      <c r="ADZ19" s="27"/>
      <c r="AEA19" s="27"/>
      <c r="AEB19" s="27"/>
      <c r="AEC19" s="27"/>
      <c r="AED19" s="27"/>
      <c r="AEE19" s="27"/>
      <c r="AEF19" s="27"/>
      <c r="AEG19" s="27"/>
      <c r="AEH19" s="27"/>
      <c r="AEI19" s="27"/>
      <c r="AEJ19" s="27"/>
      <c r="AEK19" s="27"/>
      <c r="AEL19" s="27"/>
      <c r="AEM19" s="27"/>
      <c r="AEN19" s="27"/>
      <c r="AEO19" s="27"/>
      <c r="AEP19" s="27"/>
      <c r="AEQ19" s="27"/>
      <c r="AER19" s="27"/>
      <c r="AES19" s="27"/>
      <c r="AET19" s="27"/>
      <c r="AEU19" s="27"/>
      <c r="AEV19" s="27"/>
      <c r="AEW19" s="27"/>
      <c r="AEX19" s="27"/>
      <c r="AEY19" s="27"/>
      <c r="AEZ19" s="27"/>
      <c r="AFA19" s="27"/>
      <c r="AFB19" s="27"/>
      <c r="AFC19" s="27"/>
      <c r="AFD19" s="27"/>
      <c r="AFE19" s="27"/>
      <c r="AFF19" s="27"/>
      <c r="AFG19" s="27"/>
      <c r="AFH19" s="27"/>
      <c r="AFI19" s="27"/>
      <c r="AFJ19" s="27"/>
      <c r="AFK19" s="27"/>
      <c r="AFL19" s="27"/>
      <c r="AFM19" s="27"/>
      <c r="AFN19" s="27"/>
      <c r="AFO19" s="27"/>
      <c r="AFP19" s="27"/>
      <c r="AFQ19" s="27"/>
      <c r="AFR19" s="27"/>
      <c r="AFS19" s="27"/>
      <c r="AFT19" s="27"/>
      <c r="AFU19" s="27"/>
      <c r="AFV19" s="27"/>
      <c r="AFW19" s="27"/>
      <c r="AFX19" s="27"/>
      <c r="AFY19" s="27"/>
      <c r="AFZ19" s="27"/>
      <c r="AGA19" s="27"/>
      <c r="AGB19" s="27"/>
      <c r="AGC19" s="27"/>
      <c r="AGD19" s="27"/>
      <c r="AGE19" s="27"/>
      <c r="AGF19" s="27"/>
      <c r="AGG19" s="27"/>
      <c r="AGH19" s="27"/>
      <c r="AGI19" s="27"/>
      <c r="AGJ19" s="27"/>
      <c r="AGK19" s="27"/>
      <c r="AGL19" s="27"/>
      <c r="AGM19" s="27"/>
      <c r="AGN19" s="27"/>
      <c r="AGO19" s="27"/>
      <c r="AGP19" s="27"/>
      <c r="AGQ19" s="27"/>
      <c r="AGR19" s="27"/>
      <c r="AGS19" s="27"/>
      <c r="AGT19" s="27"/>
      <c r="AGU19" s="27"/>
      <c r="AGV19" s="27"/>
      <c r="AGW19" s="27"/>
      <c r="AGX19" s="27"/>
      <c r="AGY19" s="27"/>
      <c r="AGZ19" s="27"/>
      <c r="AHA19" s="27"/>
      <c r="AHB19" s="27"/>
      <c r="AHC19" s="27"/>
      <c r="AHD19" s="27"/>
      <c r="AHE19" s="27"/>
      <c r="AHF19" s="27"/>
      <c r="AHG19" s="27"/>
      <c r="AHH19" s="27"/>
      <c r="AHI19" s="27"/>
      <c r="AHJ19" s="27"/>
      <c r="AHK19" s="27"/>
      <c r="AHL19" s="27"/>
      <c r="AHM19" s="27"/>
      <c r="AHN19" s="27"/>
      <c r="AHO19" s="27"/>
      <c r="AHP19" s="27"/>
      <c r="AHQ19" s="27"/>
      <c r="AHR19" s="27"/>
      <c r="AHS19" s="27"/>
      <c r="AHT19" s="27"/>
      <c r="AHU19" s="27"/>
      <c r="AHV19" s="27"/>
      <c r="AHW19" s="27"/>
      <c r="AHX19" s="27"/>
      <c r="AHY19" s="27"/>
      <c r="AHZ19" s="27"/>
      <c r="AIA19" s="27"/>
      <c r="AIB19" s="27"/>
      <c r="AIC19" s="27"/>
      <c r="AID19" s="27"/>
      <c r="AIE19" s="27"/>
      <c r="AIF19" s="27"/>
      <c r="AIG19" s="27"/>
      <c r="AIH19" s="27"/>
      <c r="AII19" s="27"/>
      <c r="AIJ19" s="27"/>
      <c r="AIK19" s="27"/>
      <c r="AIL19" s="27"/>
      <c r="AIM19" s="27"/>
      <c r="AIN19" s="27"/>
      <c r="AIO19" s="27"/>
      <c r="AIP19" s="27"/>
      <c r="AIQ19" s="27"/>
      <c r="AIR19" s="27"/>
      <c r="AIS19" s="27"/>
      <c r="AIT19" s="27"/>
      <c r="AIU19" s="27"/>
      <c r="AIV19" s="27"/>
      <c r="AIW19" s="27"/>
      <c r="AIX19" s="27"/>
      <c r="AIY19" s="27"/>
      <c r="AIZ19" s="27"/>
      <c r="AJA19" s="27"/>
      <c r="AJB19" s="27"/>
      <c r="AJC19" s="27"/>
      <c r="AJD19" s="27"/>
      <c r="AJE19" s="27"/>
      <c r="AJF19" s="27"/>
      <c r="AJG19" s="27"/>
      <c r="AJH19" s="27"/>
      <c r="AJI19" s="27"/>
      <c r="AJJ19" s="27"/>
      <c r="AJK19" s="27"/>
      <c r="AJL19" s="27"/>
      <c r="AJM19" s="27"/>
      <c r="AJN19" s="27"/>
      <c r="AJO19" s="27"/>
      <c r="AJP19" s="27"/>
      <c r="AJQ19" s="27"/>
      <c r="AJR19" s="27"/>
      <c r="AJS19" s="27"/>
      <c r="AJT19" s="27"/>
      <c r="AJU19" s="27"/>
      <c r="AJV19" s="27"/>
      <c r="AJW19" s="27"/>
      <c r="AJX19" s="27"/>
      <c r="AJY19" s="27"/>
      <c r="AJZ19" s="27"/>
      <c r="AKA19" s="27"/>
      <c r="AKB19" s="27"/>
      <c r="AKC19" s="27"/>
      <c r="AKD19" s="27"/>
      <c r="AKE19" s="27"/>
      <c r="AKF19" s="27"/>
      <c r="AKG19" s="27"/>
      <c r="AKH19" s="27"/>
      <c r="AKI19" s="27"/>
      <c r="AKJ19" s="27"/>
      <c r="AKK19" s="27"/>
      <c r="AKL19" s="27"/>
      <c r="AKM19" s="27"/>
      <c r="AKN19" s="27"/>
      <c r="AKO19" s="27"/>
      <c r="AKP19" s="27"/>
      <c r="AKQ19" s="27"/>
      <c r="AKR19" s="27"/>
      <c r="AKS19" s="27"/>
      <c r="AKT19" s="27"/>
      <c r="AKU19" s="27"/>
      <c r="AKV19" s="27"/>
      <c r="AKW19" s="27"/>
      <c r="AKX19" s="27"/>
      <c r="AKY19" s="27"/>
      <c r="AKZ19" s="27"/>
      <c r="ALA19" s="27"/>
      <c r="ALB19" s="27"/>
      <c r="ALC19" s="27"/>
      <c r="ALD19" s="27"/>
      <c r="ALE19" s="27"/>
      <c r="ALF19" s="27"/>
      <c r="ALG19" s="27"/>
      <c r="ALH19" s="27"/>
      <c r="ALI19" s="27"/>
      <c r="ALJ19" s="27"/>
      <c r="ALK19" s="27"/>
      <c r="ALL19" s="27"/>
      <c r="ALM19" s="27"/>
      <c r="ALN19" s="27"/>
      <c r="ALO19" s="27"/>
      <c r="ALP19" s="27"/>
      <c r="ALQ19" s="27"/>
      <c r="ALR19" s="27"/>
      <c r="ALS19" s="27"/>
      <c r="ALT19" s="27"/>
      <c r="ALU19" s="27"/>
      <c r="ALV19" s="27"/>
      <c r="ALW19" s="27"/>
      <c r="ALX19" s="27"/>
      <c r="ALY19" s="27"/>
      <c r="ALZ19" s="27"/>
      <c r="AMA19" s="27"/>
      <c r="AMB19" s="27"/>
      <c r="AMC19" s="27"/>
    </row>
    <row r="20" spans="1:1017" s="92" customFormat="1">
      <c r="A20" s="8"/>
      <c r="B20" s="130"/>
      <c r="C20" s="10"/>
      <c r="D20" s="55"/>
      <c r="E20" s="109"/>
      <c r="F20" s="81">
        <f>SUM(F17:F19)</f>
        <v>0</v>
      </c>
      <c r="G20" s="28"/>
      <c r="H20" s="81">
        <f>SUM(H17:H19)</f>
        <v>0</v>
      </c>
      <c r="I20" s="83"/>
      <c r="J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c r="IT20" s="27"/>
      <c r="IU20" s="27"/>
      <c r="IV20" s="27"/>
      <c r="IW20" s="27"/>
      <c r="IX20" s="27"/>
      <c r="IY20" s="27"/>
      <c r="IZ20" s="27"/>
      <c r="JA20" s="27"/>
      <c r="JB20" s="27"/>
      <c r="JC20" s="27"/>
      <c r="JD20" s="27"/>
      <c r="JE20" s="27"/>
      <c r="JF20" s="27"/>
      <c r="JG20" s="27"/>
      <c r="JH20" s="27"/>
      <c r="JI20" s="27"/>
      <c r="JJ20" s="27"/>
      <c r="JK20" s="27"/>
      <c r="JL20" s="27"/>
      <c r="JM20" s="27"/>
      <c r="JN20" s="27"/>
      <c r="JO20" s="27"/>
      <c r="JP20" s="27"/>
      <c r="JQ20" s="27"/>
      <c r="JR20" s="27"/>
      <c r="JS20" s="27"/>
      <c r="JT20" s="27"/>
      <c r="JU20" s="27"/>
      <c r="JV20" s="27"/>
      <c r="JW20" s="27"/>
      <c r="JX20" s="27"/>
      <c r="JY20" s="27"/>
      <c r="JZ20" s="27"/>
      <c r="KA20" s="27"/>
      <c r="KB20" s="27"/>
      <c r="KC20" s="27"/>
      <c r="KD20" s="27"/>
      <c r="KE20" s="27"/>
      <c r="KF20" s="27"/>
      <c r="KG20" s="27"/>
      <c r="KH20" s="27"/>
      <c r="KI20" s="27"/>
      <c r="KJ20" s="27"/>
      <c r="KK20" s="27"/>
      <c r="KL20" s="27"/>
      <c r="KM20" s="27"/>
      <c r="KN20" s="27"/>
      <c r="KO20" s="27"/>
      <c r="KP20" s="27"/>
      <c r="KQ20" s="27"/>
      <c r="KR20" s="27"/>
      <c r="KS20" s="27"/>
      <c r="KT20" s="27"/>
      <c r="KU20" s="27"/>
      <c r="KV20" s="27"/>
      <c r="KW20" s="27"/>
      <c r="KX20" s="27"/>
      <c r="KY20" s="27"/>
      <c r="KZ20" s="27"/>
      <c r="LA20" s="27"/>
      <c r="LB20" s="27"/>
      <c r="LC20" s="27"/>
      <c r="LD20" s="27"/>
      <c r="LE20" s="27"/>
      <c r="LF20" s="27"/>
      <c r="LG20" s="27"/>
      <c r="LH20" s="27"/>
      <c r="LI20" s="27"/>
      <c r="LJ20" s="27"/>
      <c r="LK20" s="27"/>
      <c r="LL20" s="27"/>
      <c r="LM20" s="27"/>
      <c r="LN20" s="27"/>
      <c r="LO20" s="27"/>
      <c r="LP20" s="27"/>
      <c r="LQ20" s="27"/>
      <c r="LR20" s="27"/>
      <c r="LS20" s="27"/>
      <c r="LT20" s="27"/>
      <c r="LU20" s="27"/>
      <c r="LV20" s="27"/>
      <c r="LW20" s="27"/>
      <c r="LX20" s="27"/>
      <c r="LY20" s="27"/>
      <c r="LZ20" s="27"/>
      <c r="MA20" s="27"/>
      <c r="MB20" s="27"/>
      <c r="MC20" s="27"/>
      <c r="MD20" s="27"/>
      <c r="ME20" s="27"/>
      <c r="MF20" s="27"/>
      <c r="MG20" s="27"/>
      <c r="MH20" s="27"/>
      <c r="MI20" s="27"/>
      <c r="MJ20" s="27"/>
      <c r="MK20" s="27"/>
      <c r="ML20" s="27"/>
      <c r="MM20" s="27"/>
      <c r="MN20" s="27"/>
      <c r="MO20" s="27"/>
      <c r="MP20" s="27"/>
      <c r="MQ20" s="27"/>
      <c r="MR20" s="27"/>
      <c r="MS20" s="27"/>
      <c r="MT20" s="27"/>
      <c r="MU20" s="27"/>
      <c r="MV20" s="27"/>
      <c r="MW20" s="27"/>
      <c r="MX20" s="27"/>
      <c r="MY20" s="27"/>
      <c r="MZ20" s="27"/>
      <c r="NA20" s="27"/>
      <c r="NB20" s="27"/>
      <c r="NC20" s="27"/>
      <c r="ND20" s="27"/>
      <c r="NE20" s="27"/>
      <c r="NF20" s="27"/>
      <c r="NG20" s="27"/>
      <c r="NH20" s="27"/>
      <c r="NI20" s="27"/>
      <c r="NJ20" s="27"/>
      <c r="NK20" s="27"/>
      <c r="NL20" s="27"/>
      <c r="NM20" s="27"/>
      <c r="NN20" s="27"/>
      <c r="NO20" s="27"/>
      <c r="NP20" s="27"/>
      <c r="NQ20" s="27"/>
      <c r="NR20" s="27"/>
      <c r="NS20" s="27"/>
      <c r="NT20" s="27"/>
      <c r="NU20" s="27"/>
      <c r="NV20" s="27"/>
      <c r="NW20" s="27"/>
      <c r="NX20" s="27"/>
      <c r="NY20" s="27"/>
      <c r="NZ20" s="27"/>
      <c r="OA20" s="27"/>
      <c r="OB20" s="27"/>
      <c r="OC20" s="27"/>
      <c r="OD20" s="27"/>
      <c r="OE20" s="27"/>
      <c r="OF20" s="27"/>
      <c r="OG20" s="27"/>
      <c r="OH20" s="27"/>
      <c r="OI20" s="27"/>
      <c r="OJ20" s="27"/>
      <c r="OK20" s="27"/>
      <c r="OL20" s="27"/>
      <c r="OM20" s="27"/>
      <c r="ON20" s="27"/>
      <c r="OO20" s="27"/>
      <c r="OP20" s="27"/>
      <c r="OQ20" s="27"/>
      <c r="OR20" s="27"/>
      <c r="OS20" s="27"/>
      <c r="OT20" s="27"/>
      <c r="OU20" s="27"/>
      <c r="OV20" s="27"/>
      <c r="OW20" s="27"/>
      <c r="OX20" s="27"/>
      <c r="OY20" s="27"/>
      <c r="OZ20" s="27"/>
      <c r="PA20" s="27"/>
      <c r="PB20" s="27"/>
      <c r="PC20" s="27"/>
      <c r="PD20" s="27"/>
      <c r="PE20" s="27"/>
      <c r="PF20" s="27"/>
      <c r="PG20" s="27"/>
      <c r="PH20" s="27"/>
      <c r="PI20" s="27"/>
      <c r="PJ20" s="27"/>
      <c r="PK20" s="27"/>
      <c r="PL20" s="27"/>
      <c r="PM20" s="27"/>
      <c r="PN20" s="27"/>
      <c r="PO20" s="27"/>
      <c r="PP20" s="27"/>
      <c r="PQ20" s="27"/>
      <c r="PR20" s="27"/>
      <c r="PS20" s="27"/>
      <c r="PT20" s="27"/>
      <c r="PU20" s="27"/>
      <c r="PV20" s="27"/>
      <c r="PW20" s="27"/>
      <c r="PX20" s="27"/>
      <c r="PY20" s="27"/>
      <c r="PZ20" s="27"/>
      <c r="QA20" s="27"/>
      <c r="QB20" s="27"/>
      <c r="QC20" s="27"/>
      <c r="QD20" s="27"/>
      <c r="QE20" s="27"/>
      <c r="QF20" s="27"/>
      <c r="QG20" s="27"/>
      <c r="QH20" s="27"/>
      <c r="QI20" s="27"/>
      <c r="QJ20" s="27"/>
      <c r="QK20" s="27"/>
      <c r="QL20" s="27"/>
      <c r="QM20" s="27"/>
      <c r="QN20" s="27"/>
      <c r="QO20" s="27"/>
      <c r="QP20" s="27"/>
      <c r="QQ20" s="27"/>
      <c r="QR20" s="27"/>
      <c r="QS20" s="27"/>
      <c r="QT20" s="27"/>
      <c r="QU20" s="27"/>
      <c r="QV20" s="27"/>
      <c r="QW20" s="27"/>
      <c r="QX20" s="27"/>
      <c r="QY20" s="27"/>
      <c r="QZ20" s="27"/>
      <c r="RA20" s="27"/>
      <c r="RB20" s="27"/>
      <c r="RC20" s="27"/>
      <c r="RD20" s="27"/>
      <c r="RE20" s="27"/>
      <c r="RF20" s="27"/>
      <c r="RG20" s="27"/>
      <c r="RH20" s="27"/>
      <c r="RI20" s="27"/>
      <c r="RJ20" s="27"/>
      <c r="RK20" s="27"/>
      <c r="RL20" s="27"/>
      <c r="RM20" s="27"/>
      <c r="RN20" s="27"/>
      <c r="RO20" s="27"/>
      <c r="RP20" s="27"/>
      <c r="RQ20" s="27"/>
      <c r="RR20" s="27"/>
      <c r="RS20" s="27"/>
      <c r="RT20" s="27"/>
      <c r="RU20" s="27"/>
      <c r="RV20" s="27"/>
      <c r="RW20" s="27"/>
      <c r="RX20" s="27"/>
      <c r="RY20" s="27"/>
      <c r="RZ20" s="27"/>
      <c r="SA20" s="27"/>
      <c r="SB20" s="27"/>
      <c r="SC20" s="27"/>
      <c r="SD20" s="27"/>
      <c r="SE20" s="27"/>
      <c r="SF20" s="27"/>
      <c r="SG20" s="27"/>
      <c r="SH20" s="27"/>
      <c r="SI20" s="27"/>
      <c r="SJ20" s="27"/>
      <c r="SK20" s="27"/>
      <c r="SL20" s="27"/>
      <c r="SM20" s="27"/>
      <c r="SN20" s="27"/>
      <c r="SO20" s="27"/>
      <c r="SP20" s="27"/>
      <c r="SQ20" s="27"/>
      <c r="SR20" s="27"/>
      <c r="SS20" s="27"/>
      <c r="ST20" s="27"/>
      <c r="SU20" s="27"/>
      <c r="SV20" s="27"/>
      <c r="SW20" s="27"/>
      <c r="SX20" s="27"/>
      <c r="SY20" s="27"/>
      <c r="SZ20" s="27"/>
      <c r="TA20" s="27"/>
      <c r="TB20" s="27"/>
      <c r="TC20" s="27"/>
      <c r="TD20" s="27"/>
      <c r="TE20" s="27"/>
      <c r="TF20" s="27"/>
      <c r="TG20" s="27"/>
      <c r="TH20" s="27"/>
      <c r="TI20" s="27"/>
      <c r="TJ20" s="27"/>
      <c r="TK20" s="27"/>
      <c r="TL20" s="27"/>
      <c r="TM20" s="27"/>
      <c r="TN20" s="27"/>
      <c r="TO20" s="27"/>
      <c r="TP20" s="27"/>
      <c r="TQ20" s="27"/>
      <c r="TR20" s="27"/>
      <c r="TS20" s="27"/>
      <c r="TT20" s="27"/>
      <c r="TU20" s="27"/>
      <c r="TV20" s="27"/>
      <c r="TW20" s="27"/>
      <c r="TX20" s="27"/>
      <c r="TY20" s="27"/>
      <c r="TZ20" s="27"/>
      <c r="UA20" s="27"/>
      <c r="UB20" s="27"/>
      <c r="UC20" s="27"/>
      <c r="UD20" s="27"/>
      <c r="UE20" s="27"/>
      <c r="UF20" s="27"/>
      <c r="UG20" s="27"/>
      <c r="UH20" s="27"/>
      <c r="UI20" s="27"/>
      <c r="UJ20" s="27"/>
      <c r="UK20" s="27"/>
      <c r="UL20" s="27"/>
      <c r="UM20" s="27"/>
      <c r="UN20" s="27"/>
      <c r="UO20" s="27"/>
      <c r="UP20" s="27"/>
      <c r="UQ20" s="27"/>
      <c r="UR20" s="27"/>
      <c r="US20" s="27"/>
      <c r="UT20" s="27"/>
      <c r="UU20" s="27"/>
      <c r="UV20" s="27"/>
      <c r="UW20" s="27"/>
      <c r="UX20" s="27"/>
      <c r="UY20" s="27"/>
      <c r="UZ20" s="27"/>
      <c r="VA20" s="27"/>
      <c r="VB20" s="27"/>
      <c r="VC20" s="27"/>
      <c r="VD20" s="27"/>
      <c r="VE20" s="27"/>
      <c r="VF20" s="27"/>
      <c r="VG20" s="27"/>
      <c r="VH20" s="27"/>
      <c r="VI20" s="27"/>
      <c r="VJ20" s="27"/>
      <c r="VK20" s="27"/>
      <c r="VL20" s="27"/>
      <c r="VM20" s="27"/>
      <c r="VN20" s="27"/>
      <c r="VO20" s="27"/>
      <c r="VP20" s="27"/>
      <c r="VQ20" s="27"/>
      <c r="VR20" s="27"/>
      <c r="VS20" s="27"/>
      <c r="VT20" s="27"/>
      <c r="VU20" s="27"/>
      <c r="VV20" s="27"/>
      <c r="VW20" s="27"/>
      <c r="VX20" s="27"/>
      <c r="VY20" s="27"/>
      <c r="VZ20" s="27"/>
      <c r="WA20" s="27"/>
      <c r="WB20" s="27"/>
      <c r="WC20" s="27"/>
      <c r="WD20" s="27"/>
      <c r="WE20" s="27"/>
      <c r="WF20" s="27"/>
      <c r="WG20" s="27"/>
      <c r="WH20" s="27"/>
      <c r="WI20" s="27"/>
      <c r="WJ20" s="27"/>
      <c r="WK20" s="27"/>
      <c r="WL20" s="27"/>
      <c r="WM20" s="27"/>
      <c r="WN20" s="27"/>
      <c r="WO20" s="27"/>
      <c r="WP20" s="27"/>
      <c r="WQ20" s="27"/>
      <c r="WR20" s="27"/>
      <c r="WS20" s="27"/>
      <c r="WT20" s="27"/>
      <c r="WU20" s="27"/>
      <c r="WV20" s="27"/>
      <c r="WW20" s="27"/>
      <c r="WX20" s="27"/>
      <c r="WY20" s="27"/>
      <c r="WZ20" s="27"/>
      <c r="XA20" s="27"/>
      <c r="XB20" s="27"/>
      <c r="XC20" s="27"/>
      <c r="XD20" s="27"/>
      <c r="XE20" s="27"/>
      <c r="XF20" s="27"/>
      <c r="XG20" s="27"/>
      <c r="XH20" s="27"/>
      <c r="XI20" s="27"/>
      <c r="XJ20" s="27"/>
      <c r="XK20" s="27"/>
      <c r="XL20" s="27"/>
      <c r="XM20" s="27"/>
      <c r="XN20" s="27"/>
      <c r="XO20" s="27"/>
      <c r="XP20" s="27"/>
      <c r="XQ20" s="27"/>
      <c r="XR20" s="27"/>
      <c r="XS20" s="27"/>
      <c r="XT20" s="27"/>
      <c r="XU20" s="27"/>
      <c r="XV20" s="27"/>
      <c r="XW20" s="27"/>
      <c r="XX20" s="27"/>
      <c r="XY20" s="27"/>
      <c r="XZ20" s="27"/>
      <c r="YA20" s="27"/>
      <c r="YB20" s="27"/>
      <c r="YC20" s="27"/>
      <c r="YD20" s="27"/>
      <c r="YE20" s="27"/>
      <c r="YF20" s="27"/>
      <c r="YG20" s="27"/>
      <c r="YH20" s="27"/>
      <c r="YI20" s="27"/>
      <c r="YJ20" s="27"/>
      <c r="YK20" s="27"/>
      <c r="YL20" s="27"/>
      <c r="YM20" s="27"/>
      <c r="YN20" s="27"/>
      <c r="YO20" s="27"/>
      <c r="YP20" s="27"/>
      <c r="YQ20" s="27"/>
      <c r="YR20" s="27"/>
      <c r="YS20" s="27"/>
      <c r="YT20" s="27"/>
      <c r="YU20" s="27"/>
      <c r="YV20" s="27"/>
      <c r="YW20" s="27"/>
      <c r="YX20" s="27"/>
      <c r="YY20" s="27"/>
      <c r="YZ20" s="27"/>
      <c r="ZA20" s="27"/>
      <c r="ZB20" s="27"/>
      <c r="ZC20" s="27"/>
      <c r="ZD20" s="27"/>
      <c r="ZE20" s="27"/>
      <c r="ZF20" s="27"/>
      <c r="ZG20" s="27"/>
      <c r="ZH20" s="27"/>
      <c r="ZI20" s="27"/>
      <c r="ZJ20" s="27"/>
      <c r="ZK20" s="27"/>
      <c r="ZL20" s="27"/>
      <c r="ZM20" s="27"/>
      <c r="ZN20" s="27"/>
      <c r="ZO20" s="27"/>
      <c r="ZP20" s="27"/>
      <c r="ZQ20" s="27"/>
      <c r="ZR20" s="27"/>
      <c r="ZS20" s="27"/>
      <c r="ZT20" s="27"/>
      <c r="ZU20" s="27"/>
      <c r="ZV20" s="27"/>
      <c r="ZW20" s="27"/>
      <c r="ZX20" s="27"/>
      <c r="ZY20" s="27"/>
      <c r="ZZ20" s="27"/>
      <c r="AAA20" s="27"/>
      <c r="AAB20" s="27"/>
      <c r="AAC20" s="27"/>
      <c r="AAD20" s="27"/>
      <c r="AAE20" s="27"/>
      <c r="AAF20" s="27"/>
      <c r="AAG20" s="27"/>
      <c r="AAH20" s="27"/>
      <c r="AAI20" s="27"/>
      <c r="AAJ20" s="27"/>
      <c r="AAK20" s="27"/>
      <c r="AAL20" s="27"/>
      <c r="AAM20" s="27"/>
      <c r="AAN20" s="27"/>
      <c r="AAO20" s="27"/>
      <c r="AAP20" s="27"/>
      <c r="AAQ20" s="27"/>
      <c r="AAR20" s="27"/>
      <c r="AAS20" s="27"/>
      <c r="AAT20" s="27"/>
      <c r="AAU20" s="27"/>
      <c r="AAV20" s="27"/>
      <c r="AAW20" s="27"/>
      <c r="AAX20" s="27"/>
      <c r="AAY20" s="27"/>
      <c r="AAZ20" s="27"/>
      <c r="ABA20" s="27"/>
      <c r="ABB20" s="27"/>
      <c r="ABC20" s="27"/>
      <c r="ABD20" s="27"/>
      <c r="ABE20" s="27"/>
      <c r="ABF20" s="27"/>
      <c r="ABG20" s="27"/>
      <c r="ABH20" s="27"/>
      <c r="ABI20" s="27"/>
      <c r="ABJ20" s="27"/>
      <c r="ABK20" s="27"/>
      <c r="ABL20" s="27"/>
      <c r="ABM20" s="27"/>
      <c r="ABN20" s="27"/>
      <c r="ABO20" s="27"/>
      <c r="ABP20" s="27"/>
      <c r="ABQ20" s="27"/>
      <c r="ABR20" s="27"/>
      <c r="ABS20" s="27"/>
      <c r="ABT20" s="27"/>
      <c r="ABU20" s="27"/>
      <c r="ABV20" s="27"/>
      <c r="ABW20" s="27"/>
      <c r="ABX20" s="27"/>
      <c r="ABY20" s="27"/>
      <c r="ABZ20" s="27"/>
      <c r="ACA20" s="27"/>
      <c r="ACB20" s="27"/>
      <c r="ACC20" s="27"/>
      <c r="ACD20" s="27"/>
      <c r="ACE20" s="27"/>
      <c r="ACF20" s="27"/>
      <c r="ACG20" s="27"/>
      <c r="ACH20" s="27"/>
      <c r="ACI20" s="27"/>
      <c r="ACJ20" s="27"/>
      <c r="ACK20" s="27"/>
      <c r="ACL20" s="27"/>
      <c r="ACM20" s="27"/>
      <c r="ACN20" s="27"/>
      <c r="ACO20" s="27"/>
      <c r="ACP20" s="27"/>
      <c r="ACQ20" s="27"/>
      <c r="ACR20" s="27"/>
      <c r="ACS20" s="27"/>
      <c r="ACT20" s="27"/>
      <c r="ACU20" s="27"/>
      <c r="ACV20" s="27"/>
      <c r="ACW20" s="27"/>
      <c r="ACX20" s="27"/>
      <c r="ACY20" s="27"/>
      <c r="ACZ20" s="27"/>
      <c r="ADA20" s="27"/>
      <c r="ADB20" s="27"/>
      <c r="ADC20" s="27"/>
      <c r="ADD20" s="27"/>
      <c r="ADE20" s="27"/>
      <c r="ADF20" s="27"/>
      <c r="ADG20" s="27"/>
      <c r="ADH20" s="27"/>
      <c r="ADI20" s="27"/>
      <c r="ADJ20" s="27"/>
      <c r="ADK20" s="27"/>
      <c r="ADL20" s="27"/>
      <c r="ADM20" s="27"/>
      <c r="ADN20" s="27"/>
      <c r="ADO20" s="27"/>
      <c r="ADP20" s="27"/>
      <c r="ADQ20" s="27"/>
      <c r="ADR20" s="27"/>
      <c r="ADS20" s="27"/>
      <c r="ADT20" s="27"/>
      <c r="ADU20" s="27"/>
      <c r="ADV20" s="27"/>
      <c r="ADW20" s="27"/>
      <c r="ADX20" s="27"/>
      <c r="ADY20" s="27"/>
      <c r="ADZ20" s="27"/>
      <c r="AEA20" s="27"/>
      <c r="AEB20" s="27"/>
      <c r="AEC20" s="27"/>
      <c r="AED20" s="27"/>
      <c r="AEE20" s="27"/>
      <c r="AEF20" s="27"/>
      <c r="AEG20" s="27"/>
      <c r="AEH20" s="27"/>
      <c r="AEI20" s="27"/>
      <c r="AEJ20" s="27"/>
      <c r="AEK20" s="27"/>
      <c r="AEL20" s="27"/>
      <c r="AEM20" s="27"/>
      <c r="AEN20" s="27"/>
      <c r="AEO20" s="27"/>
      <c r="AEP20" s="27"/>
      <c r="AEQ20" s="27"/>
      <c r="AER20" s="27"/>
      <c r="AES20" s="27"/>
      <c r="AET20" s="27"/>
      <c r="AEU20" s="27"/>
      <c r="AEV20" s="27"/>
      <c r="AEW20" s="27"/>
      <c r="AEX20" s="27"/>
      <c r="AEY20" s="27"/>
      <c r="AEZ20" s="27"/>
      <c r="AFA20" s="27"/>
      <c r="AFB20" s="27"/>
      <c r="AFC20" s="27"/>
      <c r="AFD20" s="27"/>
      <c r="AFE20" s="27"/>
      <c r="AFF20" s="27"/>
      <c r="AFG20" s="27"/>
      <c r="AFH20" s="27"/>
      <c r="AFI20" s="27"/>
      <c r="AFJ20" s="27"/>
      <c r="AFK20" s="27"/>
      <c r="AFL20" s="27"/>
      <c r="AFM20" s="27"/>
      <c r="AFN20" s="27"/>
      <c r="AFO20" s="27"/>
      <c r="AFP20" s="27"/>
      <c r="AFQ20" s="27"/>
      <c r="AFR20" s="27"/>
      <c r="AFS20" s="27"/>
      <c r="AFT20" s="27"/>
      <c r="AFU20" s="27"/>
      <c r="AFV20" s="27"/>
      <c r="AFW20" s="27"/>
      <c r="AFX20" s="27"/>
      <c r="AFY20" s="27"/>
      <c r="AFZ20" s="27"/>
      <c r="AGA20" s="27"/>
      <c r="AGB20" s="27"/>
      <c r="AGC20" s="27"/>
      <c r="AGD20" s="27"/>
      <c r="AGE20" s="27"/>
      <c r="AGF20" s="27"/>
      <c r="AGG20" s="27"/>
      <c r="AGH20" s="27"/>
      <c r="AGI20" s="27"/>
      <c r="AGJ20" s="27"/>
      <c r="AGK20" s="27"/>
      <c r="AGL20" s="27"/>
      <c r="AGM20" s="27"/>
      <c r="AGN20" s="27"/>
      <c r="AGO20" s="27"/>
      <c r="AGP20" s="27"/>
      <c r="AGQ20" s="27"/>
      <c r="AGR20" s="27"/>
      <c r="AGS20" s="27"/>
      <c r="AGT20" s="27"/>
      <c r="AGU20" s="27"/>
      <c r="AGV20" s="27"/>
      <c r="AGW20" s="27"/>
      <c r="AGX20" s="27"/>
      <c r="AGY20" s="27"/>
      <c r="AGZ20" s="27"/>
      <c r="AHA20" s="27"/>
      <c r="AHB20" s="27"/>
      <c r="AHC20" s="27"/>
      <c r="AHD20" s="27"/>
      <c r="AHE20" s="27"/>
      <c r="AHF20" s="27"/>
      <c r="AHG20" s="27"/>
      <c r="AHH20" s="27"/>
      <c r="AHI20" s="27"/>
      <c r="AHJ20" s="27"/>
      <c r="AHK20" s="27"/>
      <c r="AHL20" s="27"/>
      <c r="AHM20" s="27"/>
      <c r="AHN20" s="27"/>
      <c r="AHO20" s="27"/>
      <c r="AHP20" s="27"/>
      <c r="AHQ20" s="27"/>
      <c r="AHR20" s="27"/>
      <c r="AHS20" s="27"/>
      <c r="AHT20" s="27"/>
      <c r="AHU20" s="27"/>
      <c r="AHV20" s="27"/>
      <c r="AHW20" s="27"/>
      <c r="AHX20" s="27"/>
      <c r="AHY20" s="27"/>
      <c r="AHZ20" s="27"/>
      <c r="AIA20" s="27"/>
      <c r="AIB20" s="27"/>
      <c r="AIC20" s="27"/>
      <c r="AID20" s="27"/>
      <c r="AIE20" s="27"/>
      <c r="AIF20" s="27"/>
      <c r="AIG20" s="27"/>
      <c r="AIH20" s="27"/>
      <c r="AII20" s="27"/>
      <c r="AIJ20" s="27"/>
      <c r="AIK20" s="27"/>
      <c r="AIL20" s="27"/>
      <c r="AIM20" s="27"/>
      <c r="AIN20" s="27"/>
      <c r="AIO20" s="27"/>
      <c r="AIP20" s="27"/>
      <c r="AIQ20" s="27"/>
      <c r="AIR20" s="27"/>
      <c r="AIS20" s="27"/>
      <c r="AIT20" s="27"/>
      <c r="AIU20" s="27"/>
      <c r="AIV20" s="27"/>
      <c r="AIW20" s="27"/>
      <c r="AIX20" s="27"/>
      <c r="AIY20" s="27"/>
      <c r="AIZ20" s="27"/>
      <c r="AJA20" s="27"/>
      <c r="AJB20" s="27"/>
      <c r="AJC20" s="27"/>
      <c r="AJD20" s="27"/>
      <c r="AJE20" s="27"/>
      <c r="AJF20" s="27"/>
      <c r="AJG20" s="27"/>
      <c r="AJH20" s="27"/>
      <c r="AJI20" s="27"/>
      <c r="AJJ20" s="27"/>
      <c r="AJK20" s="27"/>
      <c r="AJL20" s="27"/>
      <c r="AJM20" s="27"/>
      <c r="AJN20" s="27"/>
      <c r="AJO20" s="27"/>
      <c r="AJP20" s="27"/>
      <c r="AJQ20" s="27"/>
      <c r="AJR20" s="27"/>
      <c r="AJS20" s="27"/>
      <c r="AJT20" s="27"/>
      <c r="AJU20" s="27"/>
      <c r="AJV20" s="27"/>
      <c r="AJW20" s="27"/>
      <c r="AJX20" s="27"/>
      <c r="AJY20" s="27"/>
      <c r="AJZ20" s="27"/>
      <c r="AKA20" s="27"/>
      <c r="AKB20" s="27"/>
      <c r="AKC20" s="27"/>
      <c r="AKD20" s="27"/>
      <c r="AKE20" s="27"/>
      <c r="AKF20" s="27"/>
      <c r="AKG20" s="27"/>
      <c r="AKH20" s="27"/>
      <c r="AKI20" s="27"/>
      <c r="AKJ20" s="27"/>
      <c r="AKK20" s="27"/>
      <c r="AKL20" s="27"/>
      <c r="AKM20" s="27"/>
      <c r="AKN20" s="27"/>
      <c r="AKO20" s="27"/>
      <c r="AKP20" s="27"/>
      <c r="AKQ20" s="27"/>
      <c r="AKR20" s="27"/>
      <c r="AKS20" s="27"/>
      <c r="AKT20" s="27"/>
      <c r="AKU20" s="27"/>
      <c r="AKV20" s="27"/>
      <c r="AKW20" s="27"/>
      <c r="AKX20" s="27"/>
      <c r="AKY20" s="27"/>
      <c r="AKZ20" s="27"/>
      <c r="ALA20" s="27"/>
      <c r="ALB20" s="27"/>
      <c r="ALC20" s="27"/>
      <c r="ALD20" s="27"/>
      <c r="ALE20" s="27"/>
      <c r="ALF20" s="27"/>
      <c r="ALG20" s="27"/>
      <c r="ALH20" s="27"/>
      <c r="ALI20" s="27"/>
      <c r="ALJ20" s="27"/>
      <c r="ALK20" s="27"/>
      <c r="ALL20" s="27"/>
      <c r="ALM20" s="27"/>
      <c r="ALN20" s="27"/>
      <c r="ALO20" s="27"/>
      <c r="ALP20" s="27"/>
      <c r="ALQ20" s="27"/>
      <c r="ALR20" s="27"/>
      <c r="ALS20" s="27"/>
      <c r="ALT20" s="27"/>
      <c r="ALU20" s="27"/>
      <c r="ALV20" s="27"/>
      <c r="ALW20" s="27"/>
      <c r="ALX20" s="27"/>
      <c r="ALY20" s="27"/>
      <c r="ALZ20" s="27"/>
      <c r="AMA20" s="27"/>
      <c r="AMB20" s="27"/>
      <c r="AMC20" s="27"/>
    </row>
    <row r="21" spans="1:1017">
      <c r="A21" s="12"/>
      <c r="B21" s="130"/>
      <c r="C21" s="10"/>
      <c r="D21" s="55"/>
      <c r="I21" s="83"/>
    </row>
    <row r="22" spans="1:1017">
      <c r="A22" s="167" t="s">
        <v>263</v>
      </c>
      <c r="B22" s="168"/>
      <c r="C22" s="168"/>
      <c r="D22" s="57"/>
      <c r="E22" s="85"/>
      <c r="F22" s="83"/>
      <c r="G22" s="29"/>
      <c r="H22" s="156"/>
      <c r="I22" s="83"/>
    </row>
    <row r="23" spans="1:1017">
      <c r="A23" s="7" t="s">
        <v>0</v>
      </c>
      <c r="B23" s="128" t="s">
        <v>1</v>
      </c>
      <c r="C23" s="30" t="s">
        <v>123</v>
      </c>
      <c r="D23" s="53" t="s">
        <v>173</v>
      </c>
      <c r="E23" s="106" t="s">
        <v>125</v>
      </c>
      <c r="F23" s="94" t="s">
        <v>138</v>
      </c>
      <c r="G23" s="31" t="s">
        <v>131</v>
      </c>
      <c r="H23" s="157" t="s">
        <v>130</v>
      </c>
      <c r="I23" s="82" t="s">
        <v>294</v>
      </c>
    </row>
    <row r="24" spans="1:1017">
      <c r="A24" s="2">
        <v>1</v>
      </c>
      <c r="B24" s="131" t="s">
        <v>71</v>
      </c>
      <c r="C24" s="15" t="s">
        <v>2</v>
      </c>
      <c r="D24" s="54">
        <v>33000</v>
      </c>
      <c r="E24" s="85"/>
      <c r="F24" s="83"/>
      <c r="G24" s="29"/>
      <c r="H24" s="156"/>
      <c r="I24" s="83"/>
    </row>
    <row r="25" spans="1:1017">
      <c r="A25" s="2">
        <v>2</v>
      </c>
      <c r="B25" s="131" t="s">
        <v>72</v>
      </c>
      <c r="C25" s="15" t="s">
        <v>2</v>
      </c>
      <c r="D25" s="54">
        <v>200</v>
      </c>
      <c r="E25" s="85"/>
      <c r="F25" s="83"/>
      <c r="G25" s="29"/>
      <c r="H25" s="156"/>
      <c r="I25" s="83"/>
    </row>
    <row r="26" spans="1:1017">
      <c r="A26" s="12"/>
      <c r="B26" s="130"/>
      <c r="C26" s="10"/>
      <c r="D26" s="55"/>
      <c r="F26" s="81">
        <f>F24+F25</f>
        <v>0</v>
      </c>
      <c r="H26" s="81">
        <f>H24+H25</f>
        <v>0</v>
      </c>
      <c r="I26" s="83"/>
    </row>
    <row r="27" spans="1:1017">
      <c r="A27" s="12"/>
      <c r="B27" s="130"/>
      <c r="C27" s="10"/>
      <c r="D27" s="55"/>
      <c r="I27" s="83"/>
    </row>
    <row r="28" spans="1:1017">
      <c r="A28" s="164" t="s">
        <v>264</v>
      </c>
      <c r="B28" s="164"/>
      <c r="C28" s="164"/>
      <c r="D28" s="67"/>
      <c r="E28" s="111"/>
      <c r="F28" s="89"/>
      <c r="G28" s="37"/>
      <c r="H28" s="158"/>
      <c r="I28" s="83"/>
    </row>
    <row r="29" spans="1:1017">
      <c r="A29" s="7" t="s">
        <v>0</v>
      </c>
      <c r="B29" s="128" t="s">
        <v>1</v>
      </c>
      <c r="C29" s="30" t="s">
        <v>123</v>
      </c>
      <c r="D29" s="53" t="s">
        <v>173</v>
      </c>
      <c r="E29" s="106" t="s">
        <v>125</v>
      </c>
      <c r="F29" s="94" t="s">
        <v>138</v>
      </c>
      <c r="G29" s="31" t="s">
        <v>131</v>
      </c>
      <c r="H29" s="157" t="s">
        <v>130</v>
      </c>
      <c r="I29" s="82" t="s">
        <v>294</v>
      </c>
    </row>
    <row r="30" spans="1:1017" ht="90">
      <c r="A30" s="23">
        <v>1</v>
      </c>
      <c r="B30" s="137" t="s">
        <v>126</v>
      </c>
      <c r="C30" s="32" t="s">
        <v>3</v>
      </c>
      <c r="D30" s="64">
        <v>500</v>
      </c>
      <c r="E30" s="113"/>
      <c r="F30" s="90"/>
      <c r="G30" s="33"/>
      <c r="H30" s="159"/>
      <c r="I30" s="83"/>
    </row>
    <row r="31" spans="1:1017">
      <c r="A31" s="24"/>
      <c r="B31" s="138"/>
      <c r="C31" s="21"/>
      <c r="D31" s="65"/>
      <c r="E31" s="114"/>
      <c r="F31" s="87"/>
      <c r="G31" s="34"/>
      <c r="H31" s="87"/>
      <c r="I31" s="83"/>
    </row>
    <row r="32" spans="1:1017">
      <c r="A32" s="22"/>
      <c r="B32" s="145"/>
      <c r="C32" s="35"/>
      <c r="D32" s="66"/>
      <c r="E32" s="115"/>
      <c r="F32" s="88"/>
      <c r="G32" s="36"/>
      <c r="H32" s="88"/>
      <c r="I32" s="83"/>
    </row>
    <row r="33" spans="1:9">
      <c r="A33" s="165" t="s">
        <v>265</v>
      </c>
      <c r="B33" s="166"/>
      <c r="C33" s="166"/>
      <c r="D33" s="68"/>
      <c r="E33" s="111"/>
      <c r="F33" s="89"/>
      <c r="G33" s="37"/>
      <c r="H33" s="158"/>
      <c r="I33" s="83"/>
    </row>
    <row r="34" spans="1:9">
      <c r="A34" s="7" t="s">
        <v>0</v>
      </c>
      <c r="B34" s="128" t="s">
        <v>1</v>
      </c>
      <c r="C34" s="30" t="s">
        <v>123</v>
      </c>
      <c r="D34" s="53" t="s">
        <v>173</v>
      </c>
      <c r="E34" s="106" t="s">
        <v>125</v>
      </c>
      <c r="F34" s="94" t="s">
        <v>138</v>
      </c>
      <c r="G34" s="31" t="s">
        <v>131</v>
      </c>
      <c r="H34" s="157" t="s">
        <v>130</v>
      </c>
      <c r="I34" s="82" t="s">
        <v>294</v>
      </c>
    </row>
    <row r="35" spans="1:9" ht="67.5">
      <c r="A35" s="2">
        <v>1</v>
      </c>
      <c r="B35" s="131" t="s">
        <v>142</v>
      </c>
      <c r="C35" s="15" t="s">
        <v>2</v>
      </c>
      <c r="D35" s="57">
        <v>300</v>
      </c>
      <c r="E35" s="85"/>
      <c r="F35" s="83"/>
      <c r="G35" s="29"/>
      <c r="H35" s="156"/>
      <c r="I35" s="83"/>
    </row>
    <row r="36" spans="1:9" ht="67.5">
      <c r="A36" s="2">
        <v>2</v>
      </c>
      <c r="B36" s="131" t="s">
        <v>143</v>
      </c>
      <c r="C36" s="15" t="s">
        <v>2</v>
      </c>
      <c r="D36" s="54">
        <v>900</v>
      </c>
      <c r="E36" s="85"/>
      <c r="F36" s="83"/>
      <c r="G36" s="29"/>
      <c r="H36" s="156"/>
      <c r="I36" s="83"/>
    </row>
    <row r="37" spans="1:9" ht="78.75">
      <c r="A37" s="2">
        <v>3</v>
      </c>
      <c r="B37" s="131" t="s">
        <v>144</v>
      </c>
      <c r="C37" s="15" t="s">
        <v>2</v>
      </c>
      <c r="D37" s="54">
        <v>500</v>
      </c>
      <c r="E37" s="85"/>
      <c r="F37" s="83"/>
      <c r="G37" s="29"/>
      <c r="H37" s="156"/>
      <c r="I37" s="83"/>
    </row>
    <row r="38" spans="1:9" ht="56.25">
      <c r="A38" s="2">
        <v>4</v>
      </c>
      <c r="B38" s="131" t="s">
        <v>5</v>
      </c>
      <c r="C38" s="15" t="s">
        <v>2</v>
      </c>
      <c r="D38" s="54">
        <v>20</v>
      </c>
      <c r="E38" s="85"/>
      <c r="F38" s="83"/>
      <c r="G38" s="29"/>
      <c r="H38" s="156"/>
      <c r="I38" s="83"/>
    </row>
    <row r="39" spans="1:9" ht="67.5">
      <c r="A39" s="2">
        <v>5</v>
      </c>
      <c r="B39" s="131" t="s">
        <v>76</v>
      </c>
      <c r="C39" s="15" t="s">
        <v>12</v>
      </c>
      <c r="D39" s="54">
        <v>50</v>
      </c>
      <c r="E39" s="85"/>
      <c r="F39" s="83"/>
      <c r="G39" s="29"/>
      <c r="H39" s="156"/>
      <c r="I39" s="83"/>
    </row>
    <row r="40" spans="1:9" ht="56.25">
      <c r="A40" s="2">
        <v>6</v>
      </c>
      <c r="B40" s="131" t="s">
        <v>6</v>
      </c>
      <c r="C40" s="15" t="s">
        <v>2</v>
      </c>
      <c r="D40" s="54">
        <v>1100</v>
      </c>
      <c r="E40" s="85"/>
      <c r="F40" s="83"/>
      <c r="G40" s="29"/>
      <c r="H40" s="156"/>
      <c r="I40" s="83"/>
    </row>
    <row r="41" spans="1:9" ht="56.25">
      <c r="A41" s="2">
        <v>7</v>
      </c>
      <c r="B41" s="131" t="s">
        <v>152</v>
      </c>
      <c r="C41" s="15" t="s">
        <v>2</v>
      </c>
      <c r="D41" s="54">
        <v>60</v>
      </c>
      <c r="E41" s="85"/>
      <c r="F41" s="83"/>
      <c r="G41" s="29"/>
      <c r="H41" s="156"/>
      <c r="I41" s="83"/>
    </row>
    <row r="42" spans="1:9" ht="56.25">
      <c r="A42" s="2">
        <v>8</v>
      </c>
      <c r="B42" s="131" t="s">
        <v>7</v>
      </c>
      <c r="C42" s="15" t="s">
        <v>2</v>
      </c>
      <c r="D42" s="54">
        <v>80</v>
      </c>
      <c r="E42" s="85"/>
      <c r="F42" s="83"/>
      <c r="G42" s="29"/>
      <c r="H42" s="156"/>
      <c r="I42" s="83"/>
    </row>
    <row r="43" spans="1:9" ht="78.75">
      <c r="A43" s="2">
        <v>9</v>
      </c>
      <c r="B43" s="131" t="s">
        <v>145</v>
      </c>
      <c r="C43" s="15" t="s">
        <v>2</v>
      </c>
      <c r="D43" s="54">
        <v>1200</v>
      </c>
      <c r="E43" s="85"/>
      <c r="F43" s="83"/>
      <c r="G43" s="29"/>
      <c r="H43" s="156"/>
      <c r="I43" s="83"/>
    </row>
    <row r="44" spans="1:9" ht="90">
      <c r="A44" s="2">
        <v>10</v>
      </c>
      <c r="B44" s="131" t="s">
        <v>77</v>
      </c>
      <c r="C44" s="15" t="s">
        <v>2</v>
      </c>
      <c r="D44" s="54">
        <v>100</v>
      </c>
      <c r="E44" s="85"/>
      <c r="F44" s="83"/>
      <c r="G44" s="29"/>
      <c r="H44" s="156"/>
      <c r="I44" s="83"/>
    </row>
    <row r="45" spans="1:9" ht="67.5">
      <c r="A45" s="2">
        <v>11</v>
      </c>
      <c r="B45" s="131" t="s">
        <v>78</v>
      </c>
      <c r="C45" s="15" t="s">
        <v>2</v>
      </c>
      <c r="D45" s="54">
        <v>100</v>
      </c>
      <c r="E45" s="85"/>
      <c r="F45" s="83"/>
      <c r="G45" s="29"/>
      <c r="H45" s="156"/>
      <c r="I45" s="83"/>
    </row>
    <row r="46" spans="1:9" ht="112.5">
      <c r="A46" s="2">
        <v>12</v>
      </c>
      <c r="B46" s="131" t="s">
        <v>79</v>
      </c>
      <c r="C46" s="15" t="s">
        <v>2</v>
      </c>
      <c r="D46" s="54">
        <v>10</v>
      </c>
      <c r="E46" s="85"/>
      <c r="F46" s="83"/>
      <c r="G46" s="29"/>
      <c r="H46" s="156"/>
      <c r="I46" s="83"/>
    </row>
    <row r="47" spans="1:9" ht="67.5">
      <c r="A47" s="2">
        <v>13</v>
      </c>
      <c r="B47" s="131" t="s">
        <v>9</v>
      </c>
      <c r="C47" s="15" t="s">
        <v>2</v>
      </c>
      <c r="D47" s="54">
        <v>10</v>
      </c>
      <c r="E47" s="85"/>
      <c r="F47" s="83"/>
      <c r="G47" s="29"/>
      <c r="H47" s="156"/>
      <c r="I47" s="83"/>
    </row>
    <row r="48" spans="1:9" ht="67.5">
      <c r="A48" s="2">
        <v>14</v>
      </c>
      <c r="B48" s="131" t="s">
        <v>10</v>
      </c>
      <c r="C48" s="15" t="s">
        <v>2</v>
      </c>
      <c r="D48" s="54">
        <v>10</v>
      </c>
      <c r="E48" s="85"/>
      <c r="F48" s="83"/>
      <c r="G48" s="29"/>
      <c r="H48" s="156"/>
      <c r="I48" s="83"/>
    </row>
    <row r="49" spans="1:12" ht="78.75">
      <c r="A49" s="2">
        <v>15</v>
      </c>
      <c r="B49" s="131" t="s">
        <v>146</v>
      </c>
      <c r="C49" s="15" t="s">
        <v>2</v>
      </c>
      <c r="D49" s="54">
        <v>200</v>
      </c>
      <c r="E49" s="85"/>
      <c r="F49" s="83"/>
      <c r="G49" s="29"/>
      <c r="H49" s="156"/>
      <c r="I49" s="83"/>
    </row>
    <row r="50" spans="1:12" ht="78.75">
      <c r="A50" s="2">
        <v>16</v>
      </c>
      <c r="B50" s="131" t="s">
        <v>151</v>
      </c>
      <c r="C50" s="15" t="s">
        <v>2</v>
      </c>
      <c r="D50" s="54">
        <v>350</v>
      </c>
      <c r="E50" s="85"/>
      <c r="F50" s="83"/>
      <c r="G50" s="29"/>
      <c r="H50" s="156"/>
      <c r="I50" s="83"/>
    </row>
    <row r="51" spans="1:12" ht="56.25">
      <c r="A51" s="2">
        <v>17</v>
      </c>
      <c r="B51" s="129" t="s">
        <v>135</v>
      </c>
      <c r="C51" s="13" t="s">
        <v>12</v>
      </c>
      <c r="D51" s="56">
        <v>40</v>
      </c>
      <c r="E51" s="85"/>
      <c r="F51" s="83"/>
      <c r="G51" s="29"/>
      <c r="H51" s="156"/>
      <c r="I51" s="83"/>
    </row>
    <row r="52" spans="1:12" ht="56.25">
      <c r="A52" s="2">
        <v>18</v>
      </c>
      <c r="B52" s="129" t="s">
        <v>136</v>
      </c>
      <c r="C52" s="13" t="s">
        <v>12</v>
      </c>
      <c r="D52" s="56">
        <v>200</v>
      </c>
      <c r="E52" s="85"/>
      <c r="F52" s="83"/>
      <c r="G52" s="29"/>
      <c r="H52" s="156"/>
      <c r="I52" s="83"/>
    </row>
    <row r="53" spans="1:12" ht="45">
      <c r="A53" s="2">
        <v>19</v>
      </c>
      <c r="B53" s="129" t="s">
        <v>147</v>
      </c>
      <c r="C53" s="13" t="s">
        <v>12</v>
      </c>
      <c r="D53" s="56">
        <v>150</v>
      </c>
      <c r="E53" s="85"/>
      <c r="F53" s="83"/>
      <c r="G53" s="29"/>
      <c r="H53" s="156"/>
      <c r="I53" s="83"/>
    </row>
    <row r="54" spans="1:12" ht="78.75">
      <c r="A54" s="2">
        <v>20</v>
      </c>
      <c r="B54" s="129" t="s">
        <v>148</v>
      </c>
      <c r="C54" s="13" t="s">
        <v>2</v>
      </c>
      <c r="D54" s="56">
        <v>500</v>
      </c>
      <c r="E54" s="85"/>
      <c r="F54" s="83"/>
      <c r="G54" s="29"/>
      <c r="H54" s="156"/>
      <c r="I54" s="83"/>
    </row>
    <row r="55" spans="1:12" ht="123.75">
      <c r="A55" s="2">
        <v>21</v>
      </c>
      <c r="B55" s="132" t="s">
        <v>48</v>
      </c>
      <c r="C55" s="43" t="s">
        <v>2</v>
      </c>
      <c r="D55" s="54">
        <v>10</v>
      </c>
      <c r="E55" s="85"/>
      <c r="F55" s="83"/>
      <c r="G55" s="29"/>
      <c r="H55" s="156"/>
      <c r="I55" s="83"/>
    </row>
    <row r="56" spans="1:12" ht="67.5">
      <c r="A56" s="2">
        <v>22</v>
      </c>
      <c r="B56" s="132" t="s">
        <v>49</v>
      </c>
      <c r="C56" s="43" t="s">
        <v>2</v>
      </c>
      <c r="D56" s="54">
        <v>10</v>
      </c>
      <c r="E56" s="85"/>
      <c r="F56" s="83"/>
      <c r="G56" s="29"/>
      <c r="H56" s="156"/>
      <c r="I56" s="83"/>
    </row>
    <row r="57" spans="1:12" ht="67.5">
      <c r="A57" s="2">
        <v>23</v>
      </c>
      <c r="B57" s="132" t="s">
        <v>50</v>
      </c>
      <c r="C57" s="43" t="s">
        <v>2</v>
      </c>
      <c r="D57" s="54">
        <v>10</v>
      </c>
      <c r="E57" s="85"/>
      <c r="F57" s="83"/>
      <c r="G57" s="29"/>
      <c r="H57" s="156"/>
      <c r="I57" s="83"/>
    </row>
    <row r="58" spans="1:12" ht="112.5">
      <c r="A58" s="2">
        <v>24</v>
      </c>
      <c r="B58" s="132" t="s">
        <v>8</v>
      </c>
      <c r="C58" s="43" t="s">
        <v>2</v>
      </c>
      <c r="D58" s="54">
        <v>5</v>
      </c>
      <c r="E58" s="85"/>
      <c r="F58" s="83"/>
      <c r="G58" s="29"/>
      <c r="H58" s="156"/>
      <c r="I58" s="83"/>
    </row>
    <row r="59" spans="1:12" ht="56.25">
      <c r="A59" s="2">
        <v>25</v>
      </c>
      <c r="B59" s="131" t="s">
        <v>74</v>
      </c>
      <c r="C59" s="15" t="s">
        <v>2</v>
      </c>
      <c r="D59" s="54">
        <v>10</v>
      </c>
      <c r="E59" s="85"/>
      <c r="F59" s="83"/>
      <c r="G59" s="29"/>
      <c r="H59" s="156"/>
      <c r="I59" s="83"/>
    </row>
    <row r="60" spans="1:12" ht="56.25">
      <c r="A60" s="2">
        <v>26</v>
      </c>
      <c r="B60" s="131" t="s">
        <v>75</v>
      </c>
      <c r="C60" s="15" t="s">
        <v>2</v>
      </c>
      <c r="D60" s="54">
        <v>10</v>
      </c>
      <c r="E60" s="85"/>
      <c r="F60" s="83"/>
      <c r="G60" s="29"/>
      <c r="H60" s="156"/>
      <c r="I60" s="83"/>
    </row>
    <row r="61" spans="1:12" ht="78.75">
      <c r="A61" s="2">
        <v>27</v>
      </c>
      <c r="B61" s="131" t="s">
        <v>73</v>
      </c>
      <c r="C61" s="15" t="s">
        <v>2</v>
      </c>
      <c r="D61" s="54">
        <v>50</v>
      </c>
      <c r="E61" s="98"/>
      <c r="F61" s="83"/>
      <c r="G61" s="29"/>
      <c r="H61" s="156"/>
      <c r="I61" s="83"/>
    </row>
    <row r="62" spans="1:12">
      <c r="F62" s="81">
        <f>SUM(F35:F61)</f>
        <v>0</v>
      </c>
      <c r="H62" s="81">
        <f>SUM(H35:H61)</f>
        <v>0</v>
      </c>
      <c r="I62" s="83"/>
      <c r="K62" s="92">
        <f>884932</f>
        <v>884932</v>
      </c>
      <c r="L62" s="126">
        <f>K62-F62</f>
        <v>884932</v>
      </c>
    </row>
    <row r="63" spans="1:12">
      <c r="I63" s="83"/>
    </row>
    <row r="64" spans="1:12">
      <c r="A64" s="169" t="s">
        <v>266</v>
      </c>
      <c r="B64" s="173"/>
      <c r="C64" s="173"/>
      <c r="D64" s="54"/>
      <c r="E64" s="85"/>
      <c r="F64" s="83"/>
      <c r="G64" s="29"/>
      <c r="H64" s="156"/>
      <c r="I64" s="83"/>
    </row>
    <row r="65" spans="1:9">
      <c r="A65" s="7" t="s">
        <v>0</v>
      </c>
      <c r="B65" s="128" t="s">
        <v>1</v>
      </c>
      <c r="C65" s="30" t="s">
        <v>123</v>
      </c>
      <c r="D65" s="53" t="s">
        <v>173</v>
      </c>
      <c r="E65" s="106" t="s">
        <v>125</v>
      </c>
      <c r="F65" s="94" t="s">
        <v>138</v>
      </c>
      <c r="G65" s="31" t="s">
        <v>131</v>
      </c>
      <c r="H65" s="157" t="s">
        <v>130</v>
      </c>
      <c r="I65" s="82" t="s">
        <v>294</v>
      </c>
    </row>
    <row r="66" spans="1:9">
      <c r="A66" s="1">
        <v>1</v>
      </c>
      <c r="B66" s="131" t="s">
        <v>80</v>
      </c>
      <c r="C66" s="13" t="s">
        <v>2</v>
      </c>
      <c r="D66" s="54">
        <v>6000</v>
      </c>
      <c r="E66" s="85"/>
      <c r="F66" s="83"/>
      <c r="G66" s="29"/>
      <c r="H66" s="156"/>
      <c r="I66" s="83"/>
    </row>
    <row r="67" spans="1:9">
      <c r="A67" s="2">
        <v>2</v>
      </c>
      <c r="B67" s="131" t="s">
        <v>11</v>
      </c>
      <c r="C67" s="15" t="s">
        <v>2</v>
      </c>
      <c r="D67" s="54">
        <v>2000</v>
      </c>
      <c r="E67" s="85"/>
      <c r="F67" s="83"/>
      <c r="G67" s="33"/>
      <c r="H67" s="159"/>
      <c r="I67" s="83"/>
    </row>
    <row r="68" spans="1:9">
      <c r="A68" s="12"/>
      <c r="B68" s="130"/>
      <c r="C68" s="10"/>
      <c r="D68" s="55"/>
      <c r="F68" s="81">
        <f>F66+F67</f>
        <v>0</v>
      </c>
      <c r="G68" s="34"/>
      <c r="H68" s="87">
        <f>H66+H67</f>
        <v>0</v>
      </c>
      <c r="I68" s="83"/>
    </row>
    <row r="69" spans="1:9">
      <c r="B69" s="130"/>
      <c r="D69" s="55"/>
      <c r="I69" s="83"/>
    </row>
    <row r="70" spans="1:9">
      <c r="A70" s="170" t="s">
        <v>267</v>
      </c>
      <c r="B70" s="170"/>
      <c r="C70" s="170"/>
      <c r="D70" s="170"/>
      <c r="E70" s="170"/>
      <c r="F70" s="170"/>
      <c r="G70" s="29"/>
      <c r="H70" s="156"/>
      <c r="I70" s="83"/>
    </row>
    <row r="71" spans="1:9">
      <c r="A71" s="7" t="s">
        <v>0</v>
      </c>
      <c r="B71" s="128" t="s">
        <v>1</v>
      </c>
      <c r="C71" s="30" t="s">
        <v>123</v>
      </c>
      <c r="D71" s="53" t="s">
        <v>173</v>
      </c>
      <c r="E71" s="106" t="s">
        <v>125</v>
      </c>
      <c r="F71" s="94" t="s">
        <v>138</v>
      </c>
      <c r="G71" s="31" t="s">
        <v>131</v>
      </c>
      <c r="H71" s="157" t="s">
        <v>130</v>
      </c>
      <c r="I71" s="82" t="s">
        <v>294</v>
      </c>
    </row>
    <row r="72" spans="1:9" ht="56.25">
      <c r="A72" s="2">
        <v>1</v>
      </c>
      <c r="B72" s="132" t="s">
        <v>54</v>
      </c>
      <c r="C72" s="15"/>
      <c r="D72" s="58">
        <v>300</v>
      </c>
      <c r="E72" s="85"/>
      <c r="F72" s="83"/>
      <c r="G72" s="29"/>
      <c r="H72" s="156"/>
      <c r="I72" s="83"/>
    </row>
    <row r="73" spans="1:9" ht="45">
      <c r="A73" s="2">
        <v>2</v>
      </c>
      <c r="B73" s="132" t="s">
        <v>55</v>
      </c>
      <c r="C73" s="15"/>
      <c r="D73" s="58">
        <v>250</v>
      </c>
      <c r="E73" s="85"/>
      <c r="F73" s="83"/>
      <c r="G73" s="29"/>
      <c r="H73" s="156"/>
      <c r="I73" s="83"/>
    </row>
    <row r="74" spans="1:9" ht="33.75">
      <c r="A74" s="2">
        <v>3</v>
      </c>
      <c r="B74" s="131" t="s">
        <v>160</v>
      </c>
      <c r="C74" s="15" t="s">
        <v>2</v>
      </c>
      <c r="D74" s="54">
        <v>1900</v>
      </c>
      <c r="E74" s="85"/>
      <c r="F74" s="83"/>
      <c r="G74" s="29"/>
      <c r="H74" s="156"/>
      <c r="I74" s="83"/>
    </row>
    <row r="75" spans="1:9">
      <c r="A75" s="2">
        <v>4</v>
      </c>
      <c r="B75" s="131" t="s">
        <v>161</v>
      </c>
      <c r="C75" s="15" t="s">
        <v>2</v>
      </c>
      <c r="D75" s="54">
        <v>1600</v>
      </c>
      <c r="E75" s="85"/>
      <c r="F75" s="83"/>
      <c r="G75" s="29"/>
      <c r="H75" s="156"/>
      <c r="I75" s="83"/>
    </row>
    <row r="76" spans="1:9">
      <c r="A76" s="12"/>
      <c r="B76" s="130"/>
      <c r="C76" s="10"/>
      <c r="D76" s="55"/>
      <c r="F76" s="81">
        <f>SUM(F72:F75)</f>
        <v>0</v>
      </c>
      <c r="H76" s="81">
        <f>SUM(H72:H75)</f>
        <v>0</v>
      </c>
      <c r="I76" s="83"/>
    </row>
    <row r="77" spans="1:9">
      <c r="A77" s="12"/>
      <c r="B77" s="130"/>
      <c r="C77" s="10"/>
      <c r="D77" s="55"/>
      <c r="I77" s="83"/>
    </row>
    <row r="78" spans="1:9">
      <c r="A78" s="167" t="s">
        <v>268</v>
      </c>
      <c r="B78" s="168"/>
      <c r="C78" s="168"/>
      <c r="D78" s="57"/>
      <c r="E78" s="105"/>
      <c r="F78" s="83"/>
      <c r="G78" s="29"/>
      <c r="H78" s="156"/>
      <c r="I78" s="83"/>
    </row>
    <row r="79" spans="1:9">
      <c r="A79" s="7" t="s">
        <v>0</v>
      </c>
      <c r="B79" s="128" t="s">
        <v>1</v>
      </c>
      <c r="C79" s="30" t="s">
        <v>123</v>
      </c>
      <c r="D79" s="53" t="s">
        <v>173</v>
      </c>
      <c r="E79" s="106" t="s">
        <v>125</v>
      </c>
      <c r="F79" s="94" t="s">
        <v>138</v>
      </c>
      <c r="G79" s="31" t="s">
        <v>131</v>
      </c>
      <c r="H79" s="157" t="s">
        <v>130</v>
      </c>
      <c r="I79" s="82" t="s">
        <v>294</v>
      </c>
    </row>
    <row r="80" spans="1:9" ht="56.25">
      <c r="A80" s="2">
        <v>1</v>
      </c>
      <c r="B80" s="131" t="s">
        <v>81</v>
      </c>
      <c r="C80" s="15" t="s">
        <v>2</v>
      </c>
      <c r="D80" s="57">
        <v>5</v>
      </c>
      <c r="E80" s="105"/>
      <c r="F80" s="83"/>
      <c r="G80" s="29"/>
      <c r="H80" s="156"/>
      <c r="I80" s="83"/>
    </row>
    <row r="81" spans="1:9" ht="78.75">
      <c r="A81" s="2">
        <v>2</v>
      </c>
      <c r="B81" s="131" t="s">
        <v>153</v>
      </c>
      <c r="C81" s="15" t="s">
        <v>2</v>
      </c>
      <c r="D81" s="54">
        <v>200</v>
      </c>
      <c r="E81" s="98"/>
      <c r="F81" s="83"/>
      <c r="G81" s="29"/>
      <c r="H81" s="156"/>
      <c r="I81" s="83"/>
    </row>
    <row r="82" spans="1:9">
      <c r="A82" s="12"/>
      <c r="B82" s="130"/>
      <c r="C82" s="10"/>
      <c r="D82" s="55"/>
      <c r="E82" s="116"/>
      <c r="F82" s="81">
        <f>F81+F80</f>
        <v>0</v>
      </c>
      <c r="H82" s="81">
        <f>H80+H81</f>
        <v>0</v>
      </c>
      <c r="I82" s="83"/>
    </row>
    <row r="83" spans="1:9">
      <c r="A83" s="172" t="s">
        <v>269</v>
      </c>
      <c r="B83" s="174"/>
      <c r="C83" s="174"/>
      <c r="D83" s="54"/>
      <c r="E83" s="103"/>
      <c r="F83" s="83"/>
      <c r="G83" s="29"/>
      <c r="H83" s="156"/>
      <c r="I83" s="83"/>
    </row>
    <row r="84" spans="1:9">
      <c r="A84" s="7" t="s">
        <v>0</v>
      </c>
      <c r="B84" s="128" t="s">
        <v>1</v>
      </c>
      <c r="C84" s="30" t="s">
        <v>123</v>
      </c>
      <c r="D84" s="53" t="s">
        <v>173</v>
      </c>
      <c r="E84" s="106" t="s">
        <v>125</v>
      </c>
      <c r="F84" s="94" t="s">
        <v>138</v>
      </c>
      <c r="G84" s="31" t="s">
        <v>131</v>
      </c>
      <c r="H84" s="157" t="s">
        <v>130</v>
      </c>
      <c r="I84" s="82" t="s">
        <v>294</v>
      </c>
    </row>
    <row r="85" spans="1:9" ht="33.75">
      <c r="A85" s="1">
        <v>1</v>
      </c>
      <c r="B85" s="131" t="s">
        <v>150</v>
      </c>
      <c r="C85" s="13" t="s">
        <v>12</v>
      </c>
      <c r="D85" s="54">
        <v>20</v>
      </c>
      <c r="E85" s="85"/>
      <c r="F85" s="83"/>
      <c r="G85" s="29"/>
      <c r="H85" s="156"/>
      <c r="I85" s="83"/>
    </row>
    <row r="86" spans="1:9">
      <c r="B86" s="130"/>
      <c r="D86" s="55"/>
      <c r="E86" s="117"/>
      <c r="F86" s="81">
        <f>F85</f>
        <v>0</v>
      </c>
      <c r="H86" s="81">
        <f>H85</f>
        <v>0</v>
      </c>
      <c r="I86" s="83"/>
    </row>
    <row r="87" spans="1:9">
      <c r="E87" s="116"/>
      <c r="F87" s="99"/>
      <c r="I87" s="83"/>
    </row>
    <row r="88" spans="1:9">
      <c r="A88" s="170" t="s">
        <v>270</v>
      </c>
      <c r="B88" s="171"/>
      <c r="C88" s="171"/>
      <c r="D88" s="58"/>
      <c r="E88" s="98"/>
      <c r="F88" s="83"/>
      <c r="G88" s="29"/>
      <c r="H88" s="156"/>
      <c r="I88" s="83"/>
    </row>
    <row r="89" spans="1:9">
      <c r="A89" s="7" t="s">
        <v>0</v>
      </c>
      <c r="B89" s="128" t="s">
        <v>1</v>
      </c>
      <c r="C89" s="30" t="s">
        <v>123</v>
      </c>
      <c r="D89" s="53" t="s">
        <v>173</v>
      </c>
      <c r="E89" s="106" t="s">
        <v>125</v>
      </c>
      <c r="F89" s="94" t="s">
        <v>138</v>
      </c>
      <c r="G89" s="31" t="s">
        <v>131</v>
      </c>
      <c r="H89" s="157" t="s">
        <v>130</v>
      </c>
      <c r="I89" s="82" t="s">
        <v>294</v>
      </c>
    </row>
    <row r="90" spans="1:9" ht="67.5">
      <c r="A90" s="1">
        <v>1</v>
      </c>
      <c r="B90" s="131" t="s">
        <v>13</v>
      </c>
      <c r="C90" s="13" t="s">
        <v>2</v>
      </c>
      <c r="D90" s="54">
        <v>40</v>
      </c>
      <c r="E90" s="85"/>
      <c r="F90" s="83"/>
      <c r="G90" s="29"/>
      <c r="H90" s="156"/>
      <c r="I90" s="83"/>
    </row>
    <row r="91" spans="1:9" ht="45">
      <c r="A91" s="2">
        <v>2</v>
      </c>
      <c r="B91" s="131" t="s">
        <v>82</v>
      </c>
      <c r="C91" s="15" t="s">
        <v>2</v>
      </c>
      <c r="D91" s="54">
        <v>100</v>
      </c>
      <c r="E91" s="85"/>
      <c r="F91" s="83"/>
      <c r="G91" s="29"/>
      <c r="H91" s="156"/>
      <c r="I91" s="83"/>
    </row>
    <row r="92" spans="1:9" ht="33.75">
      <c r="A92" s="1">
        <v>3</v>
      </c>
      <c r="B92" s="131" t="s">
        <v>83</v>
      </c>
      <c r="C92" s="15" t="s">
        <v>2</v>
      </c>
      <c r="D92" s="54">
        <v>4</v>
      </c>
      <c r="E92" s="85"/>
      <c r="F92" s="83"/>
      <c r="G92" s="29"/>
      <c r="H92" s="156"/>
      <c r="I92" s="83"/>
    </row>
    <row r="93" spans="1:9" ht="67.5">
      <c r="A93" s="2">
        <v>4</v>
      </c>
      <c r="B93" s="131" t="s">
        <v>84</v>
      </c>
      <c r="C93" s="15" t="s">
        <v>2</v>
      </c>
      <c r="D93" s="54">
        <v>4</v>
      </c>
      <c r="E93" s="85"/>
      <c r="F93" s="83"/>
      <c r="G93" s="29"/>
      <c r="H93" s="156"/>
      <c r="I93" s="83"/>
    </row>
    <row r="94" spans="1:9">
      <c r="A94" s="1">
        <v>5</v>
      </c>
      <c r="B94" s="131" t="s">
        <v>14</v>
      </c>
      <c r="C94" s="15" t="s">
        <v>2</v>
      </c>
      <c r="D94" s="54">
        <v>20</v>
      </c>
      <c r="E94" s="85"/>
      <c r="F94" s="83"/>
      <c r="G94" s="29"/>
      <c r="H94" s="156"/>
      <c r="I94" s="83"/>
    </row>
    <row r="95" spans="1:9" ht="56.25">
      <c r="A95" s="2">
        <v>6</v>
      </c>
      <c r="B95" s="131" t="s">
        <v>15</v>
      </c>
      <c r="C95" s="15" t="s">
        <v>2</v>
      </c>
      <c r="D95" s="54">
        <v>10</v>
      </c>
      <c r="E95" s="85"/>
      <c r="F95" s="83"/>
      <c r="G95" s="29"/>
      <c r="H95" s="156"/>
      <c r="I95" s="83"/>
    </row>
    <row r="96" spans="1:9" ht="56.25">
      <c r="A96" s="1">
        <v>7</v>
      </c>
      <c r="B96" s="131" t="s">
        <v>16</v>
      </c>
      <c r="C96" s="15" t="s">
        <v>2</v>
      </c>
      <c r="D96" s="54">
        <v>10</v>
      </c>
      <c r="E96" s="85"/>
      <c r="F96" s="83"/>
      <c r="G96" s="33"/>
      <c r="H96" s="156"/>
      <c r="I96" s="83"/>
    </row>
    <row r="97" spans="1:9">
      <c r="A97" s="12"/>
      <c r="B97" s="130"/>
      <c r="C97" s="10"/>
      <c r="D97" s="55"/>
      <c r="F97" s="81">
        <f>SUM(F90:F96)</f>
        <v>0</v>
      </c>
      <c r="G97" s="34"/>
      <c r="H97" s="87">
        <f>SUM(H90:H96)</f>
        <v>0</v>
      </c>
      <c r="I97" s="83"/>
    </row>
    <row r="98" spans="1:9">
      <c r="A98" s="12"/>
      <c r="B98" s="130"/>
      <c r="C98" s="10"/>
      <c r="D98" s="55"/>
      <c r="I98" s="83"/>
    </row>
    <row r="99" spans="1:9">
      <c r="A99" s="172" t="s">
        <v>271</v>
      </c>
      <c r="B99" s="172"/>
      <c r="C99" s="172"/>
      <c r="D99" s="59"/>
      <c r="E99" s="85"/>
      <c r="F99" s="96"/>
      <c r="G99" s="29"/>
      <c r="H99" s="156"/>
      <c r="I99" s="83"/>
    </row>
    <row r="100" spans="1:9">
      <c r="A100" s="7" t="s">
        <v>0</v>
      </c>
      <c r="B100" s="128" t="s">
        <v>1</v>
      </c>
      <c r="C100" s="30" t="s">
        <v>123</v>
      </c>
      <c r="D100" s="53" t="s">
        <v>173</v>
      </c>
      <c r="E100" s="106" t="s">
        <v>125</v>
      </c>
      <c r="F100" s="94" t="s">
        <v>138</v>
      </c>
      <c r="G100" s="31" t="s">
        <v>131</v>
      </c>
      <c r="H100" s="157" t="s">
        <v>130</v>
      </c>
      <c r="I100" s="82" t="s">
        <v>294</v>
      </c>
    </row>
    <row r="101" spans="1:9" ht="45">
      <c r="A101" s="1">
        <v>1</v>
      </c>
      <c r="B101" s="131" t="s">
        <v>17</v>
      </c>
      <c r="C101" s="13" t="s">
        <v>3</v>
      </c>
      <c r="D101" s="54">
        <v>30</v>
      </c>
      <c r="E101" s="85"/>
      <c r="F101" s="83"/>
      <c r="G101" s="29"/>
      <c r="H101" s="156"/>
      <c r="I101" s="83"/>
    </row>
    <row r="102" spans="1:9" ht="56.25">
      <c r="A102" s="2">
        <v>2</v>
      </c>
      <c r="B102" s="131" t="s">
        <v>85</v>
      </c>
      <c r="C102" s="15" t="s">
        <v>3</v>
      </c>
      <c r="D102" s="54">
        <v>50</v>
      </c>
      <c r="E102" s="85"/>
      <c r="F102" s="83"/>
      <c r="G102" s="29"/>
      <c r="H102" s="156"/>
      <c r="I102" s="83"/>
    </row>
    <row r="103" spans="1:9" ht="56.25">
      <c r="A103" s="1">
        <v>3</v>
      </c>
      <c r="B103" s="131" t="s">
        <v>156</v>
      </c>
      <c r="C103" s="15" t="s">
        <v>3</v>
      </c>
      <c r="D103" s="54">
        <v>50</v>
      </c>
      <c r="E103" s="85"/>
      <c r="F103" s="83"/>
      <c r="G103" s="29"/>
      <c r="H103" s="156"/>
      <c r="I103" s="83"/>
    </row>
    <row r="104" spans="1:9" ht="33.75">
      <c r="A104" s="2">
        <v>4</v>
      </c>
      <c r="B104" s="149" t="s">
        <v>182</v>
      </c>
      <c r="C104" s="50" t="s">
        <v>2</v>
      </c>
      <c r="D104" s="70">
        <v>2</v>
      </c>
      <c r="E104" s="119"/>
      <c r="F104" s="83"/>
      <c r="G104" s="29"/>
      <c r="H104" s="156"/>
      <c r="I104" s="83"/>
    </row>
    <row r="105" spans="1:9" ht="33.75">
      <c r="A105" s="1">
        <v>5</v>
      </c>
      <c r="B105" s="149" t="s">
        <v>183</v>
      </c>
      <c r="C105" s="50" t="s">
        <v>2</v>
      </c>
      <c r="D105" s="70">
        <v>2</v>
      </c>
      <c r="E105" s="119"/>
      <c r="F105" s="83"/>
      <c r="G105" s="29"/>
      <c r="H105" s="156"/>
      <c r="I105" s="83"/>
    </row>
    <row r="106" spans="1:9" ht="33.75">
      <c r="A106" s="2">
        <v>6</v>
      </c>
      <c r="B106" s="149" t="s">
        <v>184</v>
      </c>
      <c r="C106" s="50" t="s">
        <v>2</v>
      </c>
      <c r="D106" s="70">
        <v>2</v>
      </c>
      <c r="E106" s="119"/>
      <c r="F106" s="83"/>
      <c r="G106" s="29"/>
      <c r="H106" s="156"/>
      <c r="I106" s="83"/>
    </row>
    <row r="107" spans="1:9" ht="33.75">
      <c r="A107" s="1">
        <v>7</v>
      </c>
      <c r="B107" s="150" t="s">
        <v>185</v>
      </c>
      <c r="C107" s="50" t="s">
        <v>2</v>
      </c>
      <c r="D107" s="70">
        <v>1</v>
      </c>
      <c r="E107" s="119"/>
      <c r="F107" s="83"/>
      <c r="G107" s="29"/>
      <c r="H107" s="156"/>
      <c r="I107" s="83"/>
    </row>
    <row r="108" spans="1:9" ht="33.75">
      <c r="A108" s="2">
        <v>8</v>
      </c>
      <c r="B108" s="149" t="s">
        <v>186</v>
      </c>
      <c r="C108" s="50" t="s">
        <v>2</v>
      </c>
      <c r="D108" s="70">
        <v>2</v>
      </c>
      <c r="E108" s="119"/>
      <c r="F108" s="83"/>
      <c r="G108" s="29"/>
      <c r="H108" s="156"/>
      <c r="I108" s="83"/>
    </row>
    <row r="109" spans="1:9" ht="33.75">
      <c r="A109" s="1">
        <v>9</v>
      </c>
      <c r="B109" s="149" t="s">
        <v>187</v>
      </c>
      <c r="C109" s="50" t="s">
        <v>2</v>
      </c>
      <c r="D109" s="70">
        <v>2</v>
      </c>
      <c r="E109" s="119"/>
      <c r="F109" s="83"/>
      <c r="G109" s="29"/>
      <c r="H109" s="156"/>
      <c r="I109" s="83"/>
    </row>
    <row r="110" spans="1:9" ht="33.75">
      <c r="A110" s="2">
        <v>10</v>
      </c>
      <c r="B110" s="151" t="s">
        <v>188</v>
      </c>
      <c r="C110" s="50" t="s">
        <v>2</v>
      </c>
      <c r="D110" s="70">
        <v>2</v>
      </c>
      <c r="E110" s="119"/>
      <c r="F110" s="83"/>
      <c r="G110" s="29"/>
      <c r="H110" s="156"/>
      <c r="I110" s="83"/>
    </row>
    <row r="111" spans="1:9" ht="33.75">
      <c r="A111" s="1">
        <v>11</v>
      </c>
      <c r="B111" s="149" t="s">
        <v>189</v>
      </c>
      <c r="C111" s="50" t="s">
        <v>2</v>
      </c>
      <c r="D111" s="70">
        <v>1</v>
      </c>
      <c r="E111" s="119"/>
      <c r="F111" s="83"/>
      <c r="G111" s="29"/>
      <c r="H111" s="156"/>
      <c r="I111" s="83"/>
    </row>
    <row r="112" spans="1:9" ht="33.75">
      <c r="A112" s="2">
        <v>12</v>
      </c>
      <c r="B112" s="149" t="s">
        <v>190</v>
      </c>
      <c r="C112" s="50" t="s">
        <v>2</v>
      </c>
      <c r="D112" s="70">
        <v>1</v>
      </c>
      <c r="E112" s="119"/>
      <c r="F112" s="83"/>
      <c r="G112" s="29"/>
      <c r="H112" s="156"/>
      <c r="I112" s="83"/>
    </row>
    <row r="113" spans="1:9" ht="33.75">
      <c r="A113" s="1">
        <v>13</v>
      </c>
      <c r="B113" s="149" t="s">
        <v>191</v>
      </c>
      <c r="C113" s="50" t="s">
        <v>2</v>
      </c>
      <c r="D113" s="70">
        <v>1</v>
      </c>
      <c r="E113" s="119"/>
      <c r="F113" s="83"/>
      <c r="G113" s="29"/>
      <c r="H113" s="156"/>
      <c r="I113" s="83"/>
    </row>
    <row r="114" spans="1:9" ht="33.75">
      <c r="A114" s="2">
        <v>14</v>
      </c>
      <c r="B114" s="150" t="s">
        <v>192</v>
      </c>
      <c r="C114" s="50" t="s">
        <v>2</v>
      </c>
      <c r="D114" s="70">
        <v>6</v>
      </c>
      <c r="E114" s="119"/>
      <c r="F114" s="83"/>
      <c r="G114" s="29"/>
      <c r="H114" s="156"/>
      <c r="I114" s="83"/>
    </row>
    <row r="115" spans="1:9" ht="33.75">
      <c r="A115" s="1">
        <v>15</v>
      </c>
      <c r="B115" s="150" t="s">
        <v>193</v>
      </c>
      <c r="C115" s="50" t="s">
        <v>2</v>
      </c>
      <c r="D115" s="70">
        <v>6</v>
      </c>
      <c r="E115" s="119"/>
      <c r="F115" s="83"/>
      <c r="G115" s="29"/>
      <c r="H115" s="156"/>
      <c r="I115" s="83"/>
    </row>
    <row r="116" spans="1:9" ht="33.75">
      <c r="A116" s="2">
        <v>16</v>
      </c>
      <c r="B116" s="136" t="s">
        <v>194</v>
      </c>
      <c r="C116" s="50" t="s">
        <v>2</v>
      </c>
      <c r="D116" s="70">
        <v>6</v>
      </c>
      <c r="E116" s="119"/>
      <c r="F116" s="83"/>
      <c r="G116" s="29"/>
      <c r="H116" s="156"/>
      <c r="I116" s="83"/>
    </row>
    <row r="117" spans="1:9" ht="33.75">
      <c r="A117" s="1">
        <v>17</v>
      </c>
      <c r="B117" s="150" t="s">
        <v>195</v>
      </c>
      <c r="C117" s="50" t="s">
        <v>2</v>
      </c>
      <c r="D117" s="70">
        <v>5</v>
      </c>
      <c r="E117" s="119"/>
      <c r="F117" s="83"/>
      <c r="G117" s="29"/>
      <c r="H117" s="156"/>
      <c r="I117" s="83"/>
    </row>
    <row r="118" spans="1:9" ht="33.75">
      <c r="A118" s="2">
        <v>18</v>
      </c>
      <c r="B118" s="136" t="s">
        <v>196</v>
      </c>
      <c r="C118" s="50" t="s">
        <v>2</v>
      </c>
      <c r="D118" s="70">
        <v>5</v>
      </c>
      <c r="E118" s="119"/>
      <c r="F118" s="83"/>
      <c r="G118" s="29"/>
      <c r="H118" s="156"/>
      <c r="I118" s="83"/>
    </row>
    <row r="119" spans="1:9" ht="33.75">
      <c r="A119" s="1">
        <v>19</v>
      </c>
      <c r="B119" s="136" t="s">
        <v>197</v>
      </c>
      <c r="C119" s="50" t="s">
        <v>2</v>
      </c>
      <c r="D119" s="70">
        <v>5</v>
      </c>
      <c r="E119" s="119"/>
      <c r="F119" s="83"/>
      <c r="G119" s="29"/>
      <c r="H119" s="156"/>
      <c r="I119" s="83"/>
    </row>
    <row r="120" spans="1:9" ht="33.75">
      <c r="A120" s="2">
        <v>20</v>
      </c>
      <c r="B120" s="150" t="s">
        <v>198</v>
      </c>
      <c r="C120" s="50" t="s">
        <v>2</v>
      </c>
      <c r="D120" s="70">
        <v>5</v>
      </c>
      <c r="E120" s="119"/>
      <c r="F120" s="83"/>
      <c r="G120" s="29"/>
      <c r="H120" s="156"/>
      <c r="I120" s="83"/>
    </row>
    <row r="121" spans="1:9" ht="33.75">
      <c r="A121" s="1">
        <v>21</v>
      </c>
      <c r="B121" s="136" t="s">
        <v>199</v>
      </c>
      <c r="C121" s="50" t="s">
        <v>2</v>
      </c>
      <c r="D121" s="70">
        <v>4</v>
      </c>
      <c r="E121" s="119"/>
      <c r="F121" s="83"/>
      <c r="G121" s="29"/>
      <c r="H121" s="156"/>
      <c r="I121" s="83"/>
    </row>
    <row r="122" spans="1:9" ht="33.75">
      <c r="A122" s="2">
        <v>22</v>
      </c>
      <c r="B122" s="136" t="s">
        <v>200</v>
      </c>
      <c r="C122" s="50" t="s">
        <v>2</v>
      </c>
      <c r="D122" s="70">
        <v>5</v>
      </c>
      <c r="E122" s="119"/>
      <c r="F122" s="83"/>
      <c r="G122" s="29"/>
      <c r="H122" s="156"/>
      <c r="I122" s="83"/>
    </row>
    <row r="123" spans="1:9" ht="33.75">
      <c r="A123" s="1">
        <v>23</v>
      </c>
      <c r="B123" s="136" t="s">
        <v>201</v>
      </c>
      <c r="C123" s="50" t="s">
        <v>2</v>
      </c>
      <c r="D123" s="70">
        <v>5</v>
      </c>
      <c r="E123" s="119"/>
      <c r="F123" s="83"/>
      <c r="G123" s="29"/>
      <c r="H123" s="156"/>
      <c r="I123" s="83"/>
    </row>
    <row r="124" spans="1:9" ht="33.75">
      <c r="A124" s="2">
        <v>24</v>
      </c>
      <c r="B124" s="136" t="s">
        <v>202</v>
      </c>
      <c r="C124" s="50" t="s">
        <v>2</v>
      </c>
      <c r="D124" s="70">
        <v>5</v>
      </c>
      <c r="E124" s="119"/>
      <c r="F124" s="83"/>
      <c r="G124" s="29"/>
      <c r="H124" s="156"/>
      <c r="I124" s="83"/>
    </row>
    <row r="125" spans="1:9" ht="33.75">
      <c r="A125" s="1">
        <v>25</v>
      </c>
      <c r="B125" s="136" t="s">
        <v>203</v>
      </c>
      <c r="C125" s="50" t="s">
        <v>2</v>
      </c>
      <c r="D125" s="70">
        <v>5</v>
      </c>
      <c r="E125" s="119"/>
      <c r="F125" s="83"/>
      <c r="G125" s="29"/>
      <c r="H125" s="156"/>
      <c r="I125" s="83"/>
    </row>
    <row r="126" spans="1:9" ht="33.75">
      <c r="A126" s="2">
        <v>26</v>
      </c>
      <c r="B126" s="150" t="s">
        <v>204</v>
      </c>
      <c r="C126" s="50" t="s">
        <v>2</v>
      </c>
      <c r="D126" s="70">
        <v>5</v>
      </c>
      <c r="E126" s="119"/>
      <c r="F126" s="83"/>
      <c r="G126" s="29"/>
      <c r="H126" s="156"/>
      <c r="I126" s="83"/>
    </row>
    <row r="127" spans="1:9" ht="33.75">
      <c r="A127" s="1">
        <v>27</v>
      </c>
      <c r="B127" s="150" t="s">
        <v>205</v>
      </c>
      <c r="C127" s="50" t="s">
        <v>2</v>
      </c>
      <c r="D127" s="70">
        <v>5</v>
      </c>
      <c r="E127" s="119"/>
      <c r="F127" s="83"/>
      <c r="G127" s="29"/>
      <c r="H127" s="156"/>
      <c r="I127" s="83"/>
    </row>
    <row r="128" spans="1:9" ht="33.75">
      <c r="A128" s="2">
        <v>28</v>
      </c>
      <c r="B128" s="136" t="s">
        <v>206</v>
      </c>
      <c r="C128" s="50" t="s">
        <v>2</v>
      </c>
      <c r="D128" s="70">
        <v>3</v>
      </c>
      <c r="E128" s="119"/>
      <c r="F128" s="83"/>
      <c r="G128" s="29"/>
      <c r="H128" s="156"/>
      <c r="I128" s="83"/>
    </row>
    <row r="129" spans="1:9" ht="33.75">
      <c r="A129" s="1">
        <v>29</v>
      </c>
      <c r="B129" s="136" t="s">
        <v>207</v>
      </c>
      <c r="C129" s="50" t="s">
        <v>2</v>
      </c>
      <c r="D129" s="70">
        <v>3</v>
      </c>
      <c r="E129" s="119"/>
      <c r="F129" s="83"/>
      <c r="G129" s="29"/>
      <c r="H129" s="156"/>
      <c r="I129" s="83"/>
    </row>
    <row r="130" spans="1:9" ht="33.75">
      <c r="A130" s="2">
        <v>30</v>
      </c>
      <c r="B130" s="150" t="s">
        <v>208</v>
      </c>
      <c r="C130" s="50" t="s">
        <v>2</v>
      </c>
      <c r="D130" s="70">
        <v>5</v>
      </c>
      <c r="E130" s="119"/>
      <c r="F130" s="83"/>
      <c r="G130" s="29"/>
      <c r="H130" s="156"/>
      <c r="I130" s="83"/>
    </row>
    <row r="131" spans="1:9" ht="33.75">
      <c r="A131" s="1">
        <v>31</v>
      </c>
      <c r="B131" s="150" t="s">
        <v>209</v>
      </c>
      <c r="C131" s="50" t="s">
        <v>2</v>
      </c>
      <c r="D131" s="70">
        <v>3</v>
      </c>
      <c r="E131" s="119"/>
      <c r="F131" s="83"/>
      <c r="G131" s="29"/>
      <c r="H131" s="156"/>
      <c r="I131" s="83"/>
    </row>
    <row r="132" spans="1:9" ht="33.75">
      <c r="A132" s="2">
        <v>32</v>
      </c>
      <c r="B132" s="150" t="s">
        <v>210</v>
      </c>
      <c r="C132" s="50" t="s">
        <v>2</v>
      </c>
      <c r="D132" s="70">
        <v>3</v>
      </c>
      <c r="E132" s="119"/>
      <c r="F132" s="83"/>
      <c r="G132" s="29"/>
      <c r="H132" s="156"/>
      <c r="I132" s="83"/>
    </row>
    <row r="133" spans="1:9" ht="33.75">
      <c r="A133" s="1">
        <v>33</v>
      </c>
      <c r="B133" s="150" t="s">
        <v>211</v>
      </c>
      <c r="C133" s="50" t="s">
        <v>2</v>
      </c>
      <c r="D133" s="70">
        <v>3</v>
      </c>
      <c r="E133" s="119"/>
      <c r="F133" s="83"/>
      <c r="G133" s="29"/>
      <c r="H133" s="156"/>
      <c r="I133" s="83"/>
    </row>
    <row r="134" spans="1:9" ht="33.75">
      <c r="A134" s="2">
        <v>34</v>
      </c>
      <c r="B134" s="150" t="s">
        <v>212</v>
      </c>
      <c r="C134" s="50" t="s">
        <v>2</v>
      </c>
      <c r="D134" s="70">
        <v>3</v>
      </c>
      <c r="E134" s="119"/>
      <c r="F134" s="83"/>
      <c r="G134" s="29"/>
      <c r="H134" s="156"/>
      <c r="I134" s="83"/>
    </row>
    <row r="135" spans="1:9" ht="22.5">
      <c r="A135" s="1">
        <v>35</v>
      </c>
      <c r="B135" s="150" t="s">
        <v>213</v>
      </c>
      <c r="C135" s="50" t="s">
        <v>2</v>
      </c>
      <c r="D135" s="70">
        <v>5</v>
      </c>
      <c r="E135" s="119"/>
      <c r="F135" s="83"/>
      <c r="G135" s="29"/>
      <c r="H135" s="156"/>
      <c r="I135" s="83"/>
    </row>
    <row r="136" spans="1:9" ht="33.75">
      <c r="A136" s="2">
        <v>36</v>
      </c>
      <c r="B136" s="136" t="s">
        <v>214</v>
      </c>
      <c r="C136" s="50" t="s">
        <v>2</v>
      </c>
      <c r="D136" s="70">
        <v>5</v>
      </c>
      <c r="E136" s="119"/>
      <c r="F136" s="83"/>
      <c r="G136" s="29"/>
      <c r="H136" s="156"/>
      <c r="I136" s="83"/>
    </row>
    <row r="137" spans="1:9" ht="33.75">
      <c r="A137" s="1">
        <v>37</v>
      </c>
      <c r="B137" s="150" t="s">
        <v>215</v>
      </c>
      <c r="C137" s="50" t="s">
        <v>2</v>
      </c>
      <c r="D137" s="70">
        <v>5</v>
      </c>
      <c r="E137" s="119"/>
      <c r="F137" s="83"/>
      <c r="G137" s="29"/>
      <c r="H137" s="156"/>
      <c r="I137" s="83"/>
    </row>
    <row r="138" spans="1:9" ht="33.75">
      <c r="A138" s="2">
        <v>38</v>
      </c>
      <c r="B138" s="136" t="s">
        <v>216</v>
      </c>
      <c r="C138" s="50" t="s">
        <v>2</v>
      </c>
      <c r="D138" s="70">
        <v>5</v>
      </c>
      <c r="E138" s="119"/>
      <c r="F138" s="83"/>
      <c r="G138" s="29"/>
      <c r="H138" s="156"/>
      <c r="I138" s="83"/>
    </row>
    <row r="139" spans="1:9" ht="33.75">
      <c r="A139" s="1">
        <v>39</v>
      </c>
      <c r="B139" s="150" t="s">
        <v>217</v>
      </c>
      <c r="C139" s="50" t="s">
        <v>2</v>
      </c>
      <c r="D139" s="70">
        <v>5</v>
      </c>
      <c r="E139" s="119"/>
      <c r="F139" s="83"/>
      <c r="G139" s="29"/>
      <c r="H139" s="156"/>
      <c r="I139" s="83"/>
    </row>
    <row r="140" spans="1:9" ht="180">
      <c r="A140" s="2">
        <v>40</v>
      </c>
      <c r="B140" s="150" t="s">
        <v>218</v>
      </c>
      <c r="C140" s="50" t="s">
        <v>2</v>
      </c>
      <c r="D140" s="70">
        <v>1</v>
      </c>
      <c r="E140" s="119"/>
      <c r="F140" s="83"/>
      <c r="G140" s="29"/>
      <c r="H140" s="156"/>
      <c r="I140" s="83"/>
    </row>
    <row r="141" spans="1:9" ht="78.75">
      <c r="A141" s="1">
        <v>41</v>
      </c>
      <c r="B141" s="150" t="s">
        <v>219</v>
      </c>
      <c r="C141" s="50" t="s">
        <v>2</v>
      </c>
      <c r="D141" s="70">
        <v>1</v>
      </c>
      <c r="E141" s="119"/>
      <c r="F141" s="83"/>
      <c r="G141" s="29"/>
      <c r="H141" s="156"/>
      <c r="I141" s="83"/>
    </row>
    <row r="142" spans="1:9" ht="78.75">
      <c r="A142" s="2">
        <v>42</v>
      </c>
      <c r="B142" s="150" t="s">
        <v>220</v>
      </c>
      <c r="C142" s="50" t="s">
        <v>2</v>
      </c>
      <c r="D142" s="70">
        <v>1</v>
      </c>
      <c r="E142" s="119"/>
      <c r="F142" s="83"/>
      <c r="G142" s="29"/>
      <c r="H142" s="156"/>
      <c r="I142" s="83"/>
    </row>
    <row r="143" spans="1:9" ht="78.75">
      <c r="A143" s="1">
        <v>43</v>
      </c>
      <c r="B143" s="150" t="s">
        <v>221</v>
      </c>
      <c r="C143" s="50" t="s">
        <v>2</v>
      </c>
      <c r="D143" s="70">
        <v>1</v>
      </c>
      <c r="E143" s="119"/>
      <c r="F143" s="83"/>
      <c r="G143" s="29"/>
      <c r="H143" s="156"/>
      <c r="I143" s="83"/>
    </row>
    <row r="144" spans="1:9" ht="78.75">
      <c r="A144" s="2">
        <v>44</v>
      </c>
      <c r="B144" s="150" t="s">
        <v>222</v>
      </c>
      <c r="C144" s="50" t="s">
        <v>2</v>
      </c>
      <c r="D144" s="70">
        <v>1</v>
      </c>
      <c r="E144" s="119"/>
      <c r="F144" s="83"/>
      <c r="G144" s="29"/>
      <c r="H144" s="156"/>
      <c r="I144" s="83"/>
    </row>
    <row r="145" spans="1:9" ht="78.75">
      <c r="A145" s="1">
        <v>45</v>
      </c>
      <c r="B145" s="150" t="s">
        <v>223</v>
      </c>
      <c r="C145" s="50" t="s">
        <v>2</v>
      </c>
      <c r="D145" s="70">
        <v>1</v>
      </c>
      <c r="E145" s="119"/>
      <c r="F145" s="83"/>
      <c r="G145" s="29"/>
      <c r="H145" s="156"/>
      <c r="I145" s="83"/>
    </row>
    <row r="146" spans="1:9" ht="78.75">
      <c r="A146" s="2">
        <v>46</v>
      </c>
      <c r="B146" s="150" t="s">
        <v>224</v>
      </c>
      <c r="C146" s="50" t="s">
        <v>2</v>
      </c>
      <c r="D146" s="70">
        <v>1</v>
      </c>
      <c r="E146" s="119"/>
      <c r="F146" s="83"/>
      <c r="G146" s="29"/>
      <c r="H146" s="156"/>
      <c r="I146" s="83"/>
    </row>
    <row r="147" spans="1:9" ht="78.75">
      <c r="A147" s="1">
        <v>47</v>
      </c>
      <c r="B147" s="150" t="s">
        <v>225</v>
      </c>
      <c r="C147" s="50" t="s">
        <v>2</v>
      </c>
      <c r="D147" s="70">
        <v>1</v>
      </c>
      <c r="E147" s="119"/>
      <c r="F147" s="83"/>
      <c r="G147" s="29"/>
      <c r="H147" s="156"/>
      <c r="I147" s="83"/>
    </row>
    <row r="148" spans="1:9" ht="78.75">
      <c r="A148" s="2">
        <v>48</v>
      </c>
      <c r="B148" s="150" t="s">
        <v>226</v>
      </c>
      <c r="C148" s="50" t="s">
        <v>2</v>
      </c>
      <c r="D148" s="70">
        <v>1</v>
      </c>
      <c r="E148" s="119"/>
      <c r="F148" s="83"/>
      <c r="G148" s="29"/>
      <c r="H148" s="156"/>
      <c r="I148" s="83"/>
    </row>
    <row r="149" spans="1:9" ht="78.75">
      <c r="A149" s="1">
        <v>49</v>
      </c>
      <c r="B149" s="150" t="s">
        <v>227</v>
      </c>
      <c r="C149" s="50" t="s">
        <v>2</v>
      </c>
      <c r="D149" s="70">
        <v>1</v>
      </c>
      <c r="E149" s="119"/>
      <c r="F149" s="83"/>
      <c r="G149" s="29"/>
      <c r="H149" s="156"/>
      <c r="I149" s="83"/>
    </row>
    <row r="150" spans="1:9" ht="78.75">
      <c r="A150" s="2">
        <v>50</v>
      </c>
      <c r="B150" s="150" t="s">
        <v>228</v>
      </c>
      <c r="C150" s="50" t="s">
        <v>2</v>
      </c>
      <c r="D150" s="70">
        <v>1</v>
      </c>
      <c r="E150" s="119"/>
      <c r="F150" s="83"/>
      <c r="G150" s="29"/>
      <c r="H150" s="156"/>
      <c r="I150" s="83"/>
    </row>
    <row r="151" spans="1:9" ht="180">
      <c r="A151" s="1">
        <v>51</v>
      </c>
      <c r="B151" s="150" t="s">
        <v>229</v>
      </c>
      <c r="C151" s="50" t="s">
        <v>2</v>
      </c>
      <c r="D151" s="70">
        <v>1</v>
      </c>
      <c r="E151" s="119"/>
      <c r="F151" s="83"/>
      <c r="G151" s="29"/>
      <c r="H151" s="156"/>
      <c r="I151" s="83"/>
    </row>
    <row r="152" spans="1:9" ht="78.75">
      <c r="A152" s="2">
        <v>52</v>
      </c>
      <c r="B152" s="150" t="s">
        <v>230</v>
      </c>
      <c r="C152" s="50" t="s">
        <v>2</v>
      </c>
      <c r="D152" s="70">
        <v>1</v>
      </c>
      <c r="E152" s="119"/>
      <c r="F152" s="83"/>
      <c r="G152" s="29"/>
      <c r="H152" s="156"/>
      <c r="I152" s="83"/>
    </row>
    <row r="153" spans="1:9" ht="78.75">
      <c r="A153" s="1">
        <v>53</v>
      </c>
      <c r="B153" s="150" t="s">
        <v>231</v>
      </c>
      <c r="C153" s="50" t="s">
        <v>2</v>
      </c>
      <c r="D153" s="70">
        <v>1</v>
      </c>
      <c r="E153" s="119"/>
      <c r="F153" s="83"/>
      <c r="G153" s="29"/>
      <c r="H153" s="156"/>
      <c r="I153" s="83"/>
    </row>
    <row r="154" spans="1:9" ht="78.75">
      <c r="A154" s="2">
        <v>54</v>
      </c>
      <c r="B154" s="150" t="s">
        <v>232</v>
      </c>
      <c r="C154" s="50" t="s">
        <v>2</v>
      </c>
      <c r="D154" s="70">
        <v>1</v>
      </c>
      <c r="E154" s="119"/>
      <c r="F154" s="83"/>
      <c r="G154" s="29"/>
      <c r="H154" s="156"/>
      <c r="I154" s="83"/>
    </row>
    <row r="155" spans="1:9" ht="78.75">
      <c r="A155" s="1">
        <v>55</v>
      </c>
      <c r="B155" s="150" t="s">
        <v>233</v>
      </c>
      <c r="C155" s="50" t="s">
        <v>2</v>
      </c>
      <c r="D155" s="70">
        <v>1</v>
      </c>
      <c r="E155" s="119"/>
      <c r="F155" s="83"/>
      <c r="G155" s="29"/>
      <c r="H155" s="156"/>
      <c r="I155" s="83"/>
    </row>
    <row r="156" spans="1:9" ht="78.75">
      <c r="A156" s="2">
        <v>56</v>
      </c>
      <c r="B156" s="150" t="s">
        <v>234</v>
      </c>
      <c r="C156" s="50" t="s">
        <v>2</v>
      </c>
      <c r="D156" s="70">
        <v>1</v>
      </c>
      <c r="E156" s="119"/>
      <c r="F156" s="83"/>
      <c r="G156" s="29"/>
      <c r="H156" s="156"/>
      <c r="I156" s="83"/>
    </row>
    <row r="157" spans="1:9" ht="78.75">
      <c r="A157" s="1">
        <v>57</v>
      </c>
      <c r="B157" s="150" t="s">
        <v>235</v>
      </c>
      <c r="C157" s="50" t="s">
        <v>2</v>
      </c>
      <c r="D157" s="70">
        <v>1</v>
      </c>
      <c r="E157" s="119"/>
      <c r="F157" s="83"/>
      <c r="G157" s="29"/>
      <c r="H157" s="156"/>
      <c r="I157" s="83"/>
    </row>
    <row r="158" spans="1:9" ht="78.75">
      <c r="A158" s="2">
        <v>58</v>
      </c>
      <c r="B158" s="150" t="s">
        <v>236</v>
      </c>
      <c r="C158" s="50" t="s">
        <v>2</v>
      </c>
      <c r="D158" s="70">
        <v>1</v>
      </c>
      <c r="E158" s="119"/>
      <c r="F158" s="83"/>
      <c r="G158" s="29"/>
      <c r="H158" s="156"/>
      <c r="I158" s="83"/>
    </row>
    <row r="159" spans="1:9" ht="78.75">
      <c r="A159" s="1">
        <v>59</v>
      </c>
      <c r="B159" s="150" t="s">
        <v>237</v>
      </c>
      <c r="C159" s="50" t="s">
        <v>2</v>
      </c>
      <c r="D159" s="70">
        <v>1</v>
      </c>
      <c r="E159" s="119"/>
      <c r="F159" s="83"/>
      <c r="G159" s="29"/>
      <c r="H159" s="156"/>
      <c r="I159" s="83"/>
    </row>
    <row r="160" spans="1:9" ht="78.75">
      <c r="A160" s="2">
        <v>60</v>
      </c>
      <c r="B160" s="150" t="s">
        <v>238</v>
      </c>
      <c r="C160" s="50" t="s">
        <v>2</v>
      </c>
      <c r="D160" s="70">
        <v>1</v>
      </c>
      <c r="E160" s="119"/>
      <c r="F160" s="83"/>
      <c r="G160" s="29"/>
      <c r="H160" s="156"/>
      <c r="I160" s="83"/>
    </row>
    <row r="161" spans="1:9" ht="78.75">
      <c r="A161" s="1">
        <v>61</v>
      </c>
      <c r="B161" s="150" t="s">
        <v>239</v>
      </c>
      <c r="C161" s="50" t="s">
        <v>2</v>
      </c>
      <c r="D161" s="70">
        <v>1</v>
      </c>
      <c r="E161" s="119"/>
      <c r="F161" s="83"/>
      <c r="G161" s="29"/>
      <c r="H161" s="156"/>
      <c r="I161" s="83"/>
    </row>
    <row r="162" spans="1:9" ht="78.75">
      <c r="A162" s="2">
        <v>62</v>
      </c>
      <c r="B162" s="150" t="s">
        <v>240</v>
      </c>
      <c r="C162" s="50" t="s">
        <v>2</v>
      </c>
      <c r="D162" s="70">
        <v>1</v>
      </c>
      <c r="E162" s="119"/>
      <c r="F162" s="83"/>
      <c r="G162" s="29"/>
      <c r="H162" s="156"/>
      <c r="I162" s="83"/>
    </row>
    <row r="163" spans="1:9" ht="78.75">
      <c r="A163" s="1">
        <v>63</v>
      </c>
      <c r="B163" s="150" t="s">
        <v>241</v>
      </c>
      <c r="C163" s="50" t="s">
        <v>2</v>
      </c>
      <c r="D163" s="70">
        <v>1</v>
      </c>
      <c r="E163" s="119"/>
      <c r="F163" s="83"/>
      <c r="G163" s="29"/>
      <c r="H163" s="156"/>
      <c r="I163" s="83"/>
    </row>
    <row r="164" spans="1:9" ht="78.75">
      <c r="A164" s="2">
        <v>64</v>
      </c>
      <c r="B164" s="150" t="s">
        <v>242</v>
      </c>
      <c r="C164" s="50" t="s">
        <v>2</v>
      </c>
      <c r="D164" s="70">
        <v>1</v>
      </c>
      <c r="E164" s="119"/>
      <c r="F164" s="83"/>
      <c r="G164" s="29"/>
      <c r="H164" s="156"/>
      <c r="I164" s="83"/>
    </row>
    <row r="165" spans="1:9" ht="78.75">
      <c r="A165" s="1">
        <v>65</v>
      </c>
      <c r="B165" s="150" t="s">
        <v>243</v>
      </c>
      <c r="C165" s="50" t="s">
        <v>2</v>
      </c>
      <c r="D165" s="70">
        <v>1</v>
      </c>
      <c r="E165" s="119"/>
      <c r="F165" s="83"/>
      <c r="G165" s="29"/>
      <c r="H165" s="156"/>
      <c r="I165" s="83"/>
    </row>
    <row r="166" spans="1:9" ht="78.75">
      <c r="A166" s="2">
        <v>66</v>
      </c>
      <c r="B166" s="150" t="s">
        <v>244</v>
      </c>
      <c r="C166" s="50" t="s">
        <v>2</v>
      </c>
      <c r="D166" s="70">
        <v>1</v>
      </c>
      <c r="E166" s="119"/>
      <c r="F166" s="83"/>
      <c r="G166" s="29"/>
      <c r="H166" s="156"/>
      <c r="I166" s="83"/>
    </row>
    <row r="167" spans="1:9" ht="78.75">
      <c r="A167" s="1">
        <v>67</v>
      </c>
      <c r="B167" s="150" t="s">
        <v>245</v>
      </c>
      <c r="C167" s="50" t="s">
        <v>2</v>
      </c>
      <c r="D167" s="70">
        <v>1</v>
      </c>
      <c r="E167" s="119"/>
      <c r="F167" s="83"/>
      <c r="G167" s="29"/>
      <c r="H167" s="156"/>
      <c r="I167" s="83"/>
    </row>
    <row r="168" spans="1:9" ht="78.75">
      <c r="A168" s="2">
        <v>68</v>
      </c>
      <c r="B168" s="150" t="s">
        <v>246</v>
      </c>
      <c r="C168" s="50" t="s">
        <v>2</v>
      </c>
      <c r="D168" s="70">
        <v>1</v>
      </c>
      <c r="E168" s="119"/>
      <c r="F168" s="83"/>
      <c r="G168" s="29"/>
      <c r="H168" s="156"/>
      <c r="I168" s="83"/>
    </row>
    <row r="169" spans="1:9" ht="78.75">
      <c r="A169" s="1">
        <v>69</v>
      </c>
      <c r="B169" s="150" t="s">
        <v>247</v>
      </c>
      <c r="C169" s="50" t="s">
        <v>2</v>
      </c>
      <c r="D169" s="70">
        <v>1</v>
      </c>
      <c r="E169" s="119"/>
      <c r="F169" s="83"/>
      <c r="G169" s="29"/>
      <c r="H169" s="156"/>
      <c r="I169" s="83"/>
    </row>
    <row r="170" spans="1:9" ht="78.75">
      <c r="A170" s="2">
        <v>70</v>
      </c>
      <c r="B170" s="150" t="s">
        <v>248</v>
      </c>
      <c r="C170" s="50" t="s">
        <v>2</v>
      </c>
      <c r="D170" s="70">
        <v>1</v>
      </c>
      <c r="E170" s="119"/>
      <c r="F170" s="83"/>
      <c r="G170" s="29"/>
      <c r="H170" s="156"/>
      <c r="I170" s="83"/>
    </row>
    <row r="171" spans="1:9" ht="78.75">
      <c r="A171" s="1">
        <v>71</v>
      </c>
      <c r="B171" s="150" t="s">
        <v>249</v>
      </c>
      <c r="C171" s="50" t="s">
        <v>2</v>
      </c>
      <c r="D171" s="70">
        <v>1</v>
      </c>
      <c r="E171" s="119"/>
      <c r="F171" s="83"/>
      <c r="G171" s="29"/>
      <c r="H171" s="156"/>
      <c r="I171" s="83"/>
    </row>
    <row r="172" spans="1:9" ht="78.75">
      <c r="A172" s="2">
        <v>72</v>
      </c>
      <c r="B172" s="150" t="s">
        <v>250</v>
      </c>
      <c r="C172" s="50" t="s">
        <v>2</v>
      </c>
      <c r="D172" s="70">
        <v>1</v>
      </c>
      <c r="E172" s="119"/>
      <c r="F172" s="83"/>
      <c r="G172" s="29"/>
      <c r="H172" s="156"/>
      <c r="I172" s="83"/>
    </row>
    <row r="173" spans="1:9" ht="78.75">
      <c r="A173" s="1">
        <v>73</v>
      </c>
      <c r="B173" s="150" t="s">
        <v>251</v>
      </c>
      <c r="C173" s="50" t="s">
        <v>2</v>
      </c>
      <c r="D173" s="70">
        <v>1</v>
      </c>
      <c r="E173" s="119"/>
      <c r="F173" s="83"/>
      <c r="G173" s="29"/>
      <c r="H173" s="156"/>
      <c r="I173" s="83"/>
    </row>
    <row r="174" spans="1:9" ht="78.75">
      <c r="A174" s="2">
        <v>74</v>
      </c>
      <c r="B174" s="150" t="s">
        <v>252</v>
      </c>
      <c r="C174" s="50" t="s">
        <v>2</v>
      </c>
      <c r="D174" s="70">
        <v>1</v>
      </c>
      <c r="E174" s="119"/>
      <c r="F174" s="83"/>
      <c r="G174" s="29"/>
      <c r="H174" s="156"/>
      <c r="I174" s="83"/>
    </row>
    <row r="175" spans="1:9" ht="78.75">
      <c r="A175" s="1">
        <v>75</v>
      </c>
      <c r="B175" s="150" t="s">
        <v>253</v>
      </c>
      <c r="C175" s="50" t="s">
        <v>2</v>
      </c>
      <c r="D175" s="70">
        <v>1</v>
      </c>
      <c r="E175" s="119"/>
      <c r="F175" s="83"/>
      <c r="G175" s="29"/>
      <c r="H175" s="156"/>
      <c r="I175" s="83"/>
    </row>
    <row r="176" spans="1:9" ht="78.75">
      <c r="A176" s="2">
        <v>76</v>
      </c>
      <c r="B176" s="150" t="s">
        <v>254</v>
      </c>
      <c r="C176" s="50" t="s">
        <v>2</v>
      </c>
      <c r="D176" s="70">
        <v>1</v>
      </c>
      <c r="E176" s="119"/>
      <c r="F176" s="83"/>
      <c r="G176" s="29"/>
      <c r="H176" s="156"/>
      <c r="I176" s="83"/>
    </row>
    <row r="177" spans="1:9" ht="78.75">
      <c r="A177" s="1">
        <v>77</v>
      </c>
      <c r="B177" s="150" t="s">
        <v>255</v>
      </c>
      <c r="C177" s="50" t="s">
        <v>2</v>
      </c>
      <c r="D177" s="70">
        <v>1</v>
      </c>
      <c r="E177" s="119"/>
      <c r="F177" s="83"/>
      <c r="G177" s="29"/>
      <c r="H177" s="156"/>
      <c r="I177" s="83"/>
    </row>
    <row r="178" spans="1:9" ht="56.25">
      <c r="A178" s="2">
        <v>78</v>
      </c>
      <c r="B178" s="131" t="s">
        <v>86</v>
      </c>
      <c r="C178" s="15" t="s">
        <v>2</v>
      </c>
      <c r="D178" s="63">
        <v>2</v>
      </c>
      <c r="E178" s="85"/>
      <c r="F178" s="83"/>
      <c r="G178" s="29"/>
      <c r="H178" s="156"/>
      <c r="I178" s="83"/>
    </row>
    <row r="179" spans="1:9" ht="22.5">
      <c r="A179" s="1">
        <v>79</v>
      </c>
      <c r="B179" s="131" t="s">
        <v>18</v>
      </c>
      <c r="C179" s="15" t="s">
        <v>4</v>
      </c>
      <c r="D179" s="54">
        <v>6</v>
      </c>
      <c r="E179" s="85"/>
      <c r="F179" s="83"/>
      <c r="G179" s="33"/>
      <c r="H179" s="156"/>
      <c r="I179" s="83"/>
    </row>
    <row r="180" spans="1:9">
      <c r="A180" s="12"/>
      <c r="B180" s="130"/>
      <c r="C180" s="10"/>
      <c r="D180" s="55"/>
      <c r="F180" s="81">
        <f>SUM(F101:F179)</f>
        <v>0</v>
      </c>
      <c r="G180" s="34"/>
      <c r="H180" s="81">
        <f>SUM(H101:H179)</f>
        <v>0</v>
      </c>
      <c r="I180" s="83"/>
    </row>
    <row r="181" spans="1:9">
      <c r="A181" s="12"/>
      <c r="B181" s="130"/>
      <c r="C181" s="10"/>
      <c r="D181" s="55"/>
      <c r="I181" s="83"/>
    </row>
    <row r="182" spans="1:9">
      <c r="A182" s="170" t="s">
        <v>272</v>
      </c>
      <c r="B182" s="171"/>
      <c r="C182" s="171"/>
      <c r="D182" s="58"/>
      <c r="E182" s="85"/>
      <c r="F182" s="83"/>
      <c r="G182" s="29"/>
      <c r="H182" s="156"/>
      <c r="I182" s="83"/>
    </row>
    <row r="183" spans="1:9">
      <c r="A183" s="7" t="s">
        <v>0</v>
      </c>
      <c r="B183" s="128" t="s">
        <v>1</v>
      </c>
      <c r="C183" s="30" t="s">
        <v>123</v>
      </c>
      <c r="D183" s="53" t="s">
        <v>173</v>
      </c>
      <c r="E183" s="106" t="s">
        <v>125</v>
      </c>
      <c r="F183" s="94" t="s">
        <v>138</v>
      </c>
      <c r="G183" s="31" t="s">
        <v>131</v>
      </c>
      <c r="H183" s="157" t="s">
        <v>130</v>
      </c>
      <c r="I183" s="82" t="s">
        <v>294</v>
      </c>
    </row>
    <row r="184" spans="1:9" ht="22.5">
      <c r="A184" s="1">
        <v>1</v>
      </c>
      <c r="B184" s="131" t="s">
        <v>127</v>
      </c>
      <c r="C184" s="13" t="s">
        <v>4</v>
      </c>
      <c r="D184" s="54">
        <v>10</v>
      </c>
      <c r="E184" s="85"/>
      <c r="F184" s="83"/>
      <c r="G184" s="29"/>
      <c r="H184" s="156"/>
      <c r="I184" s="83"/>
    </row>
    <row r="185" spans="1:9" ht="45">
      <c r="A185" s="2">
        <v>2</v>
      </c>
      <c r="B185" s="131" t="s">
        <v>128</v>
      </c>
      <c r="C185" s="15" t="s">
        <v>4</v>
      </c>
      <c r="D185" s="54">
        <v>230</v>
      </c>
      <c r="E185" s="85"/>
      <c r="F185" s="83"/>
      <c r="G185" s="29"/>
      <c r="H185" s="156"/>
      <c r="I185" s="83"/>
    </row>
    <row r="186" spans="1:9" ht="22.5">
      <c r="A186" s="1">
        <v>3</v>
      </c>
      <c r="B186" s="131" t="s">
        <v>19</v>
      </c>
      <c r="C186" s="15" t="s">
        <v>2</v>
      </c>
      <c r="D186" s="54">
        <v>600</v>
      </c>
      <c r="E186" s="85"/>
      <c r="F186" s="83"/>
      <c r="G186" s="29"/>
      <c r="H186" s="156"/>
      <c r="I186" s="83"/>
    </row>
    <row r="187" spans="1:9" ht="22.5">
      <c r="A187" s="2">
        <v>4</v>
      </c>
      <c r="B187" s="131" t="s">
        <v>87</v>
      </c>
      <c r="C187" s="15" t="s">
        <v>2</v>
      </c>
      <c r="D187" s="54">
        <v>160</v>
      </c>
      <c r="E187" s="85"/>
      <c r="F187" s="83"/>
      <c r="G187" s="33"/>
      <c r="H187" s="156"/>
      <c r="I187" s="83"/>
    </row>
    <row r="188" spans="1:9">
      <c r="A188" s="1">
        <v>5</v>
      </c>
      <c r="B188" s="152" t="s">
        <v>163</v>
      </c>
      <c r="C188" s="2" t="s">
        <v>2</v>
      </c>
      <c r="D188" s="71">
        <v>20</v>
      </c>
      <c r="E188" s="120"/>
      <c r="F188" s="85"/>
      <c r="G188" s="13"/>
      <c r="H188" s="160"/>
      <c r="I188" s="85"/>
    </row>
    <row r="189" spans="1:9">
      <c r="A189" s="2">
        <v>6</v>
      </c>
      <c r="B189" s="152" t="s">
        <v>164</v>
      </c>
      <c r="C189" s="2" t="s">
        <v>2</v>
      </c>
      <c r="D189" s="71">
        <v>20</v>
      </c>
      <c r="E189" s="120"/>
      <c r="F189" s="85"/>
      <c r="G189" s="13"/>
      <c r="H189" s="160"/>
      <c r="I189" s="85"/>
    </row>
    <row r="190" spans="1:9">
      <c r="A190" s="1">
        <v>7</v>
      </c>
      <c r="B190" s="152" t="s">
        <v>165</v>
      </c>
      <c r="C190" s="2" t="s">
        <v>2</v>
      </c>
      <c r="D190" s="71">
        <v>20</v>
      </c>
      <c r="E190" s="120"/>
      <c r="F190" s="85"/>
      <c r="G190" s="13"/>
      <c r="H190" s="160"/>
      <c r="I190" s="85"/>
    </row>
    <row r="191" spans="1:9">
      <c r="A191" s="2">
        <v>8</v>
      </c>
      <c r="B191" s="153" t="s">
        <v>166</v>
      </c>
      <c r="C191" s="2" t="s">
        <v>2</v>
      </c>
      <c r="D191" s="71">
        <v>20</v>
      </c>
      <c r="E191" s="120"/>
      <c r="F191" s="85"/>
      <c r="G191" s="13"/>
      <c r="H191" s="160"/>
      <c r="I191" s="85"/>
    </row>
    <row r="192" spans="1:9">
      <c r="A192" s="1">
        <v>9</v>
      </c>
      <c r="B192" s="152" t="s">
        <v>167</v>
      </c>
      <c r="C192" s="15" t="s">
        <v>2</v>
      </c>
      <c r="D192" s="71">
        <v>20</v>
      </c>
      <c r="E192" s="120"/>
      <c r="F192" s="85"/>
      <c r="G192" s="13"/>
      <c r="H192" s="160"/>
      <c r="I192" s="85"/>
    </row>
    <row r="193" spans="1:9">
      <c r="A193" s="2">
        <v>10</v>
      </c>
      <c r="B193" s="152" t="s">
        <v>168</v>
      </c>
      <c r="C193" s="15" t="s">
        <v>2</v>
      </c>
      <c r="D193" s="71">
        <v>40</v>
      </c>
      <c r="E193" s="120"/>
      <c r="F193" s="85"/>
      <c r="G193" s="13"/>
      <c r="H193" s="160"/>
      <c r="I193" s="85"/>
    </row>
    <row r="194" spans="1:9">
      <c r="A194" s="1">
        <v>11</v>
      </c>
      <c r="B194" s="152" t="s">
        <v>169</v>
      </c>
      <c r="C194" s="15" t="s">
        <v>2</v>
      </c>
      <c r="D194" s="71">
        <v>40</v>
      </c>
      <c r="E194" s="120"/>
      <c r="F194" s="85"/>
      <c r="G194" s="13"/>
      <c r="H194" s="160"/>
      <c r="I194" s="85"/>
    </row>
    <row r="195" spans="1:9">
      <c r="A195" s="2">
        <v>12</v>
      </c>
      <c r="B195" s="152" t="s">
        <v>170</v>
      </c>
      <c r="C195" s="15" t="s">
        <v>2</v>
      </c>
      <c r="D195" s="71">
        <v>20</v>
      </c>
      <c r="E195" s="120"/>
      <c r="F195" s="85"/>
      <c r="G195" s="13"/>
      <c r="H195" s="160"/>
      <c r="I195" s="85"/>
    </row>
    <row r="196" spans="1:9">
      <c r="A196" s="1">
        <v>13</v>
      </c>
      <c r="B196" s="152" t="s">
        <v>171</v>
      </c>
      <c r="C196" s="15" t="s">
        <v>2</v>
      </c>
      <c r="D196" s="71">
        <v>20</v>
      </c>
      <c r="E196" s="120"/>
      <c r="F196" s="85"/>
      <c r="G196" s="13"/>
      <c r="H196" s="160"/>
      <c r="I196" s="85"/>
    </row>
    <row r="197" spans="1:9">
      <c r="A197" s="12"/>
      <c r="B197" s="130"/>
      <c r="C197" s="10"/>
      <c r="D197" s="55"/>
      <c r="F197" s="81">
        <f>SUM(F184:F196)</f>
        <v>0</v>
      </c>
      <c r="G197" s="34"/>
      <c r="H197" s="81">
        <f>SUM(H184:H196)</f>
        <v>0</v>
      </c>
      <c r="I197" s="83"/>
    </row>
    <row r="198" spans="1:9">
      <c r="A198" s="12"/>
      <c r="B198" s="130"/>
      <c r="C198" s="10"/>
      <c r="D198" s="55"/>
      <c r="I198" s="83"/>
    </row>
    <row r="199" spans="1:9">
      <c r="A199" s="12"/>
      <c r="B199" s="130"/>
      <c r="C199" s="10"/>
      <c r="D199" s="69"/>
      <c r="I199" s="83"/>
    </row>
    <row r="200" spans="1:9">
      <c r="A200" s="175" t="s">
        <v>273</v>
      </c>
      <c r="B200" s="175"/>
      <c r="C200" s="175"/>
      <c r="D200" s="72"/>
      <c r="E200" s="85"/>
      <c r="F200" s="83"/>
      <c r="G200" s="29"/>
      <c r="H200" s="156"/>
      <c r="I200" s="83"/>
    </row>
    <row r="201" spans="1:9">
      <c r="A201" s="7" t="s">
        <v>0</v>
      </c>
      <c r="B201" s="128" t="s">
        <v>1</v>
      </c>
      <c r="C201" s="30" t="s">
        <v>123</v>
      </c>
      <c r="D201" s="53" t="s">
        <v>173</v>
      </c>
      <c r="E201" s="106" t="s">
        <v>125</v>
      </c>
      <c r="F201" s="94" t="s">
        <v>138</v>
      </c>
      <c r="G201" s="31" t="s">
        <v>131</v>
      </c>
      <c r="H201" s="157" t="s">
        <v>130</v>
      </c>
      <c r="I201" s="82" t="s">
        <v>294</v>
      </c>
    </row>
    <row r="202" spans="1:9" ht="56.25">
      <c r="A202" s="2"/>
      <c r="B202" s="129" t="s">
        <v>88</v>
      </c>
      <c r="C202" s="16"/>
      <c r="D202" s="63"/>
      <c r="E202" s="85"/>
      <c r="F202" s="83"/>
      <c r="G202" s="29"/>
      <c r="H202" s="156"/>
      <c r="I202" s="83"/>
    </row>
    <row r="203" spans="1:9">
      <c r="A203" s="2">
        <v>1</v>
      </c>
      <c r="B203" s="129" t="s">
        <v>20</v>
      </c>
      <c r="C203" s="15" t="s">
        <v>2</v>
      </c>
      <c r="D203" s="63">
        <v>3</v>
      </c>
      <c r="E203" s="85"/>
      <c r="F203" s="83"/>
      <c r="G203" s="29"/>
      <c r="H203" s="156"/>
      <c r="I203" s="83"/>
    </row>
    <row r="204" spans="1:9">
      <c r="A204" s="2">
        <v>2</v>
      </c>
      <c r="B204" s="129" t="s">
        <v>21</v>
      </c>
      <c r="C204" s="15" t="s">
        <v>2</v>
      </c>
      <c r="D204" s="63">
        <v>3</v>
      </c>
      <c r="E204" s="85"/>
      <c r="F204" s="83"/>
      <c r="G204" s="29"/>
      <c r="H204" s="156"/>
      <c r="I204" s="83"/>
    </row>
    <row r="205" spans="1:9">
      <c r="A205" s="2">
        <v>3</v>
      </c>
      <c r="B205" s="129" t="s">
        <v>22</v>
      </c>
      <c r="C205" s="15" t="s">
        <v>2</v>
      </c>
      <c r="D205" s="63">
        <v>3</v>
      </c>
      <c r="E205" s="85"/>
      <c r="F205" s="83"/>
      <c r="G205" s="29"/>
      <c r="H205" s="156"/>
      <c r="I205" s="83"/>
    </row>
    <row r="206" spans="1:9">
      <c r="A206" s="2">
        <v>4</v>
      </c>
      <c r="B206" s="129" t="s">
        <v>23</v>
      </c>
      <c r="C206" s="15" t="s">
        <v>2</v>
      </c>
      <c r="D206" s="63">
        <v>3</v>
      </c>
      <c r="E206" s="85"/>
      <c r="F206" s="83"/>
      <c r="G206" s="29"/>
      <c r="H206" s="156"/>
      <c r="I206" s="83"/>
    </row>
    <row r="207" spans="1:9">
      <c r="A207" s="2">
        <v>5</v>
      </c>
      <c r="B207" s="129" t="s">
        <v>24</v>
      </c>
      <c r="C207" s="15" t="s">
        <v>2</v>
      </c>
      <c r="D207" s="63">
        <v>3</v>
      </c>
      <c r="E207" s="85"/>
      <c r="F207" s="83"/>
      <c r="G207" s="33"/>
      <c r="H207" s="156"/>
      <c r="I207" s="83"/>
    </row>
    <row r="208" spans="1:9">
      <c r="A208" s="12"/>
      <c r="C208" s="10"/>
      <c r="D208" s="69"/>
      <c r="F208" s="81">
        <f>SUM(F203:F207)</f>
        <v>0</v>
      </c>
      <c r="G208" s="34"/>
      <c r="H208" s="81">
        <f>SUM(H203:H207)</f>
        <v>0</v>
      </c>
      <c r="I208" s="83"/>
    </row>
    <row r="209" spans="1:9">
      <c r="A209" s="12"/>
      <c r="B209" s="130"/>
      <c r="C209" s="10"/>
      <c r="D209" s="73"/>
      <c r="F209" s="95"/>
      <c r="G209" s="36"/>
      <c r="I209" s="83"/>
    </row>
    <row r="210" spans="1:9">
      <c r="A210" s="172" t="s">
        <v>274</v>
      </c>
      <c r="B210" s="174"/>
      <c r="C210" s="174"/>
      <c r="D210" s="54"/>
      <c r="E210" s="85"/>
      <c r="F210" s="83"/>
      <c r="G210" s="37"/>
      <c r="H210" s="156"/>
      <c r="I210" s="83"/>
    </row>
    <row r="211" spans="1:9">
      <c r="A211" s="7" t="s">
        <v>0</v>
      </c>
      <c r="B211" s="128" t="s">
        <v>1</v>
      </c>
      <c r="C211" s="30" t="s">
        <v>123</v>
      </c>
      <c r="D211" s="53" t="s">
        <v>173</v>
      </c>
      <c r="E211" s="106" t="s">
        <v>125</v>
      </c>
      <c r="F211" s="94" t="s">
        <v>138</v>
      </c>
      <c r="G211" s="31" t="s">
        <v>131</v>
      </c>
      <c r="H211" s="157" t="s">
        <v>130</v>
      </c>
      <c r="I211" s="82" t="s">
        <v>294</v>
      </c>
    </row>
    <row r="212" spans="1:9" ht="33.75">
      <c r="A212" s="1">
        <v>1</v>
      </c>
      <c r="B212" s="131" t="s">
        <v>149</v>
      </c>
      <c r="C212" s="13" t="s">
        <v>3</v>
      </c>
      <c r="D212" s="54">
        <v>10</v>
      </c>
      <c r="E212" s="85"/>
      <c r="F212" s="83"/>
      <c r="G212" s="29"/>
      <c r="H212" s="156"/>
      <c r="I212" s="83"/>
    </row>
    <row r="213" spans="1:9" ht="22.5">
      <c r="A213" s="2">
        <v>2</v>
      </c>
      <c r="B213" s="131" t="s">
        <v>129</v>
      </c>
      <c r="C213" s="15" t="s">
        <v>3</v>
      </c>
      <c r="D213" s="54">
        <v>1</v>
      </c>
      <c r="E213" s="85"/>
      <c r="F213" s="83"/>
      <c r="G213" s="33"/>
      <c r="H213" s="156"/>
      <c r="I213" s="83"/>
    </row>
    <row r="214" spans="1:9">
      <c r="A214" s="12"/>
      <c r="B214" s="130"/>
      <c r="C214" s="10"/>
      <c r="D214" s="55"/>
      <c r="F214" s="81">
        <f>F212+F213</f>
        <v>0</v>
      </c>
      <c r="G214" s="34"/>
      <c r="H214" s="81">
        <f>H212+H213</f>
        <v>0</v>
      </c>
      <c r="I214" s="83"/>
    </row>
    <row r="215" spans="1:9">
      <c r="A215" s="12"/>
      <c r="B215" s="130"/>
      <c r="C215" s="10"/>
      <c r="D215" s="55"/>
      <c r="I215" s="83"/>
    </row>
    <row r="216" spans="1:9">
      <c r="A216" s="175" t="s">
        <v>275</v>
      </c>
      <c r="B216" s="176"/>
      <c r="C216" s="176"/>
      <c r="D216" s="74"/>
      <c r="E216" s="85"/>
      <c r="F216" s="83"/>
      <c r="G216" s="29"/>
      <c r="H216" s="156"/>
      <c r="I216" s="83"/>
    </row>
    <row r="217" spans="1:9">
      <c r="A217" s="7" t="s">
        <v>0</v>
      </c>
      <c r="B217" s="128" t="s">
        <v>1</v>
      </c>
      <c r="C217" s="30" t="s">
        <v>123</v>
      </c>
      <c r="D217" s="53" t="s">
        <v>173</v>
      </c>
      <c r="E217" s="106" t="s">
        <v>125</v>
      </c>
      <c r="F217" s="94" t="s">
        <v>138</v>
      </c>
      <c r="G217" s="31" t="s">
        <v>131</v>
      </c>
      <c r="H217" s="157" t="s">
        <v>130</v>
      </c>
      <c r="I217" s="82" t="s">
        <v>294</v>
      </c>
    </row>
    <row r="218" spans="1:9" ht="123.75">
      <c r="A218" s="2">
        <v>1</v>
      </c>
      <c r="B218" s="131" t="s">
        <v>89</v>
      </c>
      <c r="C218" s="15" t="s">
        <v>2</v>
      </c>
      <c r="D218" s="57">
        <v>5000</v>
      </c>
      <c r="E218" s="105"/>
      <c r="F218" s="96"/>
      <c r="G218" s="29"/>
      <c r="H218" s="156"/>
      <c r="I218" s="83"/>
    </row>
    <row r="219" spans="1:9" ht="33.75">
      <c r="A219" s="2">
        <v>2</v>
      </c>
      <c r="B219" s="131" t="s">
        <v>90</v>
      </c>
      <c r="C219" s="15" t="s">
        <v>2</v>
      </c>
      <c r="D219" s="54">
        <v>2000</v>
      </c>
      <c r="E219" s="105"/>
      <c r="F219" s="96"/>
      <c r="G219" s="29"/>
      <c r="H219" s="156"/>
      <c r="I219" s="83"/>
    </row>
    <row r="220" spans="1:9" ht="22.5">
      <c r="A220" s="2">
        <v>3</v>
      </c>
      <c r="B220" s="131" t="s">
        <v>91</v>
      </c>
      <c r="C220" s="15" t="s">
        <v>2</v>
      </c>
      <c r="D220" s="54">
        <v>6300</v>
      </c>
      <c r="E220" s="105"/>
      <c r="F220" s="96"/>
      <c r="G220" s="29"/>
      <c r="H220" s="156"/>
      <c r="I220" s="83"/>
    </row>
    <row r="221" spans="1:9" ht="33.75">
      <c r="A221" s="2">
        <v>4</v>
      </c>
      <c r="B221" s="131" t="s">
        <v>92</v>
      </c>
      <c r="C221" s="15" t="s">
        <v>2</v>
      </c>
      <c r="D221" s="54">
        <v>800</v>
      </c>
      <c r="E221" s="105"/>
      <c r="F221" s="96"/>
      <c r="G221" s="29"/>
      <c r="H221" s="156"/>
      <c r="I221" s="83"/>
    </row>
    <row r="222" spans="1:9" ht="123.75">
      <c r="A222" s="2">
        <v>5</v>
      </c>
      <c r="B222" s="131" t="s">
        <v>25</v>
      </c>
      <c r="C222" s="15" t="s">
        <v>4</v>
      </c>
      <c r="D222" s="54">
        <v>6500</v>
      </c>
      <c r="E222" s="98"/>
      <c r="F222" s="96"/>
      <c r="G222" s="29"/>
      <c r="H222" s="156"/>
      <c r="I222" s="83"/>
    </row>
    <row r="223" spans="1:9" ht="135">
      <c r="A223" s="2">
        <v>6</v>
      </c>
      <c r="B223" s="131" t="s">
        <v>93</v>
      </c>
      <c r="C223" s="15" t="s">
        <v>2</v>
      </c>
      <c r="D223" s="54">
        <v>50</v>
      </c>
      <c r="E223" s="105"/>
      <c r="F223" s="96"/>
      <c r="G223" s="29"/>
      <c r="H223" s="156"/>
      <c r="I223" s="83"/>
    </row>
    <row r="224" spans="1:9" ht="33.75">
      <c r="A224" s="2">
        <v>7</v>
      </c>
      <c r="B224" s="131" t="s">
        <v>94</v>
      </c>
      <c r="C224" s="15" t="s">
        <v>2</v>
      </c>
      <c r="D224" s="54">
        <v>8500</v>
      </c>
      <c r="E224" s="98"/>
      <c r="F224" s="96"/>
      <c r="G224" s="29"/>
      <c r="H224" s="156"/>
      <c r="I224" s="83"/>
    </row>
    <row r="225" spans="1:11" ht="33.75">
      <c r="A225" s="2">
        <v>8</v>
      </c>
      <c r="B225" s="131" t="s">
        <v>27</v>
      </c>
      <c r="C225" s="13" t="s">
        <v>2</v>
      </c>
      <c r="D225" s="54">
        <v>500</v>
      </c>
      <c r="E225" s="105"/>
      <c r="F225" s="96"/>
      <c r="G225" s="29"/>
      <c r="H225" s="156"/>
      <c r="I225" s="83"/>
    </row>
    <row r="226" spans="1:11" ht="33.75">
      <c r="A226" s="2">
        <v>9</v>
      </c>
      <c r="B226" s="132" t="s">
        <v>162</v>
      </c>
      <c r="C226" s="13" t="s">
        <v>12</v>
      </c>
      <c r="D226" s="56">
        <v>48</v>
      </c>
      <c r="E226" s="85"/>
      <c r="F226" s="83"/>
      <c r="G226" s="29"/>
      <c r="H226" s="156"/>
      <c r="I226" s="83"/>
    </row>
    <row r="227" spans="1:11">
      <c r="B227" s="130"/>
      <c r="D227" s="55"/>
      <c r="E227" s="118"/>
      <c r="F227" s="81">
        <f>SUM(F218:F226)</f>
        <v>0</v>
      </c>
      <c r="H227" s="81">
        <f>SUM(H218:H226)</f>
        <v>0</v>
      </c>
      <c r="I227" s="83"/>
    </row>
    <row r="228" spans="1:11">
      <c r="A228" s="12"/>
      <c r="B228" s="141"/>
      <c r="C228" s="10"/>
      <c r="D228" s="69"/>
      <c r="E228" s="118"/>
      <c r="F228" s="101"/>
      <c r="I228" s="83"/>
    </row>
    <row r="229" spans="1:11">
      <c r="A229" s="51" t="s">
        <v>276</v>
      </c>
      <c r="B229" s="154"/>
      <c r="C229" s="13"/>
      <c r="D229" s="56"/>
      <c r="E229" s="85"/>
      <c r="F229" s="83"/>
      <c r="G229" s="29"/>
      <c r="H229" s="156"/>
      <c r="I229" s="83"/>
    </row>
    <row r="230" spans="1:11">
      <c r="A230" s="7" t="s">
        <v>0</v>
      </c>
      <c r="B230" s="128" t="s">
        <v>1</v>
      </c>
      <c r="C230" s="30" t="s">
        <v>123</v>
      </c>
      <c r="D230" s="53" t="s">
        <v>173</v>
      </c>
      <c r="E230" s="106" t="s">
        <v>125</v>
      </c>
      <c r="F230" s="94" t="s">
        <v>138</v>
      </c>
      <c r="G230" s="31" t="s">
        <v>131</v>
      </c>
      <c r="H230" s="157" t="s">
        <v>130</v>
      </c>
      <c r="I230" s="82" t="s">
        <v>294</v>
      </c>
    </row>
    <row r="231" spans="1:11" s="28" customFormat="1">
      <c r="A231" s="29">
        <v>1</v>
      </c>
      <c r="B231" s="155" t="s">
        <v>172</v>
      </c>
      <c r="C231" s="29" t="s">
        <v>2</v>
      </c>
      <c r="D231" s="56">
        <v>2000</v>
      </c>
      <c r="E231" s="83"/>
      <c r="F231" s="83"/>
      <c r="G231" s="29"/>
      <c r="H231" s="156"/>
      <c r="I231" s="83"/>
      <c r="K231" s="81"/>
    </row>
    <row r="232" spans="1:11">
      <c r="A232" s="12"/>
      <c r="B232" s="130"/>
      <c r="C232" s="10"/>
      <c r="D232" s="73"/>
      <c r="F232" s="81">
        <f>F231</f>
        <v>0</v>
      </c>
      <c r="H232" s="81">
        <f>H231</f>
        <v>0</v>
      </c>
      <c r="I232" s="83"/>
    </row>
    <row r="233" spans="1:11">
      <c r="A233" s="12"/>
      <c r="C233" s="10"/>
      <c r="D233" s="55"/>
      <c r="E233" s="109"/>
      <c r="I233" s="83"/>
    </row>
    <row r="234" spans="1:11">
      <c r="A234" s="174" t="s">
        <v>277</v>
      </c>
      <c r="B234" s="174"/>
      <c r="C234" s="174"/>
      <c r="D234" s="54"/>
      <c r="E234" s="85"/>
      <c r="F234" s="83"/>
      <c r="G234" s="29"/>
      <c r="H234" s="156"/>
      <c r="I234" s="83"/>
    </row>
    <row r="235" spans="1:11">
      <c r="A235" s="7" t="s">
        <v>0</v>
      </c>
      <c r="B235" s="128" t="s">
        <v>1</v>
      </c>
      <c r="C235" s="30" t="s">
        <v>123</v>
      </c>
      <c r="D235" s="53" t="s">
        <v>173</v>
      </c>
      <c r="E235" s="106" t="s">
        <v>125</v>
      </c>
      <c r="F235" s="94" t="s">
        <v>138</v>
      </c>
      <c r="G235" s="31" t="s">
        <v>131</v>
      </c>
      <c r="H235" s="157" t="s">
        <v>130</v>
      </c>
      <c r="I235" s="82" t="s">
        <v>294</v>
      </c>
    </row>
    <row r="236" spans="1:11">
      <c r="A236" s="1">
        <v>1</v>
      </c>
      <c r="B236" s="131" t="s">
        <v>28</v>
      </c>
      <c r="C236" s="13" t="s">
        <v>2</v>
      </c>
      <c r="D236" s="54">
        <v>150</v>
      </c>
      <c r="E236" s="85"/>
      <c r="F236" s="83"/>
      <c r="G236" s="29"/>
      <c r="H236" s="156"/>
      <c r="I236" s="83"/>
    </row>
    <row r="237" spans="1:11" ht="22.5">
      <c r="A237" s="2">
        <v>2</v>
      </c>
      <c r="B237" s="131" t="s">
        <v>29</v>
      </c>
      <c r="C237" s="15" t="s">
        <v>2</v>
      </c>
      <c r="D237" s="54">
        <v>150</v>
      </c>
      <c r="E237" s="85"/>
      <c r="F237" s="83"/>
      <c r="G237" s="29"/>
      <c r="H237" s="156"/>
      <c r="I237" s="83"/>
    </row>
    <row r="238" spans="1:11">
      <c r="A238" s="1">
        <v>3</v>
      </c>
      <c r="B238" s="132" t="s">
        <v>52</v>
      </c>
      <c r="C238" s="15" t="s">
        <v>2</v>
      </c>
      <c r="D238" s="54">
        <v>5</v>
      </c>
      <c r="E238" s="85"/>
      <c r="F238" s="83"/>
      <c r="G238" s="29"/>
      <c r="H238" s="156"/>
      <c r="I238" s="83"/>
    </row>
    <row r="239" spans="1:11">
      <c r="A239" s="2">
        <v>4</v>
      </c>
      <c r="B239" s="132" t="s">
        <v>53</v>
      </c>
      <c r="C239" s="15" t="s">
        <v>2</v>
      </c>
      <c r="D239" s="54">
        <v>5</v>
      </c>
      <c r="E239" s="85"/>
      <c r="F239" s="90"/>
      <c r="G239" s="33"/>
      <c r="H239" s="159"/>
      <c r="I239" s="83"/>
    </row>
    <row r="240" spans="1:11" ht="22.5">
      <c r="A240" s="1">
        <v>5</v>
      </c>
      <c r="B240" s="132" t="s">
        <v>134</v>
      </c>
      <c r="C240" s="43" t="s">
        <v>12</v>
      </c>
      <c r="D240" s="54">
        <v>900</v>
      </c>
      <c r="E240" s="85"/>
      <c r="F240" s="83"/>
      <c r="G240" s="29"/>
      <c r="H240" s="156"/>
      <c r="I240" s="83"/>
    </row>
    <row r="241" spans="1:9">
      <c r="A241" s="12"/>
      <c r="B241" s="130"/>
      <c r="C241" s="10"/>
      <c r="D241" s="55"/>
      <c r="F241" s="81">
        <f>SUM(F236:F240)</f>
        <v>0</v>
      </c>
      <c r="H241" s="81">
        <f>SUM(H236:H240)</f>
        <v>0</v>
      </c>
      <c r="I241" s="83"/>
    </row>
    <row r="242" spans="1:9">
      <c r="A242" s="12"/>
      <c r="D242" s="55"/>
      <c r="I242" s="83"/>
    </row>
    <row r="243" spans="1:9">
      <c r="A243" s="172" t="s">
        <v>278</v>
      </c>
      <c r="B243" s="172"/>
      <c r="C243" s="172"/>
      <c r="D243" s="59"/>
      <c r="E243" s="85"/>
      <c r="F243" s="83"/>
      <c r="G243" s="29"/>
      <c r="H243" s="156"/>
      <c r="I243" s="83"/>
    </row>
    <row r="244" spans="1:9">
      <c r="A244" s="7" t="s">
        <v>0</v>
      </c>
      <c r="B244" s="128" t="s">
        <v>1</v>
      </c>
      <c r="C244" s="30" t="s">
        <v>123</v>
      </c>
      <c r="D244" s="53" t="s">
        <v>173</v>
      </c>
      <c r="E244" s="106" t="s">
        <v>125</v>
      </c>
      <c r="F244" s="94" t="s">
        <v>138</v>
      </c>
      <c r="G244" s="31" t="s">
        <v>131</v>
      </c>
      <c r="H244" s="157" t="s">
        <v>130</v>
      </c>
      <c r="I244" s="82" t="s">
        <v>294</v>
      </c>
    </row>
    <row r="245" spans="1:9" ht="56.25">
      <c r="A245" s="1">
        <v>1</v>
      </c>
      <c r="B245" s="131" t="s">
        <v>30</v>
      </c>
      <c r="C245" s="13" t="s">
        <v>2</v>
      </c>
      <c r="D245" s="63">
        <v>2000</v>
      </c>
      <c r="E245" s="85"/>
      <c r="F245" s="83"/>
      <c r="G245" s="29"/>
      <c r="H245" s="156"/>
      <c r="I245" s="83"/>
    </row>
    <row r="246" spans="1:9" ht="56.25">
      <c r="A246" s="2">
        <v>2</v>
      </c>
      <c r="B246" s="131" t="s">
        <v>95</v>
      </c>
      <c r="C246" s="15" t="s">
        <v>2</v>
      </c>
      <c r="D246" s="63">
        <v>1400</v>
      </c>
      <c r="E246" s="103"/>
      <c r="F246" s="83"/>
      <c r="G246" s="29"/>
      <c r="H246" s="156"/>
      <c r="I246" s="83"/>
    </row>
    <row r="247" spans="1:9" ht="45">
      <c r="A247" s="1">
        <v>3</v>
      </c>
      <c r="B247" s="131" t="s">
        <v>96</v>
      </c>
      <c r="C247" s="15" t="s">
        <v>2</v>
      </c>
      <c r="D247" s="63">
        <v>6500</v>
      </c>
      <c r="E247" s="98"/>
      <c r="F247" s="83"/>
      <c r="G247" s="33"/>
      <c r="H247" s="156"/>
      <c r="I247" s="83"/>
    </row>
    <row r="248" spans="1:9" ht="33.75">
      <c r="A248" s="2">
        <v>4</v>
      </c>
      <c r="B248" s="131" t="s">
        <v>100</v>
      </c>
      <c r="C248" s="15" t="s">
        <v>3</v>
      </c>
      <c r="D248" s="54">
        <v>25</v>
      </c>
      <c r="E248" s="85"/>
      <c r="F248" s="100"/>
      <c r="G248" s="29"/>
      <c r="H248" s="156"/>
      <c r="I248" s="83"/>
    </row>
    <row r="249" spans="1:9">
      <c r="A249" s="1">
        <v>5</v>
      </c>
      <c r="B249" s="131" t="s">
        <v>159</v>
      </c>
      <c r="C249" s="15" t="s">
        <v>2</v>
      </c>
      <c r="D249" s="54">
        <v>400</v>
      </c>
      <c r="E249" s="85"/>
      <c r="F249" s="83"/>
      <c r="G249" s="29"/>
      <c r="H249" s="156"/>
      <c r="I249" s="83"/>
    </row>
    <row r="250" spans="1:9">
      <c r="A250" s="12"/>
      <c r="B250" s="130"/>
      <c r="C250" s="10"/>
      <c r="D250" s="69"/>
      <c r="E250" s="116"/>
      <c r="F250" s="102">
        <f>SUM(F245:F249)</f>
        <v>0</v>
      </c>
      <c r="G250" s="34"/>
      <c r="H250" s="81">
        <f>SUM(H245:H249)</f>
        <v>0</v>
      </c>
      <c r="I250" s="83"/>
    </row>
    <row r="251" spans="1:9">
      <c r="B251" s="130"/>
      <c r="D251" s="55"/>
      <c r="F251" s="104"/>
      <c r="I251" s="83"/>
    </row>
    <row r="252" spans="1:9">
      <c r="A252" s="178" t="s">
        <v>279</v>
      </c>
      <c r="B252" s="178"/>
      <c r="C252" s="178"/>
      <c r="D252" s="60"/>
      <c r="E252" s="85"/>
      <c r="F252" s="83"/>
      <c r="G252" s="29"/>
      <c r="H252" s="156"/>
      <c r="I252" s="83"/>
    </row>
    <row r="253" spans="1:9">
      <c r="A253" s="7" t="s">
        <v>0</v>
      </c>
      <c r="B253" s="128" t="s">
        <v>1</v>
      </c>
      <c r="C253" s="30" t="s">
        <v>123</v>
      </c>
      <c r="D253" s="53" t="s">
        <v>173</v>
      </c>
      <c r="E253" s="106" t="s">
        <v>125</v>
      </c>
      <c r="F253" s="94" t="s">
        <v>138</v>
      </c>
      <c r="G253" s="31" t="s">
        <v>131</v>
      </c>
      <c r="H253" s="157" t="s">
        <v>130</v>
      </c>
      <c r="I253" s="82" t="s">
        <v>294</v>
      </c>
    </row>
    <row r="254" spans="1:9" ht="22.5">
      <c r="A254" s="2">
        <v>1</v>
      </c>
      <c r="B254" s="131" t="s">
        <v>31</v>
      </c>
      <c r="C254" s="15" t="s">
        <v>2</v>
      </c>
      <c r="D254" s="57">
        <v>250</v>
      </c>
      <c r="E254" s="85"/>
      <c r="F254" s="83"/>
      <c r="G254" s="29"/>
      <c r="H254" s="156"/>
      <c r="I254" s="83"/>
    </row>
    <row r="255" spans="1:9">
      <c r="A255" s="2">
        <v>2</v>
      </c>
      <c r="B255" s="131" t="s">
        <v>32</v>
      </c>
      <c r="C255" s="15" t="s">
        <v>2</v>
      </c>
      <c r="D255" s="54">
        <v>100</v>
      </c>
      <c r="E255" s="85"/>
      <c r="F255" s="83"/>
      <c r="G255" s="29"/>
      <c r="H255" s="156"/>
      <c r="I255" s="83"/>
    </row>
    <row r="256" spans="1:9" ht="56.25">
      <c r="A256" s="2">
        <v>3</v>
      </c>
      <c r="B256" s="131" t="s">
        <v>33</v>
      </c>
      <c r="C256" s="15" t="s">
        <v>2</v>
      </c>
      <c r="D256" s="54">
        <v>50</v>
      </c>
      <c r="E256" s="85"/>
      <c r="F256" s="83"/>
      <c r="G256" s="29"/>
      <c r="H256" s="156"/>
      <c r="I256" s="83"/>
    </row>
    <row r="257" spans="1:9" ht="56.25">
      <c r="A257" s="2">
        <v>4</v>
      </c>
      <c r="B257" s="131" t="s">
        <v>34</v>
      </c>
      <c r="C257" s="15" t="s">
        <v>2</v>
      </c>
      <c r="D257" s="54">
        <v>50</v>
      </c>
      <c r="E257" s="85"/>
      <c r="F257" s="83"/>
      <c r="G257" s="29"/>
      <c r="H257" s="156"/>
      <c r="I257" s="83"/>
    </row>
    <row r="258" spans="1:9" ht="123.75">
      <c r="A258" s="2">
        <v>5</v>
      </c>
      <c r="B258" s="131" t="s">
        <v>35</v>
      </c>
      <c r="C258" s="15" t="s">
        <v>2</v>
      </c>
      <c r="D258" s="54">
        <v>2</v>
      </c>
      <c r="E258" s="100"/>
      <c r="F258" s="83"/>
      <c r="G258" s="29"/>
      <c r="H258" s="156"/>
      <c r="I258" s="83"/>
    </row>
    <row r="259" spans="1:9" ht="146.25">
      <c r="A259" s="2">
        <v>6</v>
      </c>
      <c r="B259" s="131" t="s">
        <v>97</v>
      </c>
      <c r="C259" s="15" t="s">
        <v>2</v>
      </c>
      <c r="D259" s="54">
        <v>2</v>
      </c>
      <c r="E259" s="100"/>
      <c r="F259" s="83"/>
      <c r="G259" s="29"/>
      <c r="H259" s="156"/>
      <c r="I259" s="83"/>
    </row>
    <row r="260" spans="1:9" ht="33.75">
      <c r="A260" s="2">
        <v>7</v>
      </c>
      <c r="B260" s="131" t="s">
        <v>98</v>
      </c>
      <c r="C260" s="15" t="s">
        <v>36</v>
      </c>
      <c r="D260" s="54">
        <v>2</v>
      </c>
      <c r="E260" s="100"/>
      <c r="F260" s="83"/>
      <c r="G260" s="29"/>
      <c r="H260" s="156"/>
      <c r="I260" s="83"/>
    </row>
    <row r="261" spans="1:9" ht="56.25">
      <c r="A261" s="2">
        <v>8</v>
      </c>
      <c r="B261" s="131" t="s">
        <v>99</v>
      </c>
      <c r="C261" s="15" t="s">
        <v>2</v>
      </c>
      <c r="D261" s="54">
        <v>2</v>
      </c>
      <c r="E261" s="85"/>
      <c r="F261" s="83"/>
      <c r="G261" s="29"/>
      <c r="H261" s="156"/>
      <c r="I261" s="83"/>
    </row>
    <row r="262" spans="1:9">
      <c r="A262" s="2">
        <v>9</v>
      </c>
      <c r="B262" s="131" t="s">
        <v>37</v>
      </c>
      <c r="C262" s="15" t="s">
        <v>2</v>
      </c>
      <c r="D262" s="54">
        <v>70</v>
      </c>
      <c r="E262" s="100"/>
      <c r="F262" s="83"/>
      <c r="G262" s="29"/>
      <c r="H262" s="156"/>
      <c r="I262" s="83"/>
    </row>
    <row r="263" spans="1:9">
      <c r="A263" s="2">
        <v>10</v>
      </c>
      <c r="B263" s="131" t="s">
        <v>38</v>
      </c>
      <c r="C263" s="15" t="s">
        <v>2</v>
      </c>
      <c r="D263" s="54">
        <v>60</v>
      </c>
      <c r="E263" s="85"/>
      <c r="F263" s="83"/>
      <c r="G263" s="29"/>
      <c r="H263" s="156"/>
      <c r="I263" s="83"/>
    </row>
    <row r="264" spans="1:9">
      <c r="A264" s="2">
        <v>11</v>
      </c>
      <c r="B264" s="131" t="s">
        <v>39</v>
      </c>
      <c r="C264" s="15" t="s">
        <v>2</v>
      </c>
      <c r="D264" s="54">
        <v>70</v>
      </c>
      <c r="E264" s="85"/>
      <c r="F264" s="83"/>
      <c r="G264" s="29"/>
      <c r="H264" s="156"/>
      <c r="I264" s="83"/>
    </row>
    <row r="265" spans="1:9">
      <c r="A265" s="2">
        <v>12</v>
      </c>
      <c r="B265" s="131" t="s">
        <v>40</v>
      </c>
      <c r="C265" s="15" t="s">
        <v>2</v>
      </c>
      <c r="D265" s="54">
        <v>10</v>
      </c>
      <c r="E265" s="85"/>
      <c r="F265" s="83"/>
      <c r="G265" s="33"/>
      <c r="H265" s="156"/>
      <c r="I265" s="83"/>
    </row>
    <row r="266" spans="1:9">
      <c r="A266" s="12"/>
      <c r="B266" s="130"/>
      <c r="C266" s="10"/>
      <c r="D266" s="55"/>
      <c r="F266" s="81">
        <f>SUM(F254:F265)</f>
        <v>0</v>
      </c>
      <c r="G266" s="34"/>
      <c r="H266" s="81">
        <f>SUM(H254:H265)</f>
        <v>0</v>
      </c>
      <c r="I266" s="83"/>
    </row>
    <row r="267" spans="1:9">
      <c r="A267" s="12"/>
      <c r="B267" s="130"/>
      <c r="C267" s="10"/>
      <c r="D267" s="55"/>
      <c r="I267" s="83"/>
    </row>
    <row r="268" spans="1:9">
      <c r="A268" s="179" t="s">
        <v>280</v>
      </c>
      <c r="B268" s="180"/>
      <c r="C268" s="180"/>
      <c r="D268" s="54"/>
      <c r="E268" s="85"/>
      <c r="F268" s="83"/>
      <c r="G268" s="29"/>
      <c r="H268" s="156"/>
      <c r="I268" s="83"/>
    </row>
    <row r="269" spans="1:9">
      <c r="A269" s="7" t="s">
        <v>0</v>
      </c>
      <c r="B269" s="128" t="s">
        <v>1</v>
      </c>
      <c r="C269" s="30" t="s">
        <v>123</v>
      </c>
      <c r="D269" s="53" t="s">
        <v>173</v>
      </c>
      <c r="E269" s="106" t="s">
        <v>125</v>
      </c>
      <c r="F269" s="94" t="s">
        <v>138</v>
      </c>
      <c r="G269" s="31" t="s">
        <v>131</v>
      </c>
      <c r="H269" s="157" t="s">
        <v>130</v>
      </c>
      <c r="I269" s="82" t="s">
        <v>294</v>
      </c>
    </row>
    <row r="270" spans="1:9" ht="56.25">
      <c r="A270" s="2">
        <v>1</v>
      </c>
      <c r="B270" s="131" t="s">
        <v>114</v>
      </c>
      <c r="C270" s="15" t="s">
        <v>2</v>
      </c>
      <c r="D270" s="54">
        <v>5</v>
      </c>
      <c r="E270" s="85"/>
      <c r="F270" s="83"/>
      <c r="G270" s="33"/>
      <c r="H270" s="159"/>
      <c r="I270" s="83"/>
    </row>
    <row r="271" spans="1:9">
      <c r="A271" s="12"/>
      <c r="B271" s="130"/>
      <c r="C271" s="10"/>
      <c r="D271" s="55"/>
      <c r="F271" s="81">
        <f>F270</f>
        <v>0</v>
      </c>
      <c r="G271" s="34"/>
      <c r="H271" s="87">
        <f>H270</f>
        <v>0</v>
      </c>
      <c r="I271" s="83"/>
    </row>
    <row r="272" spans="1:9">
      <c r="B272" s="130"/>
      <c r="C272" s="10"/>
      <c r="D272" s="55"/>
      <c r="F272" s="101"/>
      <c r="I272" s="83"/>
    </row>
    <row r="273" spans="1:9">
      <c r="A273" s="175" t="s">
        <v>281</v>
      </c>
      <c r="B273" s="176"/>
      <c r="C273" s="176"/>
      <c r="D273" s="74"/>
      <c r="E273" s="85"/>
      <c r="F273" s="83"/>
      <c r="G273" s="29"/>
      <c r="H273" s="156"/>
      <c r="I273" s="83"/>
    </row>
    <row r="274" spans="1:9">
      <c r="A274" s="7" t="s">
        <v>0</v>
      </c>
      <c r="B274" s="128" t="s">
        <v>1</v>
      </c>
      <c r="C274" s="30" t="s">
        <v>123</v>
      </c>
      <c r="D274" s="53" t="s">
        <v>173</v>
      </c>
      <c r="E274" s="106" t="s">
        <v>125</v>
      </c>
      <c r="F274" s="94" t="s">
        <v>138</v>
      </c>
      <c r="G274" s="31" t="s">
        <v>131</v>
      </c>
      <c r="H274" s="157" t="s">
        <v>130</v>
      </c>
      <c r="I274" s="82" t="s">
        <v>294</v>
      </c>
    </row>
    <row r="275" spans="1:9" ht="67.5">
      <c r="A275" s="3">
        <v>1</v>
      </c>
      <c r="B275" s="137" t="s">
        <v>26</v>
      </c>
      <c r="C275" s="32" t="s">
        <v>2</v>
      </c>
      <c r="D275" s="64">
        <v>15000</v>
      </c>
      <c r="E275" s="113"/>
      <c r="F275" s="90"/>
      <c r="G275" s="33"/>
      <c r="H275" s="159"/>
      <c r="I275" s="83"/>
    </row>
    <row r="276" spans="1:9">
      <c r="A276" s="24"/>
      <c r="B276" s="146"/>
      <c r="C276" s="38"/>
      <c r="D276" s="65"/>
      <c r="E276" s="114"/>
      <c r="F276" s="87">
        <f>F275</f>
        <v>0</v>
      </c>
      <c r="G276" s="34"/>
      <c r="H276" s="87">
        <f>H275</f>
        <v>0</v>
      </c>
      <c r="I276" s="83"/>
    </row>
    <row r="277" spans="1:9">
      <c r="A277" s="26"/>
      <c r="B277" s="147"/>
      <c r="C277" s="41"/>
      <c r="D277" s="66"/>
      <c r="E277" s="115"/>
      <c r="F277" s="88"/>
      <c r="G277" s="36"/>
      <c r="H277" s="91"/>
      <c r="I277" s="161"/>
    </row>
    <row r="278" spans="1:9">
      <c r="A278" s="177" t="s">
        <v>282</v>
      </c>
      <c r="B278" s="177"/>
      <c r="C278" s="177"/>
      <c r="D278" s="75"/>
      <c r="E278" s="111"/>
      <c r="F278" s="89"/>
      <c r="G278" s="37"/>
      <c r="H278" s="158"/>
      <c r="I278" s="83"/>
    </row>
    <row r="279" spans="1:9">
      <c r="A279" s="7" t="s">
        <v>0</v>
      </c>
      <c r="B279" s="128" t="s">
        <v>1</v>
      </c>
      <c r="C279" s="30" t="s">
        <v>123</v>
      </c>
      <c r="D279" s="53" t="s">
        <v>173</v>
      </c>
      <c r="E279" s="106" t="s">
        <v>125</v>
      </c>
      <c r="F279" s="94" t="s">
        <v>138</v>
      </c>
      <c r="G279" s="31" t="s">
        <v>131</v>
      </c>
      <c r="H279" s="157" t="s">
        <v>130</v>
      </c>
      <c r="I279" s="82" t="s">
        <v>294</v>
      </c>
    </row>
    <row r="280" spans="1:9" ht="33.75">
      <c r="A280" s="2"/>
      <c r="B280" s="131" t="s">
        <v>41</v>
      </c>
      <c r="C280" s="14"/>
      <c r="D280" s="60"/>
      <c r="E280" s="85"/>
      <c r="F280" s="83"/>
      <c r="G280" s="29"/>
      <c r="H280" s="156"/>
      <c r="I280" s="83"/>
    </row>
    <row r="281" spans="1:9">
      <c r="A281" s="2">
        <v>1</v>
      </c>
      <c r="B281" s="131" t="s">
        <v>42</v>
      </c>
      <c r="C281" s="15" t="s">
        <v>2</v>
      </c>
      <c r="D281" s="63">
        <v>42</v>
      </c>
      <c r="E281" s="121"/>
      <c r="F281" s="96"/>
      <c r="G281" s="29"/>
      <c r="H281" s="156"/>
      <c r="I281" s="83"/>
    </row>
    <row r="282" spans="1:9" ht="22.5">
      <c r="A282" s="2">
        <v>2</v>
      </c>
      <c r="B282" s="131" t="s">
        <v>256</v>
      </c>
      <c r="C282" s="15" t="s">
        <v>2</v>
      </c>
      <c r="D282" s="63">
        <v>204</v>
      </c>
      <c r="E282" s="98"/>
      <c r="F282" s="96"/>
      <c r="G282" s="29"/>
      <c r="H282" s="156"/>
      <c r="I282" s="83"/>
    </row>
    <row r="283" spans="1:9" ht="67.5">
      <c r="A283" s="2">
        <v>3</v>
      </c>
      <c r="B283" s="131" t="s">
        <v>257</v>
      </c>
      <c r="C283" s="15" t="s">
        <v>2</v>
      </c>
      <c r="D283" s="63">
        <v>102</v>
      </c>
      <c r="E283" s="112"/>
      <c r="F283" s="96"/>
      <c r="G283" s="29"/>
      <c r="H283" s="156"/>
      <c r="I283" s="83"/>
    </row>
    <row r="284" spans="1:9" ht="45">
      <c r="A284" s="2">
        <v>4</v>
      </c>
      <c r="B284" s="131" t="s">
        <v>258</v>
      </c>
      <c r="C284" s="15" t="s">
        <v>2</v>
      </c>
      <c r="D284" s="63">
        <v>354</v>
      </c>
      <c r="E284" s="98"/>
      <c r="F284" s="96"/>
      <c r="G284" s="29"/>
      <c r="H284" s="156"/>
      <c r="I284" s="83"/>
    </row>
    <row r="285" spans="1:9" ht="56.25">
      <c r="A285" s="2">
        <v>5</v>
      </c>
      <c r="B285" s="131" t="s">
        <v>259</v>
      </c>
      <c r="C285" s="15" t="s">
        <v>2</v>
      </c>
      <c r="D285" s="63">
        <v>354</v>
      </c>
      <c r="E285" s="98"/>
      <c r="F285" s="96"/>
      <c r="G285" s="29"/>
      <c r="H285" s="156"/>
      <c r="I285" s="83"/>
    </row>
    <row r="286" spans="1:9" ht="67.5">
      <c r="A286" s="2">
        <v>6</v>
      </c>
      <c r="B286" s="131" t="s">
        <v>260</v>
      </c>
      <c r="C286" s="15" t="s">
        <v>2</v>
      </c>
      <c r="D286" s="63">
        <v>102</v>
      </c>
      <c r="E286" s="98"/>
      <c r="F286" s="96"/>
      <c r="G286" s="33"/>
      <c r="H286" s="156"/>
      <c r="I286" s="83"/>
    </row>
    <row r="287" spans="1:9">
      <c r="A287" s="12"/>
      <c r="B287" s="130"/>
      <c r="C287" s="10"/>
      <c r="D287" s="69"/>
      <c r="E287" s="116"/>
      <c r="F287" s="95">
        <f>SUM(F281:F286)</f>
        <v>0</v>
      </c>
      <c r="G287" s="34"/>
      <c r="H287" s="87">
        <f>SUM(H281:H286)</f>
        <v>0</v>
      </c>
      <c r="I287" s="83"/>
    </row>
    <row r="288" spans="1:9">
      <c r="A288" s="12"/>
      <c r="B288" s="130"/>
      <c r="C288" s="10"/>
      <c r="D288" s="69"/>
      <c r="E288" s="116"/>
      <c r="F288" s="95"/>
      <c r="I288" s="83"/>
    </row>
    <row r="289" spans="1:9">
      <c r="A289" s="170" t="s">
        <v>283</v>
      </c>
      <c r="B289" s="171"/>
      <c r="C289" s="171"/>
      <c r="D289" s="58"/>
      <c r="E289" s="85"/>
      <c r="F289" s="83"/>
      <c r="G289" s="29"/>
      <c r="H289" s="156"/>
      <c r="I289" s="83"/>
    </row>
    <row r="290" spans="1:9">
      <c r="A290" s="7" t="s">
        <v>0</v>
      </c>
      <c r="B290" s="128" t="s">
        <v>1</v>
      </c>
      <c r="C290" s="30" t="s">
        <v>123</v>
      </c>
      <c r="D290" s="53" t="s">
        <v>173</v>
      </c>
      <c r="E290" s="106" t="s">
        <v>125</v>
      </c>
      <c r="F290" s="94" t="s">
        <v>138</v>
      </c>
      <c r="G290" s="31" t="s">
        <v>131</v>
      </c>
      <c r="H290" s="157" t="s">
        <v>130</v>
      </c>
      <c r="I290" s="82" t="s">
        <v>294</v>
      </c>
    </row>
    <row r="291" spans="1:9" ht="90">
      <c r="A291" s="1">
        <v>1</v>
      </c>
      <c r="B291" s="131" t="s">
        <v>102</v>
      </c>
      <c r="C291" s="13" t="s">
        <v>2</v>
      </c>
      <c r="D291" s="63">
        <v>850</v>
      </c>
      <c r="E291" s="98"/>
      <c r="F291" s="97"/>
      <c r="G291" s="29"/>
      <c r="H291" s="156"/>
      <c r="I291" s="83"/>
    </row>
    <row r="292" spans="1:9" ht="90">
      <c r="A292" s="2">
        <v>2</v>
      </c>
      <c r="B292" s="131" t="s">
        <v>103</v>
      </c>
      <c r="C292" s="15" t="s">
        <v>2</v>
      </c>
      <c r="D292" s="63">
        <v>250</v>
      </c>
      <c r="E292" s="98"/>
      <c r="F292" s="97"/>
      <c r="G292" s="29"/>
      <c r="H292" s="156"/>
      <c r="I292" s="83"/>
    </row>
    <row r="293" spans="1:9" ht="90">
      <c r="A293" s="2">
        <v>3</v>
      </c>
      <c r="B293" s="131" t="s">
        <v>104</v>
      </c>
      <c r="C293" s="15" t="s">
        <v>2</v>
      </c>
      <c r="D293" s="63">
        <v>20</v>
      </c>
      <c r="E293" s="98"/>
      <c r="F293" s="97"/>
      <c r="G293" s="29"/>
      <c r="H293" s="156"/>
      <c r="I293" s="83"/>
    </row>
    <row r="294" spans="1:9" ht="56.25">
      <c r="A294" s="2">
        <v>4</v>
      </c>
      <c r="B294" s="131" t="s">
        <v>105</v>
      </c>
      <c r="C294" s="15"/>
      <c r="D294" s="54">
        <v>20</v>
      </c>
      <c r="E294" s="105"/>
      <c r="F294" s="97"/>
      <c r="G294" s="29"/>
      <c r="H294" s="156"/>
      <c r="I294" s="83"/>
    </row>
    <row r="295" spans="1:9" ht="90">
      <c r="A295" s="2">
        <v>5</v>
      </c>
      <c r="B295" s="131" t="s">
        <v>43</v>
      </c>
      <c r="C295" s="15" t="s">
        <v>2</v>
      </c>
      <c r="D295" s="54">
        <v>100</v>
      </c>
      <c r="E295" s="98"/>
      <c r="F295" s="97"/>
      <c r="G295" s="29"/>
      <c r="H295" s="156"/>
      <c r="I295" s="83"/>
    </row>
    <row r="296" spans="1:9" ht="123.75">
      <c r="A296" s="2">
        <v>6</v>
      </c>
      <c r="B296" s="131" t="s">
        <v>124</v>
      </c>
      <c r="C296" s="15" t="s">
        <v>2</v>
      </c>
      <c r="D296" s="54">
        <v>100</v>
      </c>
      <c r="E296" s="98"/>
      <c r="F296" s="97"/>
      <c r="G296" s="29"/>
      <c r="H296" s="83"/>
      <c r="I296" s="83"/>
    </row>
    <row r="297" spans="1:9" ht="45">
      <c r="A297" s="1">
        <v>7</v>
      </c>
      <c r="B297" s="129" t="s">
        <v>118</v>
      </c>
      <c r="C297" s="13" t="s">
        <v>4</v>
      </c>
      <c r="D297" s="54">
        <v>50</v>
      </c>
      <c r="E297" s="98"/>
      <c r="F297" s="97"/>
      <c r="G297" s="29"/>
      <c r="H297" s="83"/>
      <c r="I297" s="83"/>
    </row>
    <row r="298" spans="1:9" ht="78.75">
      <c r="A298" s="4">
        <v>8</v>
      </c>
      <c r="B298" s="132" t="s">
        <v>115</v>
      </c>
      <c r="C298" s="42"/>
      <c r="D298" s="54">
        <v>1100</v>
      </c>
      <c r="E298" s="98"/>
      <c r="F298" s="97"/>
      <c r="G298" s="29"/>
      <c r="H298" s="83"/>
      <c r="I298" s="83"/>
    </row>
    <row r="299" spans="1:9" ht="90">
      <c r="A299" s="4">
        <v>9</v>
      </c>
      <c r="B299" s="132" t="s">
        <v>116</v>
      </c>
      <c r="C299" s="42"/>
      <c r="D299" s="54">
        <v>360</v>
      </c>
      <c r="E299" s="98"/>
      <c r="F299" s="97"/>
      <c r="G299" s="29"/>
      <c r="H299" s="156"/>
      <c r="I299" s="83"/>
    </row>
    <row r="300" spans="1:9" ht="78.75">
      <c r="A300" s="4">
        <v>10</v>
      </c>
      <c r="B300" s="132" t="s">
        <v>56</v>
      </c>
      <c r="C300" s="42"/>
      <c r="D300" s="54">
        <v>360</v>
      </c>
      <c r="E300" s="98"/>
      <c r="F300" s="97"/>
      <c r="G300" s="29"/>
      <c r="H300" s="156"/>
      <c r="I300" s="83"/>
    </row>
    <row r="301" spans="1:9" ht="67.5">
      <c r="A301" s="4">
        <v>11</v>
      </c>
      <c r="B301" s="132" t="s">
        <v>57</v>
      </c>
      <c r="C301" s="42"/>
      <c r="D301" s="54">
        <v>360</v>
      </c>
      <c r="E301" s="98"/>
      <c r="F301" s="97"/>
      <c r="G301" s="29"/>
      <c r="H301" s="156"/>
      <c r="I301" s="83"/>
    </row>
    <row r="302" spans="1:9" ht="67.5">
      <c r="A302" s="4">
        <v>12</v>
      </c>
      <c r="B302" s="132" t="s">
        <v>155</v>
      </c>
      <c r="C302" s="43" t="s">
        <v>12</v>
      </c>
      <c r="D302" s="54">
        <v>320</v>
      </c>
      <c r="E302" s="98"/>
      <c r="F302" s="97"/>
      <c r="G302" s="29"/>
      <c r="H302" s="156"/>
      <c r="I302" s="83"/>
    </row>
    <row r="303" spans="1:9" ht="22.5">
      <c r="A303" s="1">
        <v>13</v>
      </c>
      <c r="B303" s="129" t="s">
        <v>122</v>
      </c>
      <c r="C303" s="13"/>
      <c r="D303" s="56">
        <v>600</v>
      </c>
      <c r="E303" s="98"/>
      <c r="F303" s="97"/>
      <c r="G303" s="33"/>
      <c r="H303" s="156"/>
      <c r="I303" s="83"/>
    </row>
    <row r="304" spans="1:9">
      <c r="E304" s="116"/>
      <c r="F304" s="99">
        <f>SUM(F291:F303)</f>
        <v>0</v>
      </c>
      <c r="G304" s="34"/>
      <c r="H304" s="81">
        <f>SUM(H291:H303)</f>
        <v>0</v>
      </c>
      <c r="I304" s="83"/>
    </row>
    <row r="305" spans="1:9">
      <c r="A305" s="12"/>
      <c r="B305" s="130"/>
      <c r="C305" s="10"/>
      <c r="D305" s="76"/>
      <c r="I305" s="83"/>
    </row>
    <row r="306" spans="1:9">
      <c r="A306" s="180" t="s">
        <v>284</v>
      </c>
      <c r="B306" s="180"/>
      <c r="C306" s="180"/>
      <c r="D306" s="63"/>
      <c r="E306" s="85"/>
      <c r="F306" s="83"/>
      <c r="G306" s="29"/>
      <c r="H306" s="156"/>
      <c r="I306" s="83"/>
    </row>
    <row r="307" spans="1:9">
      <c r="A307" s="7" t="s">
        <v>0</v>
      </c>
      <c r="B307" s="128" t="s">
        <v>1</v>
      </c>
      <c r="C307" s="30" t="s">
        <v>123</v>
      </c>
      <c r="D307" s="53" t="s">
        <v>173</v>
      </c>
      <c r="E307" s="106" t="s">
        <v>125</v>
      </c>
      <c r="F307" s="94" t="s">
        <v>138</v>
      </c>
      <c r="G307" s="31" t="s">
        <v>131</v>
      </c>
      <c r="H307" s="157" t="s">
        <v>130</v>
      </c>
      <c r="I307" s="82" t="s">
        <v>294</v>
      </c>
    </row>
    <row r="308" spans="1:9" ht="56.25">
      <c r="A308" s="1">
        <v>1</v>
      </c>
      <c r="B308" s="131" t="s">
        <v>44</v>
      </c>
      <c r="C308" s="13" t="s">
        <v>2</v>
      </c>
      <c r="D308" s="54">
        <v>330</v>
      </c>
      <c r="E308" s="85"/>
      <c r="F308" s="83"/>
      <c r="G308" s="29"/>
      <c r="H308" s="156"/>
      <c r="I308" s="83"/>
    </row>
    <row r="309" spans="1:9">
      <c r="B309" s="130"/>
      <c r="D309" s="55"/>
      <c r="F309" s="81">
        <f>F308</f>
        <v>0</v>
      </c>
      <c r="H309" s="81">
        <f>H308</f>
        <v>0</v>
      </c>
      <c r="I309" s="83"/>
    </row>
    <row r="310" spans="1:9">
      <c r="B310" s="130"/>
      <c r="D310" s="55"/>
      <c r="I310" s="83"/>
    </row>
    <row r="311" spans="1:9">
      <c r="A311" s="172" t="s">
        <v>285</v>
      </c>
      <c r="B311" s="172"/>
      <c r="C311" s="172"/>
      <c r="D311" s="59"/>
      <c r="E311" s="85"/>
      <c r="F311" s="83"/>
      <c r="G311" s="83"/>
      <c r="H311" s="156"/>
      <c r="I311" s="83"/>
    </row>
    <row r="312" spans="1:9">
      <c r="A312" s="7" t="s">
        <v>0</v>
      </c>
      <c r="B312" s="128" t="s">
        <v>1</v>
      </c>
      <c r="C312" s="30" t="s">
        <v>123</v>
      </c>
      <c r="D312" s="53" t="s">
        <v>173</v>
      </c>
      <c r="E312" s="106" t="s">
        <v>125</v>
      </c>
      <c r="F312" s="94" t="s">
        <v>138</v>
      </c>
      <c r="G312" s="31" t="s">
        <v>131</v>
      </c>
      <c r="H312" s="157" t="s">
        <v>130</v>
      </c>
      <c r="I312" s="82" t="s">
        <v>294</v>
      </c>
    </row>
    <row r="313" spans="1:9" ht="45">
      <c r="A313" s="1">
        <v>1</v>
      </c>
      <c r="B313" s="131" t="s">
        <v>45</v>
      </c>
      <c r="C313" s="13" t="s">
        <v>2</v>
      </c>
      <c r="D313" s="56">
        <v>100</v>
      </c>
      <c r="E313" s="85"/>
      <c r="F313" s="83"/>
      <c r="G313" s="33"/>
      <c r="H313" s="156"/>
      <c r="I313" s="83"/>
    </row>
    <row r="314" spans="1:9">
      <c r="B314" s="130"/>
      <c r="D314" s="76"/>
      <c r="F314" s="81">
        <f>F313</f>
        <v>0</v>
      </c>
      <c r="G314" s="34"/>
      <c r="H314" s="81">
        <f>H313</f>
        <v>0</v>
      </c>
      <c r="I314" s="83"/>
    </row>
    <row r="315" spans="1:9">
      <c r="B315" s="130"/>
      <c r="D315" s="76"/>
      <c r="G315" s="36"/>
      <c r="I315" s="83"/>
    </row>
    <row r="316" spans="1:9">
      <c r="A316" s="172" t="s">
        <v>286</v>
      </c>
      <c r="B316" s="172"/>
      <c r="C316" s="172"/>
      <c r="D316" s="59"/>
      <c r="E316" s="85"/>
      <c r="F316" s="83"/>
      <c r="G316" s="29"/>
      <c r="H316" s="156"/>
      <c r="I316" s="83"/>
    </row>
    <row r="317" spans="1:9">
      <c r="A317" s="7" t="s">
        <v>0</v>
      </c>
      <c r="B317" s="128" t="s">
        <v>1</v>
      </c>
      <c r="C317" s="30" t="s">
        <v>123</v>
      </c>
      <c r="D317" s="53" t="s">
        <v>173</v>
      </c>
      <c r="E317" s="106" t="s">
        <v>125</v>
      </c>
      <c r="F317" s="94" t="s">
        <v>138</v>
      </c>
      <c r="G317" s="31" t="s">
        <v>131</v>
      </c>
      <c r="H317" s="157" t="s">
        <v>130</v>
      </c>
      <c r="I317" s="82" t="s">
        <v>294</v>
      </c>
    </row>
    <row r="318" spans="1:9" ht="123.75">
      <c r="A318" s="1">
        <v>1</v>
      </c>
      <c r="B318" s="131" t="s">
        <v>46</v>
      </c>
      <c r="C318" s="13" t="s">
        <v>2</v>
      </c>
      <c r="D318" s="54">
        <v>20</v>
      </c>
      <c r="E318" s="85"/>
      <c r="F318" s="83"/>
      <c r="G318" s="29"/>
      <c r="H318" s="156"/>
      <c r="I318" s="83"/>
    </row>
    <row r="319" spans="1:9" ht="135">
      <c r="A319" s="2">
        <v>2</v>
      </c>
      <c r="B319" s="131" t="s">
        <v>106</v>
      </c>
      <c r="C319" s="15" t="s">
        <v>2</v>
      </c>
      <c r="D319" s="54">
        <v>10</v>
      </c>
      <c r="E319" s="85"/>
      <c r="F319" s="83"/>
      <c r="G319" s="29"/>
      <c r="H319" s="156"/>
      <c r="I319" s="83"/>
    </row>
    <row r="320" spans="1:9" ht="135">
      <c r="A320" s="2">
        <v>3</v>
      </c>
      <c r="B320" s="131" t="s">
        <v>47</v>
      </c>
      <c r="C320" s="15" t="s">
        <v>2</v>
      </c>
      <c r="D320" s="54">
        <v>10</v>
      </c>
      <c r="E320" s="85"/>
      <c r="F320" s="83"/>
      <c r="G320" s="29"/>
      <c r="H320" s="156"/>
      <c r="I320" s="83"/>
    </row>
    <row r="321" spans="1:9" ht="123.75">
      <c r="A321" s="2">
        <v>4</v>
      </c>
      <c r="B321" s="131" t="s">
        <v>107</v>
      </c>
      <c r="C321" s="15" t="s">
        <v>2</v>
      </c>
      <c r="D321" s="54">
        <v>20</v>
      </c>
      <c r="E321" s="85"/>
      <c r="F321" s="83"/>
      <c r="G321" s="33"/>
      <c r="H321" s="156"/>
      <c r="I321" s="83"/>
    </row>
    <row r="322" spans="1:9">
      <c r="A322" s="12"/>
      <c r="B322" s="130"/>
      <c r="C322" s="10"/>
      <c r="D322" s="55"/>
      <c r="F322" s="81">
        <f>SUM(F318:F321)</f>
        <v>0</v>
      </c>
      <c r="G322" s="34"/>
      <c r="H322" s="81">
        <f>SUM(H318:H321)</f>
        <v>0</v>
      </c>
      <c r="I322" s="83"/>
    </row>
    <row r="323" spans="1:9">
      <c r="A323" s="12"/>
      <c r="B323" s="130"/>
      <c r="C323" s="10"/>
      <c r="D323" s="55"/>
      <c r="I323" s="83"/>
    </row>
    <row r="324" spans="1:9">
      <c r="A324" s="181" t="s">
        <v>287</v>
      </c>
      <c r="B324" s="181"/>
      <c r="C324" s="45"/>
      <c r="D324" s="60"/>
      <c r="E324" s="85"/>
      <c r="F324" s="83"/>
      <c r="G324" s="29"/>
      <c r="H324" s="156"/>
      <c r="I324" s="83"/>
    </row>
    <row r="325" spans="1:9">
      <c r="A325" s="7" t="s">
        <v>0</v>
      </c>
      <c r="B325" s="128" t="s">
        <v>1</v>
      </c>
      <c r="C325" s="30" t="s">
        <v>123</v>
      </c>
      <c r="D325" s="53" t="s">
        <v>173</v>
      </c>
      <c r="E325" s="106" t="s">
        <v>125</v>
      </c>
      <c r="F325" s="94" t="s">
        <v>138</v>
      </c>
      <c r="G325" s="31" t="s">
        <v>131</v>
      </c>
      <c r="H325" s="157" t="s">
        <v>130</v>
      </c>
      <c r="I325" s="82" t="s">
        <v>294</v>
      </c>
    </row>
    <row r="326" spans="1:9" ht="90">
      <c r="A326" s="4">
        <v>1</v>
      </c>
      <c r="B326" s="132" t="s">
        <v>60</v>
      </c>
      <c r="C326" s="43" t="s">
        <v>2</v>
      </c>
      <c r="D326" s="54">
        <v>80</v>
      </c>
      <c r="E326" s="98"/>
      <c r="F326" s="83"/>
      <c r="G326" s="29"/>
      <c r="H326" s="156"/>
      <c r="I326" s="83"/>
    </row>
    <row r="327" spans="1:9" ht="33.75">
      <c r="A327" s="4">
        <v>2</v>
      </c>
      <c r="B327" s="132" t="s">
        <v>61</v>
      </c>
      <c r="C327" s="43" t="s">
        <v>2</v>
      </c>
      <c r="D327" s="54">
        <v>2400</v>
      </c>
      <c r="E327" s="98"/>
      <c r="F327" s="83"/>
      <c r="G327" s="29"/>
      <c r="H327" s="156"/>
      <c r="I327" s="83"/>
    </row>
    <row r="328" spans="1:9" ht="33.75">
      <c r="A328" s="4">
        <v>3</v>
      </c>
      <c r="B328" s="132" t="s">
        <v>62</v>
      </c>
      <c r="C328" s="43" t="s">
        <v>2</v>
      </c>
      <c r="D328" s="54">
        <v>100</v>
      </c>
      <c r="E328" s="98"/>
      <c r="F328" s="83"/>
      <c r="G328" s="29"/>
      <c r="H328" s="156"/>
      <c r="I328" s="83"/>
    </row>
    <row r="329" spans="1:9" ht="45">
      <c r="A329" s="4">
        <v>4</v>
      </c>
      <c r="B329" s="132" t="s">
        <v>63</v>
      </c>
      <c r="C329" s="43" t="s">
        <v>2</v>
      </c>
      <c r="D329" s="54">
        <v>250</v>
      </c>
      <c r="E329" s="98"/>
      <c r="F329" s="83"/>
      <c r="G329" s="29"/>
      <c r="H329" s="156"/>
      <c r="I329" s="83"/>
    </row>
    <row r="330" spans="1:9" ht="45">
      <c r="A330" s="4">
        <v>5</v>
      </c>
      <c r="B330" s="132" t="s">
        <v>64</v>
      </c>
      <c r="C330" s="43" t="s">
        <v>2</v>
      </c>
      <c r="D330" s="54">
        <v>50</v>
      </c>
      <c r="E330" s="98"/>
      <c r="F330" s="83"/>
      <c r="G330" s="29"/>
      <c r="H330" s="156"/>
      <c r="I330" s="83"/>
    </row>
    <row r="331" spans="1:9" ht="78.75">
      <c r="A331" s="4">
        <v>6</v>
      </c>
      <c r="B331" s="132" t="s">
        <v>65</v>
      </c>
      <c r="C331" s="43" t="s">
        <v>2</v>
      </c>
      <c r="D331" s="54">
        <v>500</v>
      </c>
      <c r="E331" s="98"/>
      <c r="F331" s="83"/>
      <c r="G331" s="29"/>
      <c r="H331" s="156"/>
      <c r="I331" s="83"/>
    </row>
    <row r="332" spans="1:9" ht="22.5">
      <c r="A332" s="4">
        <v>7</v>
      </c>
      <c r="B332" s="132" t="s">
        <v>66</v>
      </c>
      <c r="C332" s="43" t="s">
        <v>2</v>
      </c>
      <c r="D332" s="54">
        <v>70</v>
      </c>
      <c r="E332" s="98"/>
      <c r="F332" s="83"/>
      <c r="G332" s="29"/>
      <c r="H332" s="156"/>
      <c r="I332" s="83"/>
    </row>
    <row r="333" spans="1:9" ht="90">
      <c r="A333" s="4">
        <v>8</v>
      </c>
      <c r="B333" s="132" t="s">
        <v>117</v>
      </c>
      <c r="C333" s="43" t="s">
        <v>2</v>
      </c>
      <c r="D333" s="54">
        <v>400</v>
      </c>
      <c r="E333" s="98"/>
      <c r="F333" s="83"/>
      <c r="G333" s="33"/>
      <c r="H333" s="156"/>
      <c r="I333" s="83"/>
    </row>
    <row r="334" spans="1:9">
      <c r="A334" s="17"/>
      <c r="B334" s="142"/>
      <c r="C334" s="44"/>
      <c r="D334" s="55"/>
      <c r="E334" s="116"/>
      <c r="F334" s="81">
        <f>SUM(F326:F333)</f>
        <v>0</v>
      </c>
      <c r="G334" s="34"/>
      <c r="H334" s="81">
        <f>SUM(H326:H333)</f>
        <v>0</v>
      </c>
      <c r="I334" s="83"/>
    </row>
    <row r="335" spans="1:9">
      <c r="B335" s="148"/>
      <c r="C335" s="8"/>
      <c r="D335" s="55"/>
      <c r="F335" s="86"/>
      <c r="I335" s="83"/>
    </row>
    <row r="336" spans="1:9">
      <c r="A336" s="172" t="s">
        <v>288</v>
      </c>
      <c r="B336" s="174"/>
      <c r="C336" s="174"/>
      <c r="D336" s="54"/>
      <c r="E336" s="110"/>
      <c r="F336" s="83"/>
      <c r="G336" s="29"/>
      <c r="H336" s="156"/>
      <c r="I336" s="83"/>
    </row>
    <row r="337" spans="1:9">
      <c r="A337" s="7" t="s">
        <v>0</v>
      </c>
      <c r="B337" s="128" t="s">
        <v>1</v>
      </c>
      <c r="C337" s="30" t="s">
        <v>123</v>
      </c>
      <c r="D337" s="53" t="s">
        <v>173</v>
      </c>
      <c r="E337" s="106" t="s">
        <v>125</v>
      </c>
      <c r="F337" s="94" t="s">
        <v>138</v>
      </c>
      <c r="G337" s="31" t="s">
        <v>131</v>
      </c>
      <c r="H337" s="157" t="s">
        <v>130</v>
      </c>
      <c r="I337" s="82" t="s">
        <v>294</v>
      </c>
    </row>
    <row r="338" spans="1:9" ht="33.75">
      <c r="A338" s="1">
        <v>1</v>
      </c>
      <c r="B338" s="129" t="s">
        <v>108</v>
      </c>
      <c r="C338" s="15" t="s">
        <v>2</v>
      </c>
      <c r="D338" s="54">
        <v>30000</v>
      </c>
      <c r="E338" s="85"/>
      <c r="F338" s="83"/>
      <c r="G338" s="29"/>
      <c r="H338" s="156"/>
      <c r="I338" s="83"/>
    </row>
    <row r="339" spans="1:9" ht="22.5">
      <c r="A339" s="2">
        <v>2</v>
      </c>
      <c r="B339" s="129" t="s">
        <v>109</v>
      </c>
      <c r="C339" s="15" t="s">
        <v>2</v>
      </c>
      <c r="D339" s="54">
        <v>40200</v>
      </c>
      <c r="E339" s="85"/>
      <c r="F339" s="83"/>
      <c r="G339" s="29"/>
      <c r="H339" s="156"/>
      <c r="I339" s="83"/>
    </row>
    <row r="340" spans="1:9" ht="67.5">
      <c r="A340" s="1">
        <v>3</v>
      </c>
      <c r="B340" s="129" t="s">
        <v>158</v>
      </c>
      <c r="C340" s="15" t="s">
        <v>2</v>
      </c>
      <c r="D340" s="63">
        <v>60700</v>
      </c>
      <c r="E340" s="85"/>
      <c r="F340" s="83"/>
      <c r="G340" s="29"/>
      <c r="H340" s="156"/>
      <c r="I340" s="83"/>
    </row>
    <row r="341" spans="1:9" ht="56.25">
      <c r="A341" s="2">
        <v>4</v>
      </c>
      <c r="B341" s="129" t="s">
        <v>157</v>
      </c>
      <c r="C341" s="15" t="s">
        <v>2</v>
      </c>
      <c r="D341" s="63">
        <v>110400</v>
      </c>
      <c r="E341" s="85"/>
      <c r="F341" s="83"/>
      <c r="G341" s="29"/>
      <c r="H341" s="156"/>
      <c r="I341" s="83"/>
    </row>
    <row r="342" spans="1:9" ht="112.5">
      <c r="A342" s="1">
        <v>5</v>
      </c>
      <c r="B342" s="129" t="s">
        <v>110</v>
      </c>
      <c r="C342" s="15" t="s">
        <v>2</v>
      </c>
      <c r="D342" s="63">
        <v>2900</v>
      </c>
      <c r="E342" s="85"/>
      <c r="F342" s="83"/>
      <c r="G342" s="29"/>
      <c r="H342" s="156"/>
      <c r="I342" s="83"/>
    </row>
    <row r="343" spans="1:9" ht="123.75">
      <c r="A343" s="2">
        <v>6</v>
      </c>
      <c r="B343" s="129" t="s">
        <v>111</v>
      </c>
      <c r="C343" s="15" t="s">
        <v>2</v>
      </c>
      <c r="D343" s="63">
        <v>2600</v>
      </c>
      <c r="E343" s="85"/>
      <c r="F343" s="83"/>
      <c r="G343" s="29"/>
      <c r="H343" s="156"/>
      <c r="I343" s="83"/>
    </row>
    <row r="344" spans="1:9" ht="78.75">
      <c r="A344" s="1">
        <v>7</v>
      </c>
      <c r="B344" s="129" t="s">
        <v>112</v>
      </c>
      <c r="C344" s="15" t="s">
        <v>2</v>
      </c>
      <c r="D344" s="63">
        <v>12000</v>
      </c>
      <c r="E344" s="85"/>
      <c r="F344" s="83"/>
      <c r="G344" s="29"/>
      <c r="H344" s="156"/>
      <c r="I344" s="83"/>
    </row>
    <row r="345" spans="1:9" ht="101.25">
      <c r="A345" s="2">
        <v>8</v>
      </c>
      <c r="B345" s="129" t="s">
        <v>113</v>
      </c>
      <c r="C345" s="15" t="s">
        <v>2</v>
      </c>
      <c r="D345" s="54">
        <v>12000</v>
      </c>
      <c r="E345" s="85"/>
      <c r="F345" s="83"/>
      <c r="G345" s="33"/>
      <c r="H345" s="156"/>
      <c r="I345" s="83"/>
    </row>
    <row r="346" spans="1:9">
      <c r="A346" s="12"/>
      <c r="C346" s="10"/>
      <c r="D346" s="55"/>
      <c r="F346" s="81">
        <f>SUM(F338:F345)</f>
        <v>0</v>
      </c>
      <c r="G346" s="34"/>
      <c r="H346" s="81">
        <f>SUM(H338:H345)</f>
        <v>0</v>
      </c>
      <c r="I346" s="83"/>
    </row>
    <row r="347" spans="1:9">
      <c r="A347" s="12"/>
      <c r="C347" s="10"/>
      <c r="D347" s="55"/>
      <c r="I347" s="83"/>
    </row>
    <row r="348" spans="1:9">
      <c r="A348" s="184" t="s">
        <v>289</v>
      </c>
      <c r="B348" s="184"/>
      <c r="C348" s="184"/>
      <c r="D348" s="184"/>
      <c r="E348" s="184"/>
      <c r="F348" s="184"/>
      <c r="G348" s="83"/>
      <c r="H348" s="156"/>
      <c r="I348" s="83"/>
    </row>
    <row r="349" spans="1:9">
      <c r="A349" s="7" t="s">
        <v>0</v>
      </c>
      <c r="B349" s="128" t="s">
        <v>1</v>
      </c>
      <c r="C349" s="30" t="s">
        <v>123</v>
      </c>
      <c r="D349" s="53" t="s">
        <v>173</v>
      </c>
      <c r="E349" s="106" t="s">
        <v>125</v>
      </c>
      <c r="F349" s="94" t="s">
        <v>138</v>
      </c>
      <c r="G349" s="31" t="s">
        <v>131</v>
      </c>
      <c r="H349" s="157" t="s">
        <v>130</v>
      </c>
      <c r="I349" s="82" t="s">
        <v>294</v>
      </c>
    </row>
    <row r="350" spans="1:9" ht="56.25">
      <c r="A350" s="4">
        <v>1</v>
      </c>
      <c r="B350" s="132" t="s">
        <v>58</v>
      </c>
      <c r="C350" s="43" t="s">
        <v>12</v>
      </c>
      <c r="D350" s="54">
        <v>10</v>
      </c>
      <c r="E350" s="85"/>
      <c r="F350" s="83"/>
      <c r="G350" s="29"/>
      <c r="H350" s="156"/>
      <c r="I350" s="83"/>
    </row>
    <row r="351" spans="1:9" ht="22.5">
      <c r="A351" s="4">
        <v>2</v>
      </c>
      <c r="B351" s="132" t="s">
        <v>59</v>
      </c>
      <c r="C351" s="43" t="s">
        <v>12</v>
      </c>
      <c r="D351" s="54">
        <v>10</v>
      </c>
      <c r="E351" s="85"/>
      <c r="F351" s="83"/>
      <c r="G351" s="33"/>
      <c r="H351" s="156"/>
      <c r="I351" s="83"/>
    </row>
    <row r="352" spans="1:9">
      <c r="A352" s="17"/>
      <c r="B352" s="142"/>
      <c r="C352" s="44"/>
      <c r="D352" s="55"/>
      <c r="F352" s="81">
        <f>F351+F350</f>
        <v>0</v>
      </c>
      <c r="G352" s="34"/>
      <c r="H352" s="81">
        <f>H351+H350</f>
        <v>0</v>
      </c>
      <c r="I352" s="83"/>
    </row>
    <row r="353" spans="1:11">
      <c r="A353" s="19"/>
      <c r="B353" s="144"/>
      <c r="C353" s="46"/>
      <c r="D353" s="55"/>
      <c r="G353" s="36"/>
      <c r="H353" s="88"/>
      <c r="I353" s="83"/>
    </row>
    <row r="354" spans="1:11">
      <c r="A354" s="184" t="s">
        <v>290</v>
      </c>
      <c r="B354" s="184"/>
      <c r="C354" s="184"/>
      <c r="D354" s="60"/>
      <c r="E354" s="85"/>
      <c r="F354" s="83"/>
      <c r="G354" s="37"/>
      <c r="H354" s="158"/>
      <c r="I354" s="83"/>
    </row>
    <row r="355" spans="1:11">
      <c r="A355" s="7" t="s">
        <v>0</v>
      </c>
      <c r="B355" s="128" t="s">
        <v>1</v>
      </c>
      <c r="C355" s="30" t="s">
        <v>123</v>
      </c>
      <c r="D355" s="53" t="s">
        <v>173</v>
      </c>
      <c r="E355" s="106" t="s">
        <v>125</v>
      </c>
      <c r="F355" s="94" t="s">
        <v>138</v>
      </c>
      <c r="G355" s="31" t="s">
        <v>131</v>
      </c>
      <c r="H355" s="157" t="s">
        <v>130</v>
      </c>
      <c r="I355" s="82" t="s">
        <v>294</v>
      </c>
    </row>
    <row r="356" spans="1:11">
      <c r="A356" s="6">
        <v>1</v>
      </c>
      <c r="B356" s="139" t="s">
        <v>67</v>
      </c>
      <c r="C356" s="39" t="s">
        <v>12</v>
      </c>
      <c r="D356" s="64">
        <v>30</v>
      </c>
      <c r="E356" s="113"/>
      <c r="F356" s="90"/>
      <c r="G356" s="33"/>
      <c r="H356" s="159"/>
      <c r="I356" s="83"/>
    </row>
    <row r="357" spans="1:11">
      <c r="A357" s="25"/>
      <c r="B357" s="140"/>
      <c r="C357" s="40"/>
      <c r="D357" s="65"/>
      <c r="E357" s="114"/>
      <c r="F357" s="87">
        <f>F356</f>
        <v>0</v>
      </c>
      <c r="G357" s="34"/>
      <c r="H357" s="87">
        <f>H356</f>
        <v>0</v>
      </c>
      <c r="I357" s="83"/>
    </row>
    <row r="358" spans="1:11">
      <c r="A358" s="17"/>
      <c r="B358" s="142"/>
      <c r="C358" s="44"/>
      <c r="D358" s="55"/>
      <c r="G358" s="36"/>
      <c r="H358" s="88"/>
      <c r="I358" s="83"/>
    </row>
    <row r="359" spans="1:11">
      <c r="A359" s="181" t="s">
        <v>291</v>
      </c>
      <c r="B359" s="181"/>
      <c r="C359" s="45"/>
      <c r="D359" s="60"/>
      <c r="E359" s="85"/>
      <c r="F359" s="83"/>
      <c r="G359" s="37"/>
      <c r="H359" s="158"/>
      <c r="I359" s="83"/>
    </row>
    <row r="360" spans="1:11">
      <c r="A360" s="7" t="s">
        <v>0</v>
      </c>
      <c r="B360" s="128" t="s">
        <v>1</v>
      </c>
      <c r="C360" s="30" t="s">
        <v>123</v>
      </c>
      <c r="D360" s="53" t="s">
        <v>173</v>
      </c>
      <c r="E360" s="106" t="s">
        <v>125</v>
      </c>
      <c r="F360" s="94" t="s">
        <v>138</v>
      </c>
      <c r="G360" s="31" t="s">
        <v>131</v>
      </c>
      <c r="H360" s="157" t="s">
        <v>130</v>
      </c>
      <c r="I360" s="82" t="s">
        <v>294</v>
      </c>
    </row>
    <row r="361" spans="1:11" ht="22.5">
      <c r="A361" s="4">
        <v>1</v>
      </c>
      <c r="B361" s="132" t="s">
        <v>68</v>
      </c>
      <c r="C361" s="43" t="s">
        <v>4</v>
      </c>
      <c r="D361" s="54">
        <v>150</v>
      </c>
      <c r="E361" s="85"/>
      <c r="F361" s="83"/>
      <c r="G361" s="33"/>
      <c r="H361" s="156"/>
      <c r="I361" s="83"/>
    </row>
    <row r="362" spans="1:11">
      <c r="A362" s="17"/>
      <c r="B362" s="142"/>
      <c r="C362" s="44"/>
      <c r="D362" s="55"/>
      <c r="F362" s="81">
        <f>F361</f>
        <v>0</v>
      </c>
      <c r="G362" s="34"/>
      <c r="H362" s="81">
        <f>H361</f>
        <v>0</v>
      </c>
      <c r="I362" s="83"/>
    </row>
    <row r="363" spans="1:11">
      <c r="A363" s="17"/>
      <c r="B363" s="142"/>
      <c r="C363" s="44"/>
      <c r="D363" s="55"/>
      <c r="I363" s="83"/>
    </row>
    <row r="364" spans="1:11">
      <c r="A364" s="185" t="s">
        <v>292</v>
      </c>
      <c r="B364" s="185"/>
      <c r="C364" s="185"/>
      <c r="D364" s="77"/>
      <c r="E364" s="85"/>
      <c r="F364" s="83"/>
      <c r="G364" s="29"/>
      <c r="H364" s="156"/>
      <c r="I364" s="83"/>
    </row>
    <row r="365" spans="1:11">
      <c r="A365" s="7" t="s">
        <v>0</v>
      </c>
      <c r="B365" s="128" t="s">
        <v>1</v>
      </c>
      <c r="C365" s="30" t="s">
        <v>123</v>
      </c>
      <c r="D365" s="53" t="s">
        <v>173</v>
      </c>
      <c r="E365" s="106" t="s">
        <v>125</v>
      </c>
      <c r="F365" s="94" t="s">
        <v>138</v>
      </c>
      <c r="G365" s="31" t="s">
        <v>131</v>
      </c>
      <c r="H365" s="157" t="s">
        <v>130</v>
      </c>
      <c r="I365" s="82" t="s">
        <v>294</v>
      </c>
    </row>
    <row r="366" spans="1:11" ht="168.75">
      <c r="A366" s="5">
        <v>1</v>
      </c>
      <c r="B366" s="129" t="s">
        <v>120</v>
      </c>
      <c r="C366" s="13" t="s">
        <v>12</v>
      </c>
      <c r="D366" s="56">
        <v>960</v>
      </c>
      <c r="E366" s="85"/>
      <c r="F366" s="83"/>
      <c r="G366" s="29"/>
      <c r="H366" s="156"/>
      <c r="I366" s="83"/>
    </row>
    <row r="367" spans="1:11" ht="90">
      <c r="A367" s="5">
        <v>2</v>
      </c>
      <c r="B367" s="129" t="s">
        <v>181</v>
      </c>
      <c r="C367" s="13" t="s">
        <v>12</v>
      </c>
      <c r="D367" s="56">
        <v>960</v>
      </c>
      <c r="E367" s="85"/>
      <c r="F367" s="83"/>
      <c r="G367" s="29"/>
      <c r="H367" s="156"/>
      <c r="I367" s="83"/>
    </row>
    <row r="368" spans="1:11" ht="45">
      <c r="A368" s="5">
        <v>3</v>
      </c>
      <c r="B368" s="129" t="s">
        <v>132</v>
      </c>
      <c r="C368" s="13" t="s">
        <v>12</v>
      </c>
      <c r="D368" s="56">
        <f>180*2</f>
        <v>360</v>
      </c>
      <c r="E368" s="85"/>
      <c r="F368" s="83"/>
      <c r="G368" s="29"/>
      <c r="H368" s="156"/>
      <c r="I368" s="83"/>
      <c r="K368" s="127"/>
    </row>
    <row r="369" spans="1:10" ht="22.5">
      <c r="A369" s="5">
        <v>4</v>
      </c>
      <c r="B369" s="129" t="s">
        <v>133</v>
      </c>
      <c r="C369" s="13" t="s">
        <v>12</v>
      </c>
      <c r="D369" s="56">
        <v>12</v>
      </c>
      <c r="E369" s="85"/>
      <c r="F369" s="83"/>
      <c r="G369" s="29"/>
      <c r="H369" s="156"/>
      <c r="I369" s="83"/>
    </row>
    <row r="370" spans="1:10" ht="22.5">
      <c r="A370" s="5">
        <v>5</v>
      </c>
      <c r="B370" s="129" t="s">
        <v>121</v>
      </c>
      <c r="C370" s="13" t="s">
        <v>12</v>
      </c>
      <c r="D370" s="56">
        <v>2</v>
      </c>
      <c r="E370" s="85"/>
      <c r="F370" s="83"/>
      <c r="G370" s="29"/>
      <c r="H370" s="156"/>
      <c r="I370" s="83"/>
    </row>
    <row r="371" spans="1:10" ht="56.25">
      <c r="A371" s="5">
        <v>6</v>
      </c>
      <c r="B371" s="129" t="s">
        <v>178</v>
      </c>
      <c r="C371" s="13" t="s">
        <v>180</v>
      </c>
      <c r="D371" s="56">
        <v>24</v>
      </c>
      <c r="E371" s="123"/>
      <c r="F371" s="124"/>
      <c r="G371" s="125"/>
      <c r="H371" s="162"/>
      <c r="I371" s="124"/>
      <c r="J371" s="27" t="s">
        <v>179</v>
      </c>
    </row>
    <row r="372" spans="1:10">
      <c r="A372" s="9"/>
      <c r="D372" s="78"/>
      <c r="F372" s="81">
        <f>SUM(F366:F371)</f>
        <v>0</v>
      </c>
      <c r="G372" s="34"/>
      <c r="H372" s="81">
        <f>SUM(H366:H371)</f>
        <v>0</v>
      </c>
      <c r="I372" s="83"/>
    </row>
    <row r="373" spans="1:10">
      <c r="A373" s="9"/>
      <c r="C373" s="18"/>
      <c r="D373" s="55"/>
      <c r="G373" s="36"/>
      <c r="I373" s="83"/>
    </row>
    <row r="374" spans="1:10">
      <c r="A374" s="182" t="s">
        <v>293</v>
      </c>
      <c r="B374" s="182"/>
      <c r="C374" s="182"/>
      <c r="D374" s="79"/>
      <c r="E374" s="85"/>
      <c r="F374" s="83"/>
      <c r="G374" s="37"/>
      <c r="H374" s="156"/>
      <c r="I374" s="83"/>
    </row>
    <row r="375" spans="1:10">
      <c r="A375" s="7" t="s">
        <v>0</v>
      </c>
      <c r="B375" s="128" t="s">
        <v>1</v>
      </c>
      <c r="C375" s="30" t="s">
        <v>123</v>
      </c>
      <c r="D375" s="53" t="s">
        <v>173</v>
      </c>
      <c r="E375" s="106" t="s">
        <v>125</v>
      </c>
      <c r="F375" s="94" t="s">
        <v>138</v>
      </c>
      <c r="G375" s="31" t="s">
        <v>131</v>
      </c>
      <c r="H375" s="157" t="s">
        <v>130</v>
      </c>
      <c r="I375" s="82" t="s">
        <v>294</v>
      </c>
    </row>
    <row r="376" spans="1:10">
      <c r="A376" s="1">
        <v>1</v>
      </c>
      <c r="B376" s="131" t="s">
        <v>154</v>
      </c>
      <c r="C376" s="15" t="s">
        <v>2</v>
      </c>
      <c r="D376" s="54">
        <v>500</v>
      </c>
      <c r="E376" s="103"/>
      <c r="F376" s="83"/>
      <c r="G376" s="29"/>
      <c r="H376" s="156"/>
      <c r="I376" s="83"/>
    </row>
    <row r="377" spans="1:10" ht="56.25">
      <c r="A377" s="5">
        <v>2</v>
      </c>
      <c r="B377" s="129" t="s">
        <v>119</v>
      </c>
      <c r="C377" s="16" t="s">
        <v>2</v>
      </c>
      <c r="D377" s="54">
        <v>300</v>
      </c>
      <c r="E377" s="85"/>
      <c r="F377" s="83"/>
      <c r="G377" s="33"/>
      <c r="H377" s="156"/>
      <c r="I377" s="83"/>
    </row>
    <row r="378" spans="1:10">
      <c r="A378" s="9"/>
      <c r="C378" s="18"/>
      <c r="D378" s="55"/>
      <c r="F378" s="81">
        <f>F377+F376</f>
        <v>0</v>
      </c>
      <c r="G378" s="34"/>
      <c r="H378" s="81">
        <f>H377+H376</f>
        <v>0</v>
      </c>
      <c r="I378" s="83"/>
    </row>
    <row r="379" spans="1:10">
      <c r="A379" s="27"/>
      <c r="B379" s="135"/>
      <c r="C379" s="27"/>
      <c r="D379" s="62"/>
      <c r="E379" s="92"/>
      <c r="F379" s="92"/>
      <c r="G379" s="27"/>
      <c r="H379" s="92"/>
      <c r="I379" s="92"/>
    </row>
    <row r="380" spans="1:10">
      <c r="A380" s="27"/>
      <c r="B380" s="135"/>
      <c r="C380" s="27"/>
      <c r="D380" s="62"/>
      <c r="E380" s="92"/>
      <c r="F380" s="92"/>
      <c r="G380" s="27"/>
      <c r="H380" s="92"/>
      <c r="I380" s="92"/>
    </row>
    <row r="381" spans="1:10">
      <c r="A381" s="27"/>
      <c r="B381" s="135"/>
      <c r="C381" s="27"/>
      <c r="D381" s="62"/>
      <c r="E381" s="62"/>
      <c r="F381" s="62"/>
      <c r="G381" s="62"/>
      <c r="H381" s="92"/>
      <c r="I381" s="92"/>
    </row>
    <row r="382" spans="1:10">
      <c r="A382" s="27"/>
      <c r="B382" s="135"/>
      <c r="C382" s="27"/>
      <c r="D382" s="62"/>
      <c r="E382" s="62"/>
      <c r="F382" s="62"/>
      <c r="G382" s="62"/>
      <c r="H382" s="92"/>
      <c r="I382" s="92"/>
    </row>
    <row r="383" spans="1:10">
      <c r="A383" s="27"/>
      <c r="B383" s="135"/>
      <c r="C383" s="27"/>
      <c r="D383" s="62"/>
      <c r="E383" s="62"/>
      <c r="F383" s="62"/>
      <c r="G383" s="62"/>
      <c r="H383" s="92"/>
      <c r="I383" s="92"/>
    </row>
    <row r="384" spans="1:10">
      <c r="A384" s="27"/>
      <c r="B384" s="135"/>
      <c r="C384" s="27"/>
      <c r="D384" s="62"/>
      <c r="E384" s="62"/>
      <c r="F384" s="62"/>
      <c r="G384" s="62"/>
      <c r="H384" s="92"/>
      <c r="I384" s="92"/>
    </row>
    <row r="385" spans="1:9">
      <c r="A385" s="27"/>
      <c r="B385" s="135"/>
      <c r="C385" s="27"/>
      <c r="D385" s="62"/>
      <c r="E385" s="62"/>
      <c r="F385" s="62"/>
      <c r="G385" s="62"/>
      <c r="H385" s="92"/>
      <c r="I385" s="92"/>
    </row>
    <row r="386" spans="1:9">
      <c r="A386" s="27"/>
      <c r="B386" s="135"/>
      <c r="C386" s="27"/>
      <c r="D386" s="62"/>
      <c r="E386" s="62"/>
      <c r="F386" s="62"/>
      <c r="G386" s="62"/>
      <c r="H386" s="92"/>
      <c r="I386" s="92"/>
    </row>
    <row r="387" spans="1:9">
      <c r="A387" s="27"/>
      <c r="B387" s="135"/>
      <c r="C387" s="27"/>
      <c r="D387" s="62"/>
      <c r="E387" s="92"/>
      <c r="F387" s="92"/>
      <c r="G387" s="27"/>
      <c r="H387" s="92"/>
      <c r="I387" s="92"/>
    </row>
    <row r="388" spans="1:9">
      <c r="A388" s="27"/>
      <c r="B388" s="135"/>
      <c r="C388" s="27"/>
      <c r="D388" s="62"/>
      <c r="E388" s="92"/>
      <c r="F388" s="92"/>
      <c r="G388" s="27"/>
      <c r="H388" s="92"/>
      <c r="I388" s="92"/>
    </row>
    <row r="389" spans="1:9">
      <c r="A389" s="27"/>
      <c r="B389" s="135"/>
      <c r="C389" s="27"/>
      <c r="D389" s="62"/>
      <c r="E389" s="92"/>
      <c r="F389" s="92"/>
      <c r="G389" s="27"/>
      <c r="H389" s="92"/>
      <c r="I389" s="92"/>
    </row>
    <row r="391" spans="1:9">
      <c r="A391" s="17"/>
      <c r="B391" s="142"/>
      <c r="C391" s="44"/>
      <c r="D391" s="55"/>
      <c r="H391" s="93"/>
      <c r="I391" s="93"/>
    </row>
    <row r="392" spans="1:9">
      <c r="A392" s="27"/>
      <c r="B392" s="135"/>
      <c r="C392" s="27"/>
      <c r="D392" s="62"/>
      <c r="E392" s="92"/>
      <c r="F392" s="92"/>
      <c r="G392" s="27"/>
      <c r="H392" s="92"/>
      <c r="I392" s="92"/>
    </row>
    <row r="393" spans="1:9">
      <c r="A393" s="27"/>
      <c r="B393" s="135"/>
      <c r="C393" s="27"/>
      <c r="D393" s="62"/>
      <c r="E393" s="92"/>
      <c r="F393" s="92"/>
      <c r="G393" s="27"/>
      <c r="H393" s="92"/>
      <c r="I393" s="92"/>
    </row>
    <row r="394" spans="1:9">
      <c r="A394" s="27"/>
      <c r="B394" s="135"/>
      <c r="C394" s="27"/>
      <c r="D394" s="62"/>
      <c r="E394" s="92"/>
      <c r="F394" s="92"/>
      <c r="G394" s="27"/>
      <c r="H394" s="92"/>
      <c r="I394" s="92"/>
    </row>
    <row r="395" spans="1:9">
      <c r="A395" s="27"/>
      <c r="B395" s="135"/>
      <c r="C395" s="27"/>
      <c r="D395" s="62"/>
      <c r="E395" s="92"/>
      <c r="F395" s="92"/>
      <c r="G395" s="27"/>
      <c r="H395" s="92"/>
      <c r="I395" s="92"/>
    </row>
    <row r="396" spans="1:9">
      <c r="A396" s="27"/>
      <c r="B396" s="135"/>
      <c r="C396" s="27"/>
      <c r="D396" s="62"/>
      <c r="E396" s="92"/>
      <c r="F396" s="92"/>
      <c r="G396" s="27"/>
      <c r="H396" s="92"/>
      <c r="I396" s="92"/>
    </row>
    <row r="397" spans="1:9">
      <c r="A397" s="27"/>
      <c r="B397" s="135"/>
      <c r="C397" s="27"/>
      <c r="D397" s="62"/>
      <c r="E397" s="92"/>
      <c r="F397" s="92"/>
      <c r="G397" s="27"/>
      <c r="H397" s="92"/>
      <c r="I397" s="92"/>
    </row>
    <row r="398" spans="1:9">
      <c r="A398" s="27"/>
      <c r="B398" s="135"/>
      <c r="C398" s="27"/>
      <c r="D398" s="62"/>
      <c r="E398" s="92"/>
      <c r="F398" s="92"/>
      <c r="G398" s="27"/>
      <c r="H398" s="92"/>
      <c r="I398" s="92"/>
    </row>
    <row r="399" spans="1:9">
      <c r="A399" s="27"/>
      <c r="B399" s="135"/>
      <c r="C399" s="27"/>
      <c r="D399" s="62"/>
      <c r="E399" s="92"/>
      <c r="F399" s="92"/>
      <c r="G399" s="27"/>
      <c r="H399" s="92"/>
      <c r="I399" s="92"/>
    </row>
    <row r="400" spans="1:9">
      <c r="A400" s="19"/>
      <c r="B400" s="144"/>
      <c r="C400" s="46"/>
      <c r="D400" s="80"/>
      <c r="E400" s="122"/>
      <c r="H400" s="93"/>
      <c r="I400" s="93"/>
    </row>
    <row r="402" spans="2:2">
      <c r="B402" s="143"/>
    </row>
    <row r="403" spans="2:2">
      <c r="B403" s="143"/>
    </row>
    <row r="404" spans="2:2">
      <c r="B404" s="143"/>
    </row>
    <row r="405" spans="2:2">
      <c r="B405" s="143"/>
    </row>
    <row r="406" spans="2:2">
      <c r="B406" s="143"/>
    </row>
    <row r="407" spans="2:2">
      <c r="B407" s="143"/>
    </row>
    <row r="430" spans="1:1017" s="81" customFormat="1">
      <c r="A430" s="8"/>
      <c r="B430" s="133"/>
      <c r="C430" s="11"/>
      <c r="D430" s="52"/>
      <c r="E430" s="86"/>
      <c r="G430" s="47"/>
      <c r="J430" s="27"/>
      <c r="K430" s="92"/>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27"/>
      <c r="BM430" s="27"/>
      <c r="BN430" s="27"/>
      <c r="BO430" s="27"/>
      <c r="BP430" s="27"/>
      <c r="BQ430" s="27"/>
      <c r="BR430" s="27"/>
      <c r="BS430" s="27"/>
      <c r="BT430" s="27"/>
      <c r="BU430" s="27"/>
      <c r="BV430" s="27"/>
      <c r="BW430" s="27"/>
      <c r="BX430" s="27"/>
      <c r="BY430" s="27"/>
      <c r="BZ430" s="27"/>
      <c r="CA430" s="27"/>
      <c r="CB430" s="27"/>
      <c r="CC430" s="27"/>
      <c r="CD430" s="27"/>
      <c r="CE430" s="27"/>
      <c r="CF430" s="27"/>
      <c r="CG430" s="27"/>
      <c r="CH430" s="27"/>
      <c r="CI430" s="27"/>
      <c r="CJ430" s="27"/>
      <c r="CK430" s="27"/>
      <c r="CL430" s="27"/>
      <c r="CM430" s="27"/>
      <c r="CN430" s="27"/>
      <c r="CO430" s="27"/>
      <c r="CP430" s="27"/>
      <c r="CQ430" s="27"/>
      <c r="CR430" s="27"/>
      <c r="CS430" s="27"/>
      <c r="CT430" s="27"/>
      <c r="CU430" s="27"/>
      <c r="CV430" s="27"/>
      <c r="CW430" s="27"/>
      <c r="CX430" s="27"/>
      <c r="CY430" s="27"/>
      <c r="CZ430" s="27"/>
      <c r="DA430" s="27"/>
      <c r="DB430" s="27"/>
      <c r="DC430" s="27"/>
      <c r="DD430" s="27"/>
      <c r="DE430" s="27"/>
      <c r="DF430" s="27"/>
      <c r="DG430" s="27"/>
      <c r="DH430" s="27"/>
      <c r="DI430" s="27"/>
      <c r="DJ430" s="27"/>
      <c r="DK430" s="27"/>
      <c r="DL430" s="27"/>
      <c r="DM430" s="27"/>
      <c r="DN430" s="27"/>
      <c r="DO430" s="27"/>
      <c r="DP430" s="27"/>
      <c r="DQ430" s="27"/>
      <c r="DR430" s="27"/>
      <c r="DS430" s="27"/>
      <c r="DT430" s="27"/>
      <c r="DU430" s="27"/>
      <c r="DV430" s="27"/>
      <c r="DW430" s="27"/>
      <c r="DX430" s="27"/>
      <c r="DY430" s="27"/>
      <c r="DZ430" s="27"/>
      <c r="EA430" s="27"/>
      <c r="EB430" s="27"/>
      <c r="EC430" s="27"/>
      <c r="ED430" s="27"/>
      <c r="EE430" s="27"/>
      <c r="EF430" s="27"/>
      <c r="EG430" s="27"/>
      <c r="EH430" s="27"/>
      <c r="EI430" s="27"/>
      <c r="EJ430" s="27"/>
      <c r="EK430" s="27"/>
      <c r="EL430" s="27"/>
      <c r="EM430" s="27"/>
      <c r="EN430" s="27"/>
      <c r="EO430" s="27"/>
      <c r="EP430" s="27"/>
      <c r="EQ430" s="27"/>
      <c r="ER430" s="27"/>
      <c r="ES430" s="27"/>
      <c r="ET430" s="27"/>
      <c r="EU430" s="27"/>
      <c r="EV430" s="27"/>
      <c r="EW430" s="27"/>
      <c r="EX430" s="27"/>
      <c r="EY430" s="27"/>
      <c r="EZ430" s="27"/>
      <c r="FA430" s="27"/>
      <c r="FB430" s="27"/>
      <c r="FC430" s="27"/>
      <c r="FD430" s="27"/>
      <c r="FE430" s="27"/>
      <c r="FF430" s="27"/>
      <c r="FG430" s="27"/>
      <c r="FH430" s="27"/>
      <c r="FI430" s="27"/>
      <c r="FJ430" s="27"/>
      <c r="FK430" s="27"/>
      <c r="FL430" s="27"/>
      <c r="FM430" s="27"/>
      <c r="FN430" s="27"/>
      <c r="FO430" s="27"/>
      <c r="FP430" s="27"/>
      <c r="FQ430" s="27"/>
      <c r="FR430" s="27"/>
      <c r="FS430" s="27"/>
      <c r="FT430" s="27"/>
      <c r="FU430" s="27"/>
      <c r="FV430" s="27"/>
      <c r="FW430" s="27"/>
      <c r="FX430" s="27"/>
      <c r="FY430" s="27"/>
      <c r="FZ430" s="27"/>
      <c r="GA430" s="27"/>
      <c r="GB430" s="27"/>
      <c r="GC430" s="27"/>
      <c r="GD430" s="27"/>
      <c r="GE430" s="27"/>
      <c r="GF430" s="27"/>
      <c r="GG430" s="27"/>
      <c r="GH430" s="27"/>
      <c r="GI430" s="27"/>
      <c r="GJ430" s="27"/>
      <c r="GK430" s="27"/>
      <c r="GL430" s="27"/>
      <c r="GM430" s="27"/>
      <c r="GN430" s="27"/>
      <c r="GO430" s="27"/>
      <c r="GP430" s="27"/>
      <c r="GQ430" s="27"/>
      <c r="GR430" s="27"/>
      <c r="GS430" s="27"/>
      <c r="GT430" s="27"/>
      <c r="GU430" s="27"/>
      <c r="GV430" s="27"/>
      <c r="GW430" s="27"/>
      <c r="GX430" s="27"/>
      <c r="GY430" s="27"/>
      <c r="GZ430" s="27"/>
      <c r="HA430" s="27"/>
      <c r="HB430" s="27"/>
      <c r="HC430" s="27"/>
      <c r="HD430" s="27"/>
      <c r="HE430" s="27"/>
      <c r="HF430" s="27"/>
      <c r="HG430" s="27"/>
      <c r="HH430" s="27"/>
      <c r="HI430" s="27"/>
      <c r="HJ430" s="27"/>
      <c r="HK430" s="27"/>
      <c r="HL430" s="27"/>
      <c r="HM430" s="27"/>
      <c r="HN430" s="27"/>
      <c r="HO430" s="27"/>
      <c r="HP430" s="27"/>
      <c r="HQ430" s="27"/>
      <c r="HR430" s="27"/>
      <c r="HS430" s="27"/>
      <c r="HT430" s="27"/>
      <c r="HU430" s="27"/>
      <c r="HV430" s="27"/>
      <c r="HW430" s="27"/>
      <c r="HX430" s="27"/>
      <c r="HY430" s="27"/>
      <c r="HZ430" s="27"/>
      <c r="IA430" s="27"/>
      <c r="IB430" s="27"/>
      <c r="IC430" s="27"/>
      <c r="ID430" s="27"/>
      <c r="IE430" s="27"/>
      <c r="IF430" s="27"/>
      <c r="IG430" s="27"/>
      <c r="IH430" s="27"/>
      <c r="II430" s="27"/>
      <c r="IJ430" s="27"/>
      <c r="IK430" s="27"/>
      <c r="IL430" s="27"/>
      <c r="IM430" s="27"/>
      <c r="IN430" s="27"/>
      <c r="IO430" s="27"/>
      <c r="IP430" s="27"/>
      <c r="IQ430" s="27"/>
      <c r="IR430" s="27"/>
      <c r="IS430" s="27"/>
      <c r="IT430" s="27"/>
      <c r="IU430" s="27"/>
      <c r="IV430" s="27"/>
      <c r="IW430" s="27"/>
      <c r="IX430" s="27"/>
      <c r="IY430" s="27"/>
      <c r="IZ430" s="27"/>
      <c r="JA430" s="27"/>
      <c r="JB430" s="27"/>
      <c r="JC430" s="27"/>
      <c r="JD430" s="27"/>
      <c r="JE430" s="27"/>
      <c r="JF430" s="27"/>
      <c r="JG430" s="27"/>
      <c r="JH430" s="27"/>
      <c r="JI430" s="27"/>
      <c r="JJ430" s="27"/>
      <c r="JK430" s="27"/>
      <c r="JL430" s="27"/>
      <c r="JM430" s="27"/>
      <c r="JN430" s="27"/>
      <c r="JO430" s="27"/>
      <c r="JP430" s="27"/>
      <c r="JQ430" s="27"/>
      <c r="JR430" s="27"/>
      <c r="JS430" s="27"/>
      <c r="JT430" s="27"/>
      <c r="JU430" s="27"/>
      <c r="JV430" s="27"/>
      <c r="JW430" s="27"/>
      <c r="JX430" s="27"/>
      <c r="JY430" s="27"/>
      <c r="JZ430" s="27"/>
      <c r="KA430" s="27"/>
      <c r="KB430" s="27"/>
      <c r="KC430" s="27"/>
      <c r="KD430" s="27"/>
      <c r="KE430" s="27"/>
      <c r="KF430" s="27"/>
      <c r="KG430" s="27"/>
      <c r="KH430" s="27"/>
      <c r="KI430" s="27"/>
      <c r="KJ430" s="27"/>
      <c r="KK430" s="27"/>
      <c r="KL430" s="27"/>
      <c r="KM430" s="27"/>
      <c r="KN430" s="27"/>
      <c r="KO430" s="27"/>
      <c r="KP430" s="27"/>
      <c r="KQ430" s="27"/>
      <c r="KR430" s="27"/>
      <c r="KS430" s="27"/>
      <c r="KT430" s="27"/>
      <c r="KU430" s="27"/>
      <c r="KV430" s="27"/>
      <c r="KW430" s="27"/>
      <c r="KX430" s="27"/>
      <c r="KY430" s="27"/>
      <c r="KZ430" s="27"/>
      <c r="LA430" s="27"/>
      <c r="LB430" s="27"/>
      <c r="LC430" s="27"/>
      <c r="LD430" s="27"/>
      <c r="LE430" s="27"/>
      <c r="LF430" s="27"/>
      <c r="LG430" s="27"/>
      <c r="LH430" s="27"/>
      <c r="LI430" s="27"/>
      <c r="LJ430" s="27"/>
      <c r="LK430" s="27"/>
      <c r="LL430" s="27"/>
      <c r="LM430" s="27"/>
      <c r="LN430" s="27"/>
      <c r="LO430" s="27"/>
      <c r="LP430" s="27"/>
      <c r="LQ430" s="27"/>
      <c r="LR430" s="27"/>
      <c r="LS430" s="27"/>
      <c r="LT430" s="27"/>
      <c r="LU430" s="27"/>
      <c r="LV430" s="27"/>
      <c r="LW430" s="27"/>
      <c r="LX430" s="27"/>
      <c r="LY430" s="27"/>
      <c r="LZ430" s="27"/>
      <c r="MA430" s="27"/>
      <c r="MB430" s="27"/>
      <c r="MC430" s="27"/>
      <c r="MD430" s="27"/>
      <c r="ME430" s="27"/>
      <c r="MF430" s="27"/>
      <c r="MG430" s="27"/>
      <c r="MH430" s="27"/>
      <c r="MI430" s="27"/>
      <c r="MJ430" s="27"/>
      <c r="MK430" s="27"/>
      <c r="ML430" s="27"/>
      <c r="MM430" s="27"/>
      <c r="MN430" s="27"/>
      <c r="MO430" s="27"/>
      <c r="MP430" s="27"/>
      <c r="MQ430" s="27"/>
      <c r="MR430" s="27"/>
      <c r="MS430" s="27"/>
      <c r="MT430" s="27"/>
      <c r="MU430" s="27"/>
      <c r="MV430" s="27"/>
      <c r="MW430" s="27"/>
      <c r="MX430" s="27"/>
      <c r="MY430" s="27"/>
      <c r="MZ430" s="27"/>
      <c r="NA430" s="27"/>
      <c r="NB430" s="27"/>
      <c r="NC430" s="27"/>
      <c r="ND430" s="27"/>
      <c r="NE430" s="27"/>
      <c r="NF430" s="27"/>
      <c r="NG430" s="27"/>
      <c r="NH430" s="27"/>
      <c r="NI430" s="27"/>
      <c r="NJ430" s="27"/>
      <c r="NK430" s="27"/>
      <c r="NL430" s="27"/>
      <c r="NM430" s="27"/>
      <c r="NN430" s="27"/>
      <c r="NO430" s="27"/>
      <c r="NP430" s="27"/>
      <c r="NQ430" s="27"/>
      <c r="NR430" s="27"/>
      <c r="NS430" s="27"/>
      <c r="NT430" s="27"/>
      <c r="NU430" s="27"/>
      <c r="NV430" s="27"/>
      <c r="NW430" s="27"/>
      <c r="NX430" s="27"/>
      <c r="NY430" s="27"/>
      <c r="NZ430" s="27"/>
      <c r="OA430" s="27"/>
      <c r="OB430" s="27"/>
      <c r="OC430" s="27"/>
      <c r="OD430" s="27"/>
      <c r="OE430" s="27"/>
      <c r="OF430" s="27"/>
      <c r="OG430" s="27"/>
      <c r="OH430" s="27"/>
      <c r="OI430" s="27"/>
      <c r="OJ430" s="27"/>
      <c r="OK430" s="27"/>
      <c r="OL430" s="27"/>
      <c r="OM430" s="27"/>
      <c r="ON430" s="27"/>
      <c r="OO430" s="27"/>
      <c r="OP430" s="27"/>
      <c r="OQ430" s="27"/>
      <c r="OR430" s="27"/>
      <c r="OS430" s="27"/>
      <c r="OT430" s="27"/>
      <c r="OU430" s="27"/>
      <c r="OV430" s="27"/>
      <c r="OW430" s="27"/>
      <c r="OX430" s="27"/>
      <c r="OY430" s="27"/>
      <c r="OZ430" s="27"/>
      <c r="PA430" s="27"/>
      <c r="PB430" s="27"/>
      <c r="PC430" s="27"/>
      <c r="PD430" s="27"/>
      <c r="PE430" s="27"/>
      <c r="PF430" s="27"/>
      <c r="PG430" s="27"/>
      <c r="PH430" s="27"/>
      <c r="PI430" s="27"/>
      <c r="PJ430" s="27"/>
      <c r="PK430" s="27"/>
      <c r="PL430" s="27"/>
      <c r="PM430" s="27"/>
      <c r="PN430" s="27"/>
      <c r="PO430" s="27"/>
      <c r="PP430" s="27"/>
      <c r="PQ430" s="27"/>
      <c r="PR430" s="27"/>
      <c r="PS430" s="27"/>
      <c r="PT430" s="27"/>
      <c r="PU430" s="27"/>
      <c r="PV430" s="27"/>
      <c r="PW430" s="27"/>
      <c r="PX430" s="27"/>
      <c r="PY430" s="27"/>
      <c r="PZ430" s="27"/>
      <c r="QA430" s="27"/>
      <c r="QB430" s="27"/>
      <c r="QC430" s="27"/>
      <c r="QD430" s="27"/>
      <c r="QE430" s="27"/>
      <c r="QF430" s="27"/>
      <c r="QG430" s="27"/>
      <c r="QH430" s="27"/>
      <c r="QI430" s="27"/>
      <c r="QJ430" s="27"/>
      <c r="QK430" s="27"/>
      <c r="QL430" s="27"/>
      <c r="QM430" s="27"/>
      <c r="QN430" s="27"/>
      <c r="QO430" s="27"/>
      <c r="QP430" s="27"/>
      <c r="QQ430" s="27"/>
      <c r="QR430" s="27"/>
      <c r="QS430" s="27"/>
      <c r="QT430" s="27"/>
      <c r="QU430" s="27"/>
      <c r="QV430" s="27"/>
      <c r="QW430" s="27"/>
      <c r="QX430" s="27"/>
      <c r="QY430" s="27"/>
      <c r="QZ430" s="27"/>
      <c r="RA430" s="27"/>
      <c r="RB430" s="27"/>
      <c r="RC430" s="27"/>
      <c r="RD430" s="27"/>
      <c r="RE430" s="27"/>
      <c r="RF430" s="27"/>
      <c r="RG430" s="27"/>
      <c r="RH430" s="27"/>
      <c r="RI430" s="27"/>
      <c r="RJ430" s="27"/>
      <c r="RK430" s="27"/>
      <c r="RL430" s="27"/>
      <c r="RM430" s="27"/>
      <c r="RN430" s="27"/>
      <c r="RO430" s="27"/>
      <c r="RP430" s="27"/>
      <c r="RQ430" s="27"/>
      <c r="RR430" s="27"/>
      <c r="RS430" s="27"/>
      <c r="RT430" s="27"/>
      <c r="RU430" s="27"/>
      <c r="RV430" s="27"/>
      <c r="RW430" s="27"/>
      <c r="RX430" s="27"/>
      <c r="RY430" s="27"/>
      <c r="RZ430" s="27"/>
      <c r="SA430" s="27"/>
      <c r="SB430" s="27"/>
      <c r="SC430" s="27"/>
      <c r="SD430" s="27"/>
      <c r="SE430" s="27"/>
      <c r="SF430" s="27"/>
      <c r="SG430" s="27"/>
      <c r="SH430" s="27"/>
      <c r="SI430" s="27"/>
      <c r="SJ430" s="27"/>
      <c r="SK430" s="27"/>
      <c r="SL430" s="27"/>
      <c r="SM430" s="27"/>
      <c r="SN430" s="27"/>
      <c r="SO430" s="27"/>
      <c r="SP430" s="27"/>
      <c r="SQ430" s="27"/>
      <c r="SR430" s="27"/>
      <c r="SS430" s="27"/>
      <c r="ST430" s="27"/>
      <c r="SU430" s="27"/>
      <c r="SV430" s="27"/>
      <c r="SW430" s="27"/>
      <c r="SX430" s="27"/>
      <c r="SY430" s="27"/>
      <c r="SZ430" s="27"/>
      <c r="TA430" s="27"/>
      <c r="TB430" s="27"/>
      <c r="TC430" s="27"/>
      <c r="TD430" s="27"/>
      <c r="TE430" s="27"/>
      <c r="TF430" s="27"/>
      <c r="TG430" s="27"/>
      <c r="TH430" s="27"/>
      <c r="TI430" s="27"/>
      <c r="TJ430" s="27"/>
      <c r="TK430" s="27"/>
      <c r="TL430" s="27"/>
      <c r="TM430" s="27"/>
      <c r="TN430" s="27"/>
      <c r="TO430" s="27"/>
      <c r="TP430" s="27"/>
      <c r="TQ430" s="27"/>
      <c r="TR430" s="27"/>
      <c r="TS430" s="27"/>
      <c r="TT430" s="27"/>
      <c r="TU430" s="27"/>
      <c r="TV430" s="27"/>
      <c r="TW430" s="27"/>
      <c r="TX430" s="27"/>
      <c r="TY430" s="27"/>
      <c r="TZ430" s="27"/>
      <c r="UA430" s="27"/>
      <c r="UB430" s="27"/>
      <c r="UC430" s="27"/>
      <c r="UD430" s="27"/>
      <c r="UE430" s="27"/>
      <c r="UF430" s="27"/>
      <c r="UG430" s="27"/>
      <c r="UH430" s="27"/>
      <c r="UI430" s="27"/>
      <c r="UJ430" s="27"/>
      <c r="UK430" s="27"/>
      <c r="UL430" s="27"/>
      <c r="UM430" s="27"/>
      <c r="UN430" s="27"/>
      <c r="UO430" s="27"/>
      <c r="UP430" s="27"/>
      <c r="UQ430" s="27"/>
      <c r="UR430" s="27"/>
      <c r="US430" s="27"/>
      <c r="UT430" s="27"/>
      <c r="UU430" s="27"/>
      <c r="UV430" s="27"/>
      <c r="UW430" s="27"/>
      <c r="UX430" s="27"/>
      <c r="UY430" s="27"/>
      <c r="UZ430" s="27"/>
      <c r="VA430" s="27"/>
      <c r="VB430" s="27"/>
      <c r="VC430" s="27"/>
      <c r="VD430" s="27"/>
      <c r="VE430" s="27"/>
      <c r="VF430" s="27"/>
      <c r="VG430" s="27"/>
      <c r="VH430" s="27"/>
      <c r="VI430" s="27"/>
      <c r="VJ430" s="27"/>
      <c r="VK430" s="27"/>
      <c r="VL430" s="27"/>
      <c r="VM430" s="27"/>
      <c r="VN430" s="27"/>
      <c r="VO430" s="27"/>
      <c r="VP430" s="27"/>
      <c r="VQ430" s="27"/>
      <c r="VR430" s="27"/>
      <c r="VS430" s="27"/>
      <c r="VT430" s="27"/>
      <c r="VU430" s="27"/>
      <c r="VV430" s="27"/>
      <c r="VW430" s="27"/>
      <c r="VX430" s="27"/>
      <c r="VY430" s="27"/>
      <c r="VZ430" s="27"/>
      <c r="WA430" s="27"/>
      <c r="WB430" s="27"/>
      <c r="WC430" s="27"/>
      <c r="WD430" s="27"/>
      <c r="WE430" s="27"/>
      <c r="WF430" s="27"/>
      <c r="WG430" s="27"/>
      <c r="WH430" s="27"/>
      <c r="WI430" s="27"/>
      <c r="WJ430" s="27"/>
      <c r="WK430" s="27"/>
      <c r="WL430" s="27"/>
      <c r="WM430" s="27"/>
      <c r="WN430" s="27"/>
      <c r="WO430" s="27"/>
      <c r="WP430" s="27"/>
      <c r="WQ430" s="27"/>
      <c r="WR430" s="27"/>
      <c r="WS430" s="27"/>
      <c r="WT430" s="27"/>
      <c r="WU430" s="27"/>
      <c r="WV430" s="27"/>
      <c r="WW430" s="27"/>
      <c r="WX430" s="27"/>
      <c r="WY430" s="27"/>
      <c r="WZ430" s="27"/>
      <c r="XA430" s="27"/>
      <c r="XB430" s="27"/>
      <c r="XC430" s="27"/>
      <c r="XD430" s="27"/>
      <c r="XE430" s="27"/>
      <c r="XF430" s="27"/>
      <c r="XG430" s="27"/>
      <c r="XH430" s="27"/>
      <c r="XI430" s="27"/>
      <c r="XJ430" s="27"/>
      <c r="XK430" s="27"/>
      <c r="XL430" s="27"/>
      <c r="XM430" s="27"/>
      <c r="XN430" s="27"/>
      <c r="XO430" s="27"/>
      <c r="XP430" s="27"/>
      <c r="XQ430" s="27"/>
      <c r="XR430" s="27"/>
      <c r="XS430" s="27"/>
      <c r="XT430" s="27"/>
      <c r="XU430" s="27"/>
      <c r="XV430" s="27"/>
      <c r="XW430" s="27"/>
      <c r="XX430" s="27"/>
      <c r="XY430" s="27"/>
      <c r="XZ430" s="27"/>
      <c r="YA430" s="27"/>
      <c r="YB430" s="27"/>
      <c r="YC430" s="27"/>
      <c r="YD430" s="27"/>
      <c r="YE430" s="27"/>
      <c r="YF430" s="27"/>
      <c r="YG430" s="27"/>
      <c r="YH430" s="27"/>
      <c r="YI430" s="27"/>
      <c r="YJ430" s="27"/>
      <c r="YK430" s="27"/>
      <c r="YL430" s="27"/>
      <c r="YM430" s="27"/>
      <c r="YN430" s="27"/>
      <c r="YO430" s="27"/>
      <c r="YP430" s="27"/>
      <c r="YQ430" s="27"/>
      <c r="YR430" s="27"/>
      <c r="YS430" s="27"/>
      <c r="YT430" s="27"/>
      <c r="YU430" s="27"/>
      <c r="YV430" s="27"/>
      <c r="YW430" s="27"/>
      <c r="YX430" s="27"/>
      <c r="YY430" s="27"/>
      <c r="YZ430" s="27"/>
      <c r="ZA430" s="27"/>
      <c r="ZB430" s="27"/>
      <c r="ZC430" s="27"/>
      <c r="ZD430" s="27"/>
      <c r="ZE430" s="27"/>
      <c r="ZF430" s="27"/>
      <c r="ZG430" s="27"/>
      <c r="ZH430" s="27"/>
      <c r="ZI430" s="27"/>
      <c r="ZJ430" s="27"/>
      <c r="ZK430" s="27"/>
      <c r="ZL430" s="27"/>
      <c r="ZM430" s="27"/>
      <c r="ZN430" s="27"/>
      <c r="ZO430" s="27"/>
      <c r="ZP430" s="27"/>
      <c r="ZQ430" s="27"/>
      <c r="ZR430" s="27"/>
      <c r="ZS430" s="27"/>
      <c r="ZT430" s="27"/>
      <c r="ZU430" s="27"/>
      <c r="ZV430" s="27"/>
      <c r="ZW430" s="27"/>
      <c r="ZX430" s="27"/>
      <c r="ZY430" s="27"/>
      <c r="ZZ430" s="27"/>
      <c r="AAA430" s="27"/>
      <c r="AAB430" s="27"/>
      <c r="AAC430" s="27"/>
      <c r="AAD430" s="27"/>
      <c r="AAE430" s="27"/>
      <c r="AAF430" s="27"/>
      <c r="AAG430" s="27"/>
      <c r="AAH430" s="27"/>
      <c r="AAI430" s="27"/>
      <c r="AAJ430" s="27"/>
      <c r="AAK430" s="27"/>
      <c r="AAL430" s="27"/>
      <c r="AAM430" s="27"/>
      <c r="AAN430" s="27"/>
      <c r="AAO430" s="27"/>
      <c r="AAP430" s="27"/>
      <c r="AAQ430" s="27"/>
      <c r="AAR430" s="27"/>
      <c r="AAS430" s="27"/>
      <c r="AAT430" s="27"/>
      <c r="AAU430" s="27"/>
      <c r="AAV430" s="27"/>
      <c r="AAW430" s="27"/>
      <c r="AAX430" s="27"/>
      <c r="AAY430" s="27"/>
      <c r="AAZ430" s="27"/>
      <c r="ABA430" s="27"/>
      <c r="ABB430" s="27"/>
      <c r="ABC430" s="27"/>
      <c r="ABD430" s="27"/>
      <c r="ABE430" s="27"/>
      <c r="ABF430" s="27"/>
      <c r="ABG430" s="27"/>
      <c r="ABH430" s="27"/>
      <c r="ABI430" s="27"/>
      <c r="ABJ430" s="27"/>
      <c r="ABK430" s="27"/>
      <c r="ABL430" s="27"/>
      <c r="ABM430" s="27"/>
      <c r="ABN430" s="27"/>
      <c r="ABO430" s="27"/>
      <c r="ABP430" s="27"/>
      <c r="ABQ430" s="27"/>
      <c r="ABR430" s="27"/>
      <c r="ABS430" s="27"/>
      <c r="ABT430" s="27"/>
      <c r="ABU430" s="27"/>
      <c r="ABV430" s="27"/>
      <c r="ABW430" s="27"/>
      <c r="ABX430" s="27"/>
      <c r="ABY430" s="27"/>
      <c r="ABZ430" s="27"/>
      <c r="ACA430" s="27"/>
      <c r="ACB430" s="27"/>
      <c r="ACC430" s="27"/>
      <c r="ACD430" s="27"/>
      <c r="ACE430" s="27"/>
      <c r="ACF430" s="27"/>
      <c r="ACG430" s="27"/>
      <c r="ACH430" s="27"/>
      <c r="ACI430" s="27"/>
      <c r="ACJ430" s="27"/>
      <c r="ACK430" s="27"/>
      <c r="ACL430" s="27"/>
      <c r="ACM430" s="27"/>
      <c r="ACN430" s="27"/>
      <c r="ACO430" s="27"/>
      <c r="ACP430" s="27"/>
      <c r="ACQ430" s="27"/>
      <c r="ACR430" s="27"/>
      <c r="ACS430" s="27"/>
      <c r="ACT430" s="27"/>
      <c r="ACU430" s="27"/>
      <c r="ACV430" s="27"/>
      <c r="ACW430" s="27"/>
      <c r="ACX430" s="27"/>
      <c r="ACY430" s="27"/>
      <c r="ACZ430" s="27"/>
      <c r="ADA430" s="27"/>
      <c r="ADB430" s="27"/>
      <c r="ADC430" s="27"/>
      <c r="ADD430" s="27"/>
      <c r="ADE430" s="27"/>
      <c r="ADF430" s="27"/>
      <c r="ADG430" s="27"/>
      <c r="ADH430" s="27"/>
      <c r="ADI430" s="27"/>
      <c r="ADJ430" s="27"/>
      <c r="ADK430" s="27"/>
      <c r="ADL430" s="27"/>
      <c r="ADM430" s="27"/>
      <c r="ADN430" s="27"/>
      <c r="ADO430" s="27"/>
      <c r="ADP430" s="27"/>
      <c r="ADQ430" s="27"/>
      <c r="ADR430" s="27"/>
      <c r="ADS430" s="27"/>
      <c r="ADT430" s="27"/>
      <c r="ADU430" s="27"/>
      <c r="ADV430" s="27"/>
      <c r="ADW430" s="27"/>
      <c r="ADX430" s="27"/>
      <c r="ADY430" s="27"/>
      <c r="ADZ430" s="27"/>
      <c r="AEA430" s="27"/>
      <c r="AEB430" s="27"/>
      <c r="AEC430" s="27"/>
      <c r="AED430" s="27"/>
      <c r="AEE430" s="27"/>
      <c r="AEF430" s="27"/>
      <c r="AEG430" s="27"/>
      <c r="AEH430" s="27"/>
      <c r="AEI430" s="27"/>
      <c r="AEJ430" s="27"/>
      <c r="AEK430" s="27"/>
      <c r="AEL430" s="27"/>
      <c r="AEM430" s="27"/>
      <c r="AEN430" s="27"/>
      <c r="AEO430" s="27"/>
      <c r="AEP430" s="27"/>
      <c r="AEQ430" s="27"/>
      <c r="AER430" s="27"/>
      <c r="AES430" s="27"/>
      <c r="AET430" s="27"/>
      <c r="AEU430" s="27"/>
      <c r="AEV430" s="27"/>
      <c r="AEW430" s="27"/>
      <c r="AEX430" s="27"/>
      <c r="AEY430" s="27"/>
      <c r="AEZ430" s="27"/>
      <c r="AFA430" s="27"/>
      <c r="AFB430" s="27"/>
      <c r="AFC430" s="27"/>
      <c r="AFD430" s="27"/>
      <c r="AFE430" s="27"/>
      <c r="AFF430" s="27"/>
      <c r="AFG430" s="27"/>
      <c r="AFH430" s="27"/>
      <c r="AFI430" s="27"/>
      <c r="AFJ430" s="27"/>
      <c r="AFK430" s="27"/>
      <c r="AFL430" s="27"/>
      <c r="AFM430" s="27"/>
      <c r="AFN430" s="27"/>
      <c r="AFO430" s="27"/>
      <c r="AFP430" s="27"/>
      <c r="AFQ430" s="27"/>
      <c r="AFR430" s="27"/>
      <c r="AFS430" s="27"/>
      <c r="AFT430" s="27"/>
      <c r="AFU430" s="27"/>
      <c r="AFV430" s="27"/>
      <c r="AFW430" s="27"/>
      <c r="AFX430" s="27"/>
      <c r="AFY430" s="27"/>
      <c r="AFZ430" s="27"/>
      <c r="AGA430" s="27"/>
      <c r="AGB430" s="27"/>
      <c r="AGC430" s="27"/>
      <c r="AGD430" s="27"/>
      <c r="AGE430" s="27"/>
      <c r="AGF430" s="27"/>
      <c r="AGG430" s="27"/>
      <c r="AGH430" s="27"/>
      <c r="AGI430" s="27"/>
      <c r="AGJ430" s="27"/>
      <c r="AGK430" s="27"/>
      <c r="AGL430" s="27"/>
      <c r="AGM430" s="27"/>
      <c r="AGN430" s="27"/>
      <c r="AGO430" s="27"/>
      <c r="AGP430" s="27"/>
      <c r="AGQ430" s="27"/>
      <c r="AGR430" s="27"/>
      <c r="AGS430" s="27"/>
      <c r="AGT430" s="27"/>
      <c r="AGU430" s="27"/>
      <c r="AGV430" s="27"/>
      <c r="AGW430" s="27"/>
      <c r="AGX430" s="27"/>
      <c r="AGY430" s="27"/>
      <c r="AGZ430" s="27"/>
      <c r="AHA430" s="27"/>
      <c r="AHB430" s="27"/>
      <c r="AHC430" s="27"/>
      <c r="AHD430" s="27"/>
      <c r="AHE430" s="27"/>
      <c r="AHF430" s="27"/>
      <c r="AHG430" s="27"/>
      <c r="AHH430" s="27"/>
      <c r="AHI430" s="27"/>
      <c r="AHJ430" s="27"/>
      <c r="AHK430" s="27"/>
      <c r="AHL430" s="27"/>
      <c r="AHM430" s="27"/>
      <c r="AHN430" s="27"/>
      <c r="AHO430" s="27"/>
      <c r="AHP430" s="27"/>
      <c r="AHQ430" s="27"/>
      <c r="AHR430" s="27"/>
      <c r="AHS430" s="27"/>
      <c r="AHT430" s="27"/>
      <c r="AHU430" s="27"/>
      <c r="AHV430" s="27"/>
      <c r="AHW430" s="27"/>
      <c r="AHX430" s="27"/>
      <c r="AHY430" s="27"/>
      <c r="AHZ430" s="27"/>
      <c r="AIA430" s="27"/>
      <c r="AIB430" s="27"/>
      <c r="AIC430" s="27"/>
      <c r="AID430" s="27"/>
      <c r="AIE430" s="27"/>
      <c r="AIF430" s="27"/>
      <c r="AIG430" s="27"/>
      <c r="AIH430" s="27"/>
      <c r="AII430" s="27"/>
      <c r="AIJ430" s="27"/>
      <c r="AIK430" s="27"/>
      <c r="AIL430" s="27"/>
      <c r="AIM430" s="27"/>
      <c r="AIN430" s="27"/>
      <c r="AIO430" s="27"/>
      <c r="AIP430" s="27"/>
      <c r="AIQ430" s="27"/>
      <c r="AIR430" s="27"/>
      <c r="AIS430" s="27"/>
      <c r="AIT430" s="27"/>
      <c r="AIU430" s="27"/>
      <c r="AIV430" s="27"/>
      <c r="AIW430" s="27"/>
      <c r="AIX430" s="27"/>
      <c r="AIY430" s="27"/>
      <c r="AIZ430" s="27"/>
      <c r="AJA430" s="27"/>
      <c r="AJB430" s="27"/>
      <c r="AJC430" s="27"/>
      <c r="AJD430" s="27"/>
      <c r="AJE430" s="27"/>
      <c r="AJF430" s="27"/>
      <c r="AJG430" s="27"/>
      <c r="AJH430" s="27"/>
      <c r="AJI430" s="27"/>
      <c r="AJJ430" s="27"/>
      <c r="AJK430" s="27"/>
      <c r="AJL430" s="27"/>
      <c r="AJM430" s="27"/>
      <c r="AJN430" s="27"/>
      <c r="AJO430" s="27"/>
      <c r="AJP430" s="27"/>
      <c r="AJQ430" s="27"/>
      <c r="AJR430" s="27"/>
      <c r="AJS430" s="27"/>
      <c r="AJT430" s="27"/>
      <c r="AJU430" s="27"/>
      <c r="AJV430" s="27"/>
      <c r="AJW430" s="27"/>
      <c r="AJX430" s="27"/>
      <c r="AJY430" s="27"/>
      <c r="AJZ430" s="27"/>
      <c r="AKA430" s="27"/>
      <c r="AKB430" s="27"/>
      <c r="AKC430" s="27"/>
      <c r="AKD430" s="27"/>
      <c r="AKE430" s="27"/>
      <c r="AKF430" s="27"/>
      <c r="AKG430" s="27"/>
      <c r="AKH430" s="27"/>
      <c r="AKI430" s="27"/>
      <c r="AKJ430" s="27"/>
      <c r="AKK430" s="27"/>
      <c r="AKL430" s="27"/>
      <c r="AKM430" s="27"/>
      <c r="AKN430" s="27"/>
      <c r="AKO430" s="27"/>
      <c r="AKP430" s="27"/>
      <c r="AKQ430" s="27"/>
      <c r="AKR430" s="27"/>
      <c r="AKS430" s="27"/>
      <c r="AKT430" s="27"/>
      <c r="AKU430" s="27"/>
      <c r="AKV430" s="27"/>
      <c r="AKW430" s="27"/>
      <c r="AKX430" s="27"/>
      <c r="AKY430" s="27"/>
      <c r="AKZ430" s="27"/>
      <c r="ALA430" s="27"/>
      <c r="ALB430" s="27"/>
      <c r="ALC430" s="27"/>
      <c r="ALD430" s="27"/>
      <c r="ALE430" s="27"/>
      <c r="ALF430" s="27"/>
      <c r="ALG430" s="27"/>
      <c r="ALH430" s="27"/>
      <c r="ALI430" s="27"/>
      <c r="ALJ430" s="27"/>
      <c r="ALK430" s="27"/>
      <c r="ALL430" s="27"/>
      <c r="ALM430" s="27"/>
      <c r="ALN430" s="27"/>
      <c r="ALO430" s="27"/>
      <c r="ALP430" s="27"/>
      <c r="ALQ430" s="27"/>
      <c r="ALR430" s="27"/>
      <c r="ALS430" s="27"/>
      <c r="ALT430" s="27"/>
      <c r="ALU430" s="27"/>
      <c r="ALV430" s="27"/>
      <c r="ALW430" s="27"/>
      <c r="ALX430" s="27"/>
      <c r="ALY430" s="27"/>
      <c r="ALZ430" s="27"/>
      <c r="AMA430" s="27"/>
      <c r="AMB430" s="27"/>
      <c r="AMC430" s="27"/>
    </row>
    <row r="431" spans="1:1017" s="81" customFormat="1">
      <c r="A431" s="8"/>
      <c r="B431" s="133"/>
      <c r="C431" s="11"/>
      <c r="D431" s="52"/>
      <c r="E431" s="86"/>
      <c r="G431" s="47"/>
      <c r="J431" s="27"/>
      <c r="K431" s="92"/>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27"/>
      <c r="BM431" s="27"/>
      <c r="BN431" s="27"/>
      <c r="BO431" s="27"/>
      <c r="BP431" s="27"/>
      <c r="BQ431" s="27"/>
      <c r="BR431" s="27"/>
      <c r="BS431" s="27"/>
      <c r="BT431" s="27"/>
      <c r="BU431" s="27"/>
      <c r="BV431" s="27"/>
      <c r="BW431" s="27"/>
      <c r="BX431" s="27"/>
      <c r="BY431" s="27"/>
      <c r="BZ431" s="27"/>
      <c r="CA431" s="27"/>
      <c r="CB431" s="27"/>
      <c r="CC431" s="27"/>
      <c r="CD431" s="27"/>
      <c r="CE431" s="27"/>
      <c r="CF431" s="27"/>
      <c r="CG431" s="27"/>
      <c r="CH431" s="27"/>
      <c r="CI431" s="27"/>
      <c r="CJ431" s="27"/>
      <c r="CK431" s="27"/>
      <c r="CL431" s="27"/>
      <c r="CM431" s="27"/>
      <c r="CN431" s="27"/>
      <c r="CO431" s="27"/>
      <c r="CP431" s="27"/>
      <c r="CQ431" s="27"/>
      <c r="CR431" s="27"/>
      <c r="CS431" s="27"/>
      <c r="CT431" s="27"/>
      <c r="CU431" s="27"/>
      <c r="CV431" s="27"/>
      <c r="CW431" s="27"/>
      <c r="CX431" s="27"/>
      <c r="CY431" s="27"/>
      <c r="CZ431" s="27"/>
      <c r="DA431" s="27"/>
      <c r="DB431" s="27"/>
      <c r="DC431" s="27"/>
      <c r="DD431" s="27"/>
      <c r="DE431" s="27"/>
      <c r="DF431" s="27"/>
      <c r="DG431" s="27"/>
      <c r="DH431" s="27"/>
      <c r="DI431" s="27"/>
      <c r="DJ431" s="27"/>
      <c r="DK431" s="27"/>
      <c r="DL431" s="27"/>
      <c r="DM431" s="27"/>
      <c r="DN431" s="27"/>
      <c r="DO431" s="27"/>
      <c r="DP431" s="27"/>
      <c r="DQ431" s="27"/>
      <c r="DR431" s="27"/>
      <c r="DS431" s="27"/>
      <c r="DT431" s="27"/>
      <c r="DU431" s="27"/>
      <c r="DV431" s="27"/>
      <c r="DW431" s="27"/>
      <c r="DX431" s="27"/>
      <c r="DY431" s="27"/>
      <c r="DZ431" s="27"/>
      <c r="EA431" s="27"/>
      <c r="EB431" s="27"/>
      <c r="EC431" s="27"/>
      <c r="ED431" s="27"/>
      <c r="EE431" s="27"/>
      <c r="EF431" s="27"/>
      <c r="EG431" s="27"/>
      <c r="EH431" s="27"/>
      <c r="EI431" s="27"/>
      <c r="EJ431" s="27"/>
      <c r="EK431" s="27"/>
      <c r="EL431" s="27"/>
      <c r="EM431" s="27"/>
      <c r="EN431" s="27"/>
      <c r="EO431" s="27"/>
      <c r="EP431" s="27"/>
      <c r="EQ431" s="27"/>
      <c r="ER431" s="27"/>
      <c r="ES431" s="27"/>
      <c r="ET431" s="27"/>
      <c r="EU431" s="27"/>
      <c r="EV431" s="27"/>
      <c r="EW431" s="27"/>
      <c r="EX431" s="27"/>
      <c r="EY431" s="27"/>
      <c r="EZ431" s="27"/>
      <c r="FA431" s="27"/>
      <c r="FB431" s="27"/>
      <c r="FC431" s="27"/>
      <c r="FD431" s="27"/>
      <c r="FE431" s="27"/>
      <c r="FF431" s="27"/>
      <c r="FG431" s="27"/>
      <c r="FH431" s="27"/>
      <c r="FI431" s="27"/>
      <c r="FJ431" s="27"/>
      <c r="FK431" s="27"/>
      <c r="FL431" s="27"/>
      <c r="FM431" s="27"/>
      <c r="FN431" s="27"/>
      <c r="FO431" s="27"/>
      <c r="FP431" s="27"/>
      <c r="FQ431" s="27"/>
      <c r="FR431" s="27"/>
      <c r="FS431" s="27"/>
      <c r="FT431" s="27"/>
      <c r="FU431" s="27"/>
      <c r="FV431" s="27"/>
      <c r="FW431" s="27"/>
      <c r="FX431" s="27"/>
      <c r="FY431" s="27"/>
      <c r="FZ431" s="27"/>
      <c r="GA431" s="27"/>
      <c r="GB431" s="27"/>
      <c r="GC431" s="27"/>
      <c r="GD431" s="27"/>
      <c r="GE431" s="27"/>
      <c r="GF431" s="27"/>
      <c r="GG431" s="27"/>
      <c r="GH431" s="27"/>
      <c r="GI431" s="27"/>
      <c r="GJ431" s="27"/>
      <c r="GK431" s="27"/>
      <c r="GL431" s="27"/>
      <c r="GM431" s="27"/>
      <c r="GN431" s="27"/>
      <c r="GO431" s="27"/>
      <c r="GP431" s="27"/>
      <c r="GQ431" s="27"/>
      <c r="GR431" s="27"/>
      <c r="GS431" s="27"/>
      <c r="GT431" s="27"/>
      <c r="GU431" s="27"/>
      <c r="GV431" s="27"/>
      <c r="GW431" s="27"/>
      <c r="GX431" s="27"/>
      <c r="GY431" s="27"/>
      <c r="GZ431" s="27"/>
      <c r="HA431" s="27"/>
      <c r="HB431" s="27"/>
      <c r="HC431" s="27"/>
      <c r="HD431" s="27"/>
      <c r="HE431" s="27"/>
      <c r="HF431" s="27"/>
      <c r="HG431" s="27"/>
      <c r="HH431" s="27"/>
      <c r="HI431" s="27"/>
      <c r="HJ431" s="27"/>
      <c r="HK431" s="27"/>
      <c r="HL431" s="27"/>
      <c r="HM431" s="27"/>
      <c r="HN431" s="27"/>
      <c r="HO431" s="27"/>
      <c r="HP431" s="27"/>
      <c r="HQ431" s="27"/>
      <c r="HR431" s="27"/>
      <c r="HS431" s="27"/>
      <c r="HT431" s="27"/>
      <c r="HU431" s="27"/>
      <c r="HV431" s="27"/>
      <c r="HW431" s="27"/>
      <c r="HX431" s="27"/>
      <c r="HY431" s="27"/>
      <c r="HZ431" s="27"/>
      <c r="IA431" s="27"/>
      <c r="IB431" s="27"/>
      <c r="IC431" s="27"/>
      <c r="ID431" s="27"/>
      <c r="IE431" s="27"/>
      <c r="IF431" s="27"/>
      <c r="IG431" s="27"/>
      <c r="IH431" s="27"/>
      <c r="II431" s="27"/>
      <c r="IJ431" s="27"/>
      <c r="IK431" s="27"/>
      <c r="IL431" s="27"/>
      <c r="IM431" s="27"/>
      <c r="IN431" s="27"/>
      <c r="IO431" s="27"/>
      <c r="IP431" s="27"/>
      <c r="IQ431" s="27"/>
      <c r="IR431" s="27"/>
      <c r="IS431" s="27"/>
      <c r="IT431" s="27"/>
      <c r="IU431" s="27"/>
      <c r="IV431" s="27"/>
      <c r="IW431" s="27"/>
      <c r="IX431" s="27"/>
      <c r="IY431" s="27"/>
      <c r="IZ431" s="27"/>
      <c r="JA431" s="27"/>
      <c r="JB431" s="27"/>
      <c r="JC431" s="27"/>
      <c r="JD431" s="27"/>
      <c r="JE431" s="27"/>
      <c r="JF431" s="27"/>
      <c r="JG431" s="27"/>
      <c r="JH431" s="27"/>
      <c r="JI431" s="27"/>
      <c r="JJ431" s="27"/>
      <c r="JK431" s="27"/>
      <c r="JL431" s="27"/>
      <c r="JM431" s="27"/>
      <c r="JN431" s="27"/>
      <c r="JO431" s="27"/>
      <c r="JP431" s="27"/>
      <c r="JQ431" s="27"/>
      <c r="JR431" s="27"/>
      <c r="JS431" s="27"/>
      <c r="JT431" s="27"/>
      <c r="JU431" s="27"/>
      <c r="JV431" s="27"/>
      <c r="JW431" s="27"/>
      <c r="JX431" s="27"/>
      <c r="JY431" s="27"/>
      <c r="JZ431" s="27"/>
      <c r="KA431" s="27"/>
      <c r="KB431" s="27"/>
      <c r="KC431" s="27"/>
      <c r="KD431" s="27"/>
      <c r="KE431" s="27"/>
      <c r="KF431" s="27"/>
      <c r="KG431" s="27"/>
      <c r="KH431" s="27"/>
      <c r="KI431" s="27"/>
      <c r="KJ431" s="27"/>
      <c r="KK431" s="27"/>
      <c r="KL431" s="27"/>
      <c r="KM431" s="27"/>
      <c r="KN431" s="27"/>
      <c r="KO431" s="27"/>
      <c r="KP431" s="27"/>
      <c r="KQ431" s="27"/>
      <c r="KR431" s="27"/>
      <c r="KS431" s="27"/>
      <c r="KT431" s="27"/>
      <c r="KU431" s="27"/>
      <c r="KV431" s="27"/>
      <c r="KW431" s="27"/>
      <c r="KX431" s="27"/>
      <c r="KY431" s="27"/>
      <c r="KZ431" s="27"/>
      <c r="LA431" s="27"/>
      <c r="LB431" s="27"/>
      <c r="LC431" s="27"/>
      <c r="LD431" s="27"/>
      <c r="LE431" s="27"/>
      <c r="LF431" s="27"/>
      <c r="LG431" s="27"/>
      <c r="LH431" s="27"/>
      <c r="LI431" s="27"/>
      <c r="LJ431" s="27"/>
      <c r="LK431" s="27"/>
      <c r="LL431" s="27"/>
      <c r="LM431" s="27"/>
      <c r="LN431" s="27"/>
      <c r="LO431" s="27"/>
      <c r="LP431" s="27"/>
      <c r="LQ431" s="27"/>
      <c r="LR431" s="27"/>
      <c r="LS431" s="27"/>
      <c r="LT431" s="27"/>
      <c r="LU431" s="27"/>
      <c r="LV431" s="27"/>
      <c r="LW431" s="27"/>
      <c r="LX431" s="27"/>
      <c r="LY431" s="27"/>
      <c r="LZ431" s="27"/>
      <c r="MA431" s="27"/>
      <c r="MB431" s="27"/>
      <c r="MC431" s="27"/>
      <c r="MD431" s="27"/>
      <c r="ME431" s="27"/>
      <c r="MF431" s="27"/>
      <c r="MG431" s="27"/>
      <c r="MH431" s="27"/>
      <c r="MI431" s="27"/>
      <c r="MJ431" s="27"/>
      <c r="MK431" s="27"/>
      <c r="ML431" s="27"/>
      <c r="MM431" s="27"/>
      <c r="MN431" s="27"/>
      <c r="MO431" s="27"/>
      <c r="MP431" s="27"/>
      <c r="MQ431" s="27"/>
      <c r="MR431" s="27"/>
      <c r="MS431" s="27"/>
      <c r="MT431" s="27"/>
      <c r="MU431" s="27"/>
      <c r="MV431" s="27"/>
      <c r="MW431" s="27"/>
      <c r="MX431" s="27"/>
      <c r="MY431" s="27"/>
      <c r="MZ431" s="27"/>
      <c r="NA431" s="27"/>
      <c r="NB431" s="27"/>
      <c r="NC431" s="27"/>
      <c r="ND431" s="27"/>
      <c r="NE431" s="27"/>
      <c r="NF431" s="27"/>
      <c r="NG431" s="27"/>
      <c r="NH431" s="27"/>
      <c r="NI431" s="27"/>
      <c r="NJ431" s="27"/>
      <c r="NK431" s="27"/>
      <c r="NL431" s="27"/>
      <c r="NM431" s="27"/>
      <c r="NN431" s="27"/>
      <c r="NO431" s="27"/>
      <c r="NP431" s="27"/>
      <c r="NQ431" s="27"/>
      <c r="NR431" s="27"/>
      <c r="NS431" s="27"/>
      <c r="NT431" s="27"/>
      <c r="NU431" s="27"/>
      <c r="NV431" s="27"/>
      <c r="NW431" s="27"/>
      <c r="NX431" s="27"/>
      <c r="NY431" s="27"/>
      <c r="NZ431" s="27"/>
      <c r="OA431" s="27"/>
      <c r="OB431" s="27"/>
      <c r="OC431" s="27"/>
      <c r="OD431" s="27"/>
      <c r="OE431" s="27"/>
      <c r="OF431" s="27"/>
      <c r="OG431" s="27"/>
      <c r="OH431" s="27"/>
      <c r="OI431" s="27"/>
      <c r="OJ431" s="27"/>
      <c r="OK431" s="27"/>
      <c r="OL431" s="27"/>
      <c r="OM431" s="27"/>
      <c r="ON431" s="27"/>
      <c r="OO431" s="27"/>
      <c r="OP431" s="27"/>
      <c r="OQ431" s="27"/>
      <c r="OR431" s="27"/>
      <c r="OS431" s="27"/>
      <c r="OT431" s="27"/>
      <c r="OU431" s="27"/>
      <c r="OV431" s="27"/>
      <c r="OW431" s="27"/>
      <c r="OX431" s="27"/>
      <c r="OY431" s="27"/>
      <c r="OZ431" s="27"/>
      <c r="PA431" s="27"/>
      <c r="PB431" s="27"/>
      <c r="PC431" s="27"/>
      <c r="PD431" s="27"/>
      <c r="PE431" s="27"/>
      <c r="PF431" s="27"/>
      <c r="PG431" s="27"/>
      <c r="PH431" s="27"/>
      <c r="PI431" s="27"/>
      <c r="PJ431" s="27"/>
      <c r="PK431" s="27"/>
      <c r="PL431" s="27"/>
      <c r="PM431" s="27"/>
      <c r="PN431" s="27"/>
      <c r="PO431" s="27"/>
      <c r="PP431" s="27"/>
      <c r="PQ431" s="27"/>
      <c r="PR431" s="27"/>
      <c r="PS431" s="27"/>
      <c r="PT431" s="27"/>
      <c r="PU431" s="27"/>
      <c r="PV431" s="27"/>
      <c r="PW431" s="27"/>
      <c r="PX431" s="27"/>
      <c r="PY431" s="27"/>
      <c r="PZ431" s="27"/>
      <c r="QA431" s="27"/>
      <c r="QB431" s="27"/>
      <c r="QC431" s="27"/>
      <c r="QD431" s="27"/>
      <c r="QE431" s="27"/>
      <c r="QF431" s="27"/>
      <c r="QG431" s="27"/>
      <c r="QH431" s="27"/>
      <c r="QI431" s="27"/>
      <c r="QJ431" s="27"/>
      <c r="QK431" s="27"/>
      <c r="QL431" s="27"/>
      <c r="QM431" s="27"/>
      <c r="QN431" s="27"/>
      <c r="QO431" s="27"/>
      <c r="QP431" s="27"/>
      <c r="QQ431" s="27"/>
      <c r="QR431" s="27"/>
      <c r="QS431" s="27"/>
      <c r="QT431" s="27"/>
      <c r="QU431" s="27"/>
      <c r="QV431" s="27"/>
      <c r="QW431" s="27"/>
      <c r="QX431" s="27"/>
      <c r="QY431" s="27"/>
      <c r="QZ431" s="27"/>
      <c r="RA431" s="27"/>
      <c r="RB431" s="27"/>
      <c r="RC431" s="27"/>
      <c r="RD431" s="27"/>
      <c r="RE431" s="27"/>
      <c r="RF431" s="27"/>
      <c r="RG431" s="27"/>
      <c r="RH431" s="27"/>
      <c r="RI431" s="27"/>
      <c r="RJ431" s="27"/>
      <c r="RK431" s="27"/>
      <c r="RL431" s="27"/>
      <c r="RM431" s="27"/>
      <c r="RN431" s="27"/>
      <c r="RO431" s="27"/>
      <c r="RP431" s="27"/>
      <c r="RQ431" s="27"/>
      <c r="RR431" s="27"/>
      <c r="RS431" s="27"/>
      <c r="RT431" s="27"/>
      <c r="RU431" s="27"/>
      <c r="RV431" s="27"/>
      <c r="RW431" s="27"/>
      <c r="RX431" s="27"/>
      <c r="RY431" s="27"/>
      <c r="RZ431" s="27"/>
      <c r="SA431" s="27"/>
      <c r="SB431" s="27"/>
      <c r="SC431" s="27"/>
      <c r="SD431" s="27"/>
      <c r="SE431" s="27"/>
      <c r="SF431" s="27"/>
      <c r="SG431" s="27"/>
      <c r="SH431" s="27"/>
      <c r="SI431" s="27"/>
      <c r="SJ431" s="27"/>
      <c r="SK431" s="27"/>
      <c r="SL431" s="27"/>
      <c r="SM431" s="27"/>
      <c r="SN431" s="27"/>
      <c r="SO431" s="27"/>
      <c r="SP431" s="27"/>
      <c r="SQ431" s="27"/>
      <c r="SR431" s="27"/>
      <c r="SS431" s="27"/>
      <c r="ST431" s="27"/>
      <c r="SU431" s="27"/>
      <c r="SV431" s="27"/>
      <c r="SW431" s="27"/>
      <c r="SX431" s="27"/>
      <c r="SY431" s="27"/>
      <c r="SZ431" s="27"/>
      <c r="TA431" s="27"/>
      <c r="TB431" s="27"/>
      <c r="TC431" s="27"/>
      <c r="TD431" s="27"/>
      <c r="TE431" s="27"/>
      <c r="TF431" s="27"/>
      <c r="TG431" s="27"/>
      <c r="TH431" s="27"/>
      <c r="TI431" s="27"/>
      <c r="TJ431" s="27"/>
      <c r="TK431" s="27"/>
      <c r="TL431" s="27"/>
      <c r="TM431" s="27"/>
      <c r="TN431" s="27"/>
      <c r="TO431" s="27"/>
      <c r="TP431" s="27"/>
      <c r="TQ431" s="27"/>
      <c r="TR431" s="27"/>
      <c r="TS431" s="27"/>
      <c r="TT431" s="27"/>
      <c r="TU431" s="27"/>
      <c r="TV431" s="27"/>
      <c r="TW431" s="27"/>
      <c r="TX431" s="27"/>
      <c r="TY431" s="27"/>
      <c r="TZ431" s="27"/>
      <c r="UA431" s="27"/>
      <c r="UB431" s="27"/>
      <c r="UC431" s="27"/>
      <c r="UD431" s="27"/>
      <c r="UE431" s="27"/>
      <c r="UF431" s="27"/>
      <c r="UG431" s="27"/>
      <c r="UH431" s="27"/>
      <c r="UI431" s="27"/>
      <c r="UJ431" s="27"/>
      <c r="UK431" s="27"/>
      <c r="UL431" s="27"/>
      <c r="UM431" s="27"/>
      <c r="UN431" s="27"/>
      <c r="UO431" s="27"/>
      <c r="UP431" s="27"/>
      <c r="UQ431" s="27"/>
      <c r="UR431" s="27"/>
      <c r="US431" s="27"/>
      <c r="UT431" s="27"/>
      <c r="UU431" s="27"/>
      <c r="UV431" s="27"/>
      <c r="UW431" s="27"/>
      <c r="UX431" s="27"/>
      <c r="UY431" s="27"/>
      <c r="UZ431" s="27"/>
      <c r="VA431" s="27"/>
      <c r="VB431" s="27"/>
      <c r="VC431" s="27"/>
      <c r="VD431" s="27"/>
      <c r="VE431" s="27"/>
      <c r="VF431" s="27"/>
      <c r="VG431" s="27"/>
      <c r="VH431" s="27"/>
      <c r="VI431" s="27"/>
      <c r="VJ431" s="27"/>
      <c r="VK431" s="27"/>
      <c r="VL431" s="27"/>
      <c r="VM431" s="27"/>
      <c r="VN431" s="27"/>
      <c r="VO431" s="27"/>
      <c r="VP431" s="27"/>
      <c r="VQ431" s="27"/>
      <c r="VR431" s="27"/>
      <c r="VS431" s="27"/>
      <c r="VT431" s="27"/>
      <c r="VU431" s="27"/>
      <c r="VV431" s="27"/>
      <c r="VW431" s="27"/>
      <c r="VX431" s="27"/>
      <c r="VY431" s="27"/>
      <c r="VZ431" s="27"/>
      <c r="WA431" s="27"/>
      <c r="WB431" s="27"/>
      <c r="WC431" s="27"/>
      <c r="WD431" s="27"/>
      <c r="WE431" s="27"/>
      <c r="WF431" s="27"/>
      <c r="WG431" s="27"/>
      <c r="WH431" s="27"/>
      <c r="WI431" s="27"/>
      <c r="WJ431" s="27"/>
      <c r="WK431" s="27"/>
      <c r="WL431" s="27"/>
      <c r="WM431" s="27"/>
      <c r="WN431" s="27"/>
      <c r="WO431" s="27"/>
      <c r="WP431" s="27"/>
      <c r="WQ431" s="27"/>
      <c r="WR431" s="27"/>
      <c r="WS431" s="27"/>
      <c r="WT431" s="27"/>
      <c r="WU431" s="27"/>
      <c r="WV431" s="27"/>
      <c r="WW431" s="27"/>
      <c r="WX431" s="27"/>
      <c r="WY431" s="27"/>
      <c r="WZ431" s="27"/>
      <c r="XA431" s="27"/>
      <c r="XB431" s="27"/>
      <c r="XC431" s="27"/>
      <c r="XD431" s="27"/>
      <c r="XE431" s="27"/>
      <c r="XF431" s="27"/>
      <c r="XG431" s="27"/>
      <c r="XH431" s="27"/>
      <c r="XI431" s="27"/>
      <c r="XJ431" s="27"/>
      <c r="XK431" s="27"/>
      <c r="XL431" s="27"/>
      <c r="XM431" s="27"/>
      <c r="XN431" s="27"/>
      <c r="XO431" s="27"/>
      <c r="XP431" s="27"/>
      <c r="XQ431" s="27"/>
      <c r="XR431" s="27"/>
      <c r="XS431" s="27"/>
      <c r="XT431" s="27"/>
      <c r="XU431" s="27"/>
      <c r="XV431" s="27"/>
      <c r="XW431" s="27"/>
      <c r="XX431" s="27"/>
      <c r="XY431" s="27"/>
      <c r="XZ431" s="27"/>
      <c r="YA431" s="27"/>
      <c r="YB431" s="27"/>
      <c r="YC431" s="27"/>
      <c r="YD431" s="27"/>
      <c r="YE431" s="27"/>
      <c r="YF431" s="27"/>
      <c r="YG431" s="27"/>
      <c r="YH431" s="27"/>
      <c r="YI431" s="27"/>
      <c r="YJ431" s="27"/>
      <c r="YK431" s="27"/>
      <c r="YL431" s="27"/>
      <c r="YM431" s="27"/>
      <c r="YN431" s="27"/>
      <c r="YO431" s="27"/>
      <c r="YP431" s="27"/>
      <c r="YQ431" s="27"/>
      <c r="YR431" s="27"/>
      <c r="YS431" s="27"/>
      <c r="YT431" s="27"/>
      <c r="YU431" s="27"/>
      <c r="YV431" s="27"/>
      <c r="YW431" s="27"/>
      <c r="YX431" s="27"/>
      <c r="YY431" s="27"/>
      <c r="YZ431" s="27"/>
      <c r="ZA431" s="27"/>
      <c r="ZB431" s="27"/>
      <c r="ZC431" s="27"/>
      <c r="ZD431" s="27"/>
      <c r="ZE431" s="27"/>
      <c r="ZF431" s="27"/>
      <c r="ZG431" s="27"/>
      <c r="ZH431" s="27"/>
      <c r="ZI431" s="27"/>
      <c r="ZJ431" s="27"/>
      <c r="ZK431" s="27"/>
      <c r="ZL431" s="27"/>
      <c r="ZM431" s="27"/>
      <c r="ZN431" s="27"/>
      <c r="ZO431" s="27"/>
      <c r="ZP431" s="27"/>
      <c r="ZQ431" s="27"/>
      <c r="ZR431" s="27"/>
      <c r="ZS431" s="27"/>
      <c r="ZT431" s="27"/>
      <c r="ZU431" s="27"/>
      <c r="ZV431" s="27"/>
      <c r="ZW431" s="27"/>
      <c r="ZX431" s="27"/>
      <c r="ZY431" s="27"/>
      <c r="ZZ431" s="27"/>
      <c r="AAA431" s="27"/>
      <c r="AAB431" s="27"/>
      <c r="AAC431" s="27"/>
      <c r="AAD431" s="27"/>
      <c r="AAE431" s="27"/>
      <c r="AAF431" s="27"/>
      <c r="AAG431" s="27"/>
      <c r="AAH431" s="27"/>
      <c r="AAI431" s="27"/>
      <c r="AAJ431" s="27"/>
      <c r="AAK431" s="27"/>
      <c r="AAL431" s="27"/>
      <c r="AAM431" s="27"/>
      <c r="AAN431" s="27"/>
      <c r="AAO431" s="27"/>
      <c r="AAP431" s="27"/>
      <c r="AAQ431" s="27"/>
      <c r="AAR431" s="27"/>
      <c r="AAS431" s="27"/>
      <c r="AAT431" s="27"/>
      <c r="AAU431" s="27"/>
      <c r="AAV431" s="27"/>
      <c r="AAW431" s="27"/>
      <c r="AAX431" s="27"/>
      <c r="AAY431" s="27"/>
      <c r="AAZ431" s="27"/>
      <c r="ABA431" s="27"/>
      <c r="ABB431" s="27"/>
      <c r="ABC431" s="27"/>
      <c r="ABD431" s="27"/>
      <c r="ABE431" s="27"/>
      <c r="ABF431" s="27"/>
      <c r="ABG431" s="27"/>
      <c r="ABH431" s="27"/>
      <c r="ABI431" s="27"/>
      <c r="ABJ431" s="27"/>
      <c r="ABK431" s="27"/>
      <c r="ABL431" s="27"/>
      <c r="ABM431" s="27"/>
      <c r="ABN431" s="27"/>
      <c r="ABO431" s="27"/>
      <c r="ABP431" s="27"/>
      <c r="ABQ431" s="27"/>
      <c r="ABR431" s="27"/>
      <c r="ABS431" s="27"/>
      <c r="ABT431" s="27"/>
      <c r="ABU431" s="27"/>
      <c r="ABV431" s="27"/>
      <c r="ABW431" s="27"/>
      <c r="ABX431" s="27"/>
      <c r="ABY431" s="27"/>
      <c r="ABZ431" s="27"/>
      <c r="ACA431" s="27"/>
      <c r="ACB431" s="27"/>
      <c r="ACC431" s="27"/>
      <c r="ACD431" s="27"/>
      <c r="ACE431" s="27"/>
      <c r="ACF431" s="27"/>
      <c r="ACG431" s="27"/>
      <c r="ACH431" s="27"/>
      <c r="ACI431" s="27"/>
      <c r="ACJ431" s="27"/>
      <c r="ACK431" s="27"/>
      <c r="ACL431" s="27"/>
      <c r="ACM431" s="27"/>
      <c r="ACN431" s="27"/>
      <c r="ACO431" s="27"/>
      <c r="ACP431" s="27"/>
      <c r="ACQ431" s="27"/>
      <c r="ACR431" s="27"/>
      <c r="ACS431" s="27"/>
      <c r="ACT431" s="27"/>
      <c r="ACU431" s="27"/>
      <c r="ACV431" s="27"/>
      <c r="ACW431" s="27"/>
      <c r="ACX431" s="27"/>
      <c r="ACY431" s="27"/>
      <c r="ACZ431" s="27"/>
      <c r="ADA431" s="27"/>
      <c r="ADB431" s="27"/>
      <c r="ADC431" s="27"/>
      <c r="ADD431" s="27"/>
      <c r="ADE431" s="27"/>
      <c r="ADF431" s="27"/>
      <c r="ADG431" s="27"/>
      <c r="ADH431" s="27"/>
      <c r="ADI431" s="27"/>
      <c r="ADJ431" s="27"/>
      <c r="ADK431" s="27"/>
      <c r="ADL431" s="27"/>
      <c r="ADM431" s="27"/>
      <c r="ADN431" s="27"/>
      <c r="ADO431" s="27"/>
      <c r="ADP431" s="27"/>
      <c r="ADQ431" s="27"/>
      <c r="ADR431" s="27"/>
      <c r="ADS431" s="27"/>
      <c r="ADT431" s="27"/>
      <c r="ADU431" s="27"/>
      <c r="ADV431" s="27"/>
      <c r="ADW431" s="27"/>
      <c r="ADX431" s="27"/>
      <c r="ADY431" s="27"/>
      <c r="ADZ431" s="27"/>
      <c r="AEA431" s="27"/>
      <c r="AEB431" s="27"/>
      <c r="AEC431" s="27"/>
      <c r="AED431" s="27"/>
      <c r="AEE431" s="27"/>
      <c r="AEF431" s="27"/>
      <c r="AEG431" s="27"/>
      <c r="AEH431" s="27"/>
      <c r="AEI431" s="27"/>
      <c r="AEJ431" s="27"/>
      <c r="AEK431" s="27"/>
      <c r="AEL431" s="27"/>
      <c r="AEM431" s="27"/>
      <c r="AEN431" s="27"/>
      <c r="AEO431" s="27"/>
      <c r="AEP431" s="27"/>
      <c r="AEQ431" s="27"/>
      <c r="AER431" s="27"/>
      <c r="AES431" s="27"/>
      <c r="AET431" s="27"/>
      <c r="AEU431" s="27"/>
      <c r="AEV431" s="27"/>
      <c r="AEW431" s="27"/>
      <c r="AEX431" s="27"/>
      <c r="AEY431" s="27"/>
      <c r="AEZ431" s="27"/>
      <c r="AFA431" s="27"/>
      <c r="AFB431" s="27"/>
      <c r="AFC431" s="27"/>
      <c r="AFD431" s="27"/>
      <c r="AFE431" s="27"/>
      <c r="AFF431" s="27"/>
      <c r="AFG431" s="27"/>
      <c r="AFH431" s="27"/>
      <c r="AFI431" s="27"/>
      <c r="AFJ431" s="27"/>
      <c r="AFK431" s="27"/>
      <c r="AFL431" s="27"/>
      <c r="AFM431" s="27"/>
      <c r="AFN431" s="27"/>
      <c r="AFO431" s="27"/>
      <c r="AFP431" s="27"/>
      <c r="AFQ431" s="27"/>
      <c r="AFR431" s="27"/>
      <c r="AFS431" s="27"/>
      <c r="AFT431" s="27"/>
      <c r="AFU431" s="27"/>
      <c r="AFV431" s="27"/>
      <c r="AFW431" s="27"/>
      <c r="AFX431" s="27"/>
      <c r="AFY431" s="27"/>
      <c r="AFZ431" s="27"/>
      <c r="AGA431" s="27"/>
      <c r="AGB431" s="27"/>
      <c r="AGC431" s="27"/>
      <c r="AGD431" s="27"/>
      <c r="AGE431" s="27"/>
      <c r="AGF431" s="27"/>
      <c r="AGG431" s="27"/>
      <c r="AGH431" s="27"/>
      <c r="AGI431" s="27"/>
      <c r="AGJ431" s="27"/>
      <c r="AGK431" s="27"/>
      <c r="AGL431" s="27"/>
      <c r="AGM431" s="27"/>
      <c r="AGN431" s="27"/>
      <c r="AGO431" s="27"/>
      <c r="AGP431" s="27"/>
      <c r="AGQ431" s="27"/>
      <c r="AGR431" s="27"/>
      <c r="AGS431" s="27"/>
      <c r="AGT431" s="27"/>
      <c r="AGU431" s="27"/>
      <c r="AGV431" s="27"/>
      <c r="AGW431" s="27"/>
      <c r="AGX431" s="27"/>
      <c r="AGY431" s="27"/>
      <c r="AGZ431" s="27"/>
      <c r="AHA431" s="27"/>
      <c r="AHB431" s="27"/>
      <c r="AHC431" s="27"/>
      <c r="AHD431" s="27"/>
      <c r="AHE431" s="27"/>
      <c r="AHF431" s="27"/>
      <c r="AHG431" s="27"/>
      <c r="AHH431" s="27"/>
      <c r="AHI431" s="27"/>
      <c r="AHJ431" s="27"/>
      <c r="AHK431" s="27"/>
      <c r="AHL431" s="27"/>
      <c r="AHM431" s="27"/>
      <c r="AHN431" s="27"/>
      <c r="AHO431" s="27"/>
      <c r="AHP431" s="27"/>
      <c r="AHQ431" s="27"/>
      <c r="AHR431" s="27"/>
      <c r="AHS431" s="27"/>
      <c r="AHT431" s="27"/>
      <c r="AHU431" s="27"/>
      <c r="AHV431" s="27"/>
      <c r="AHW431" s="27"/>
      <c r="AHX431" s="27"/>
      <c r="AHY431" s="27"/>
      <c r="AHZ431" s="27"/>
      <c r="AIA431" s="27"/>
      <c r="AIB431" s="27"/>
      <c r="AIC431" s="27"/>
      <c r="AID431" s="27"/>
      <c r="AIE431" s="27"/>
      <c r="AIF431" s="27"/>
      <c r="AIG431" s="27"/>
      <c r="AIH431" s="27"/>
      <c r="AII431" s="27"/>
      <c r="AIJ431" s="27"/>
      <c r="AIK431" s="27"/>
      <c r="AIL431" s="27"/>
      <c r="AIM431" s="27"/>
      <c r="AIN431" s="27"/>
      <c r="AIO431" s="27"/>
      <c r="AIP431" s="27"/>
      <c r="AIQ431" s="27"/>
      <c r="AIR431" s="27"/>
      <c r="AIS431" s="27"/>
      <c r="AIT431" s="27"/>
      <c r="AIU431" s="27"/>
      <c r="AIV431" s="27"/>
      <c r="AIW431" s="27"/>
      <c r="AIX431" s="27"/>
      <c r="AIY431" s="27"/>
      <c r="AIZ431" s="27"/>
      <c r="AJA431" s="27"/>
      <c r="AJB431" s="27"/>
      <c r="AJC431" s="27"/>
      <c r="AJD431" s="27"/>
      <c r="AJE431" s="27"/>
      <c r="AJF431" s="27"/>
      <c r="AJG431" s="27"/>
      <c r="AJH431" s="27"/>
      <c r="AJI431" s="27"/>
      <c r="AJJ431" s="27"/>
      <c r="AJK431" s="27"/>
      <c r="AJL431" s="27"/>
      <c r="AJM431" s="27"/>
      <c r="AJN431" s="27"/>
      <c r="AJO431" s="27"/>
      <c r="AJP431" s="27"/>
      <c r="AJQ431" s="27"/>
      <c r="AJR431" s="27"/>
      <c r="AJS431" s="27"/>
      <c r="AJT431" s="27"/>
      <c r="AJU431" s="27"/>
      <c r="AJV431" s="27"/>
      <c r="AJW431" s="27"/>
      <c r="AJX431" s="27"/>
      <c r="AJY431" s="27"/>
      <c r="AJZ431" s="27"/>
      <c r="AKA431" s="27"/>
      <c r="AKB431" s="27"/>
      <c r="AKC431" s="27"/>
      <c r="AKD431" s="27"/>
      <c r="AKE431" s="27"/>
      <c r="AKF431" s="27"/>
      <c r="AKG431" s="27"/>
      <c r="AKH431" s="27"/>
      <c r="AKI431" s="27"/>
      <c r="AKJ431" s="27"/>
      <c r="AKK431" s="27"/>
      <c r="AKL431" s="27"/>
      <c r="AKM431" s="27"/>
      <c r="AKN431" s="27"/>
      <c r="AKO431" s="27"/>
      <c r="AKP431" s="27"/>
      <c r="AKQ431" s="27"/>
      <c r="AKR431" s="27"/>
      <c r="AKS431" s="27"/>
      <c r="AKT431" s="27"/>
      <c r="AKU431" s="27"/>
      <c r="AKV431" s="27"/>
      <c r="AKW431" s="27"/>
      <c r="AKX431" s="27"/>
      <c r="AKY431" s="27"/>
      <c r="AKZ431" s="27"/>
      <c r="ALA431" s="27"/>
      <c r="ALB431" s="27"/>
      <c r="ALC431" s="27"/>
      <c r="ALD431" s="27"/>
      <c r="ALE431" s="27"/>
      <c r="ALF431" s="27"/>
      <c r="ALG431" s="27"/>
      <c r="ALH431" s="27"/>
      <c r="ALI431" s="27"/>
      <c r="ALJ431" s="27"/>
      <c r="ALK431" s="27"/>
      <c r="ALL431" s="27"/>
      <c r="ALM431" s="27"/>
      <c r="ALN431" s="27"/>
      <c r="ALO431" s="27"/>
      <c r="ALP431" s="27"/>
      <c r="ALQ431" s="27"/>
      <c r="ALR431" s="27"/>
      <c r="ALS431" s="27"/>
      <c r="ALT431" s="27"/>
      <c r="ALU431" s="27"/>
      <c r="ALV431" s="27"/>
      <c r="ALW431" s="27"/>
      <c r="ALX431" s="27"/>
      <c r="ALY431" s="27"/>
      <c r="ALZ431" s="27"/>
      <c r="AMA431" s="27"/>
      <c r="AMB431" s="27"/>
      <c r="AMC431" s="27"/>
    </row>
    <row r="432" spans="1:1017" s="81" customFormat="1">
      <c r="A432" s="8"/>
      <c r="B432" s="133"/>
      <c r="C432" s="11"/>
      <c r="D432" s="52"/>
      <c r="E432" s="86"/>
      <c r="G432" s="47"/>
      <c r="J432" s="27"/>
      <c r="K432" s="92"/>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c r="AN432" s="27"/>
      <c r="AO432" s="27"/>
      <c r="AP432" s="27"/>
      <c r="AQ432" s="27"/>
      <c r="AR432" s="27"/>
      <c r="AS432" s="27"/>
      <c r="AT432" s="27"/>
      <c r="AU432" s="27"/>
      <c r="AV432" s="27"/>
      <c r="AW432" s="27"/>
      <c r="AX432" s="27"/>
      <c r="AY432" s="27"/>
      <c r="AZ432" s="27"/>
      <c r="BA432" s="27"/>
      <c r="BB432" s="27"/>
      <c r="BC432" s="27"/>
      <c r="BD432" s="27"/>
      <c r="BE432" s="27"/>
      <c r="BF432" s="27"/>
      <c r="BG432" s="27"/>
      <c r="BH432" s="27"/>
      <c r="BI432" s="27"/>
      <c r="BJ432" s="27"/>
      <c r="BK432" s="27"/>
      <c r="BL432" s="27"/>
      <c r="BM432" s="27"/>
      <c r="BN432" s="27"/>
      <c r="BO432" s="27"/>
      <c r="BP432" s="27"/>
      <c r="BQ432" s="27"/>
      <c r="BR432" s="27"/>
      <c r="BS432" s="27"/>
      <c r="BT432" s="27"/>
      <c r="BU432" s="27"/>
      <c r="BV432" s="27"/>
      <c r="BW432" s="27"/>
      <c r="BX432" s="27"/>
      <c r="BY432" s="27"/>
      <c r="BZ432" s="27"/>
      <c r="CA432" s="27"/>
      <c r="CB432" s="27"/>
      <c r="CC432" s="27"/>
      <c r="CD432" s="27"/>
      <c r="CE432" s="27"/>
      <c r="CF432" s="27"/>
      <c r="CG432" s="27"/>
      <c r="CH432" s="27"/>
      <c r="CI432" s="27"/>
      <c r="CJ432" s="27"/>
      <c r="CK432" s="27"/>
      <c r="CL432" s="27"/>
      <c r="CM432" s="27"/>
      <c r="CN432" s="27"/>
      <c r="CO432" s="27"/>
      <c r="CP432" s="27"/>
      <c r="CQ432" s="27"/>
      <c r="CR432" s="27"/>
      <c r="CS432" s="27"/>
      <c r="CT432" s="27"/>
      <c r="CU432" s="27"/>
      <c r="CV432" s="27"/>
      <c r="CW432" s="27"/>
      <c r="CX432" s="27"/>
      <c r="CY432" s="27"/>
      <c r="CZ432" s="27"/>
      <c r="DA432" s="27"/>
      <c r="DB432" s="27"/>
      <c r="DC432" s="27"/>
      <c r="DD432" s="27"/>
      <c r="DE432" s="27"/>
      <c r="DF432" s="27"/>
      <c r="DG432" s="27"/>
      <c r="DH432" s="27"/>
      <c r="DI432" s="27"/>
      <c r="DJ432" s="27"/>
      <c r="DK432" s="27"/>
      <c r="DL432" s="27"/>
      <c r="DM432" s="27"/>
      <c r="DN432" s="27"/>
      <c r="DO432" s="27"/>
      <c r="DP432" s="27"/>
      <c r="DQ432" s="27"/>
      <c r="DR432" s="27"/>
      <c r="DS432" s="27"/>
      <c r="DT432" s="27"/>
      <c r="DU432" s="27"/>
      <c r="DV432" s="27"/>
      <c r="DW432" s="27"/>
      <c r="DX432" s="27"/>
      <c r="DY432" s="27"/>
      <c r="DZ432" s="27"/>
      <c r="EA432" s="27"/>
      <c r="EB432" s="27"/>
      <c r="EC432" s="27"/>
      <c r="ED432" s="27"/>
      <c r="EE432" s="27"/>
      <c r="EF432" s="27"/>
      <c r="EG432" s="27"/>
      <c r="EH432" s="27"/>
      <c r="EI432" s="27"/>
      <c r="EJ432" s="27"/>
      <c r="EK432" s="27"/>
      <c r="EL432" s="27"/>
      <c r="EM432" s="27"/>
      <c r="EN432" s="27"/>
      <c r="EO432" s="27"/>
      <c r="EP432" s="27"/>
      <c r="EQ432" s="27"/>
      <c r="ER432" s="27"/>
      <c r="ES432" s="27"/>
      <c r="ET432" s="27"/>
      <c r="EU432" s="27"/>
      <c r="EV432" s="27"/>
      <c r="EW432" s="27"/>
      <c r="EX432" s="27"/>
      <c r="EY432" s="27"/>
      <c r="EZ432" s="27"/>
      <c r="FA432" s="27"/>
      <c r="FB432" s="27"/>
      <c r="FC432" s="27"/>
      <c r="FD432" s="27"/>
      <c r="FE432" s="27"/>
      <c r="FF432" s="27"/>
      <c r="FG432" s="27"/>
      <c r="FH432" s="27"/>
      <c r="FI432" s="27"/>
      <c r="FJ432" s="27"/>
      <c r="FK432" s="27"/>
      <c r="FL432" s="27"/>
      <c r="FM432" s="27"/>
      <c r="FN432" s="27"/>
      <c r="FO432" s="27"/>
      <c r="FP432" s="27"/>
      <c r="FQ432" s="27"/>
      <c r="FR432" s="27"/>
      <c r="FS432" s="27"/>
      <c r="FT432" s="27"/>
      <c r="FU432" s="27"/>
      <c r="FV432" s="27"/>
      <c r="FW432" s="27"/>
      <c r="FX432" s="27"/>
      <c r="FY432" s="27"/>
      <c r="FZ432" s="27"/>
      <c r="GA432" s="27"/>
      <c r="GB432" s="27"/>
      <c r="GC432" s="27"/>
      <c r="GD432" s="27"/>
      <c r="GE432" s="27"/>
      <c r="GF432" s="27"/>
      <c r="GG432" s="27"/>
      <c r="GH432" s="27"/>
      <c r="GI432" s="27"/>
      <c r="GJ432" s="27"/>
      <c r="GK432" s="27"/>
      <c r="GL432" s="27"/>
      <c r="GM432" s="27"/>
      <c r="GN432" s="27"/>
      <c r="GO432" s="27"/>
      <c r="GP432" s="27"/>
      <c r="GQ432" s="27"/>
      <c r="GR432" s="27"/>
      <c r="GS432" s="27"/>
      <c r="GT432" s="27"/>
      <c r="GU432" s="27"/>
      <c r="GV432" s="27"/>
      <c r="GW432" s="27"/>
      <c r="GX432" s="27"/>
      <c r="GY432" s="27"/>
      <c r="GZ432" s="27"/>
      <c r="HA432" s="27"/>
      <c r="HB432" s="27"/>
      <c r="HC432" s="27"/>
      <c r="HD432" s="27"/>
      <c r="HE432" s="27"/>
      <c r="HF432" s="27"/>
      <c r="HG432" s="27"/>
      <c r="HH432" s="27"/>
      <c r="HI432" s="27"/>
      <c r="HJ432" s="27"/>
      <c r="HK432" s="27"/>
      <c r="HL432" s="27"/>
      <c r="HM432" s="27"/>
      <c r="HN432" s="27"/>
      <c r="HO432" s="27"/>
      <c r="HP432" s="27"/>
      <c r="HQ432" s="27"/>
      <c r="HR432" s="27"/>
      <c r="HS432" s="27"/>
      <c r="HT432" s="27"/>
      <c r="HU432" s="27"/>
      <c r="HV432" s="27"/>
      <c r="HW432" s="27"/>
      <c r="HX432" s="27"/>
      <c r="HY432" s="27"/>
      <c r="HZ432" s="27"/>
      <c r="IA432" s="27"/>
      <c r="IB432" s="27"/>
      <c r="IC432" s="27"/>
      <c r="ID432" s="27"/>
      <c r="IE432" s="27"/>
      <c r="IF432" s="27"/>
      <c r="IG432" s="27"/>
      <c r="IH432" s="27"/>
      <c r="II432" s="27"/>
      <c r="IJ432" s="27"/>
      <c r="IK432" s="27"/>
      <c r="IL432" s="27"/>
      <c r="IM432" s="27"/>
      <c r="IN432" s="27"/>
      <c r="IO432" s="27"/>
      <c r="IP432" s="27"/>
      <c r="IQ432" s="27"/>
      <c r="IR432" s="27"/>
      <c r="IS432" s="27"/>
      <c r="IT432" s="27"/>
      <c r="IU432" s="27"/>
      <c r="IV432" s="27"/>
      <c r="IW432" s="27"/>
      <c r="IX432" s="27"/>
      <c r="IY432" s="27"/>
      <c r="IZ432" s="27"/>
      <c r="JA432" s="27"/>
      <c r="JB432" s="27"/>
      <c r="JC432" s="27"/>
      <c r="JD432" s="27"/>
      <c r="JE432" s="27"/>
      <c r="JF432" s="27"/>
      <c r="JG432" s="27"/>
      <c r="JH432" s="27"/>
      <c r="JI432" s="27"/>
      <c r="JJ432" s="27"/>
      <c r="JK432" s="27"/>
      <c r="JL432" s="27"/>
      <c r="JM432" s="27"/>
      <c r="JN432" s="27"/>
      <c r="JO432" s="27"/>
      <c r="JP432" s="27"/>
      <c r="JQ432" s="27"/>
      <c r="JR432" s="27"/>
      <c r="JS432" s="27"/>
      <c r="JT432" s="27"/>
      <c r="JU432" s="27"/>
      <c r="JV432" s="27"/>
      <c r="JW432" s="27"/>
      <c r="JX432" s="27"/>
      <c r="JY432" s="27"/>
      <c r="JZ432" s="27"/>
      <c r="KA432" s="27"/>
      <c r="KB432" s="27"/>
      <c r="KC432" s="27"/>
      <c r="KD432" s="27"/>
      <c r="KE432" s="27"/>
      <c r="KF432" s="27"/>
      <c r="KG432" s="27"/>
      <c r="KH432" s="27"/>
      <c r="KI432" s="27"/>
      <c r="KJ432" s="27"/>
      <c r="KK432" s="27"/>
      <c r="KL432" s="27"/>
      <c r="KM432" s="27"/>
      <c r="KN432" s="27"/>
      <c r="KO432" s="27"/>
      <c r="KP432" s="27"/>
      <c r="KQ432" s="27"/>
      <c r="KR432" s="27"/>
      <c r="KS432" s="27"/>
      <c r="KT432" s="27"/>
      <c r="KU432" s="27"/>
      <c r="KV432" s="27"/>
      <c r="KW432" s="27"/>
      <c r="KX432" s="27"/>
      <c r="KY432" s="27"/>
      <c r="KZ432" s="27"/>
      <c r="LA432" s="27"/>
      <c r="LB432" s="27"/>
      <c r="LC432" s="27"/>
      <c r="LD432" s="27"/>
      <c r="LE432" s="27"/>
      <c r="LF432" s="27"/>
      <c r="LG432" s="27"/>
      <c r="LH432" s="27"/>
      <c r="LI432" s="27"/>
      <c r="LJ432" s="27"/>
      <c r="LK432" s="27"/>
      <c r="LL432" s="27"/>
      <c r="LM432" s="27"/>
      <c r="LN432" s="27"/>
      <c r="LO432" s="27"/>
      <c r="LP432" s="27"/>
      <c r="LQ432" s="27"/>
      <c r="LR432" s="27"/>
      <c r="LS432" s="27"/>
      <c r="LT432" s="27"/>
      <c r="LU432" s="27"/>
      <c r="LV432" s="27"/>
      <c r="LW432" s="27"/>
      <c r="LX432" s="27"/>
      <c r="LY432" s="27"/>
      <c r="LZ432" s="27"/>
      <c r="MA432" s="27"/>
      <c r="MB432" s="27"/>
      <c r="MC432" s="27"/>
      <c r="MD432" s="27"/>
      <c r="ME432" s="27"/>
      <c r="MF432" s="27"/>
      <c r="MG432" s="27"/>
      <c r="MH432" s="27"/>
      <c r="MI432" s="27"/>
      <c r="MJ432" s="27"/>
      <c r="MK432" s="27"/>
      <c r="ML432" s="27"/>
      <c r="MM432" s="27"/>
      <c r="MN432" s="27"/>
      <c r="MO432" s="27"/>
      <c r="MP432" s="27"/>
      <c r="MQ432" s="27"/>
      <c r="MR432" s="27"/>
      <c r="MS432" s="27"/>
      <c r="MT432" s="27"/>
      <c r="MU432" s="27"/>
      <c r="MV432" s="27"/>
      <c r="MW432" s="27"/>
      <c r="MX432" s="27"/>
      <c r="MY432" s="27"/>
      <c r="MZ432" s="27"/>
      <c r="NA432" s="27"/>
      <c r="NB432" s="27"/>
      <c r="NC432" s="27"/>
      <c r="ND432" s="27"/>
      <c r="NE432" s="27"/>
      <c r="NF432" s="27"/>
      <c r="NG432" s="27"/>
      <c r="NH432" s="27"/>
      <c r="NI432" s="27"/>
      <c r="NJ432" s="27"/>
      <c r="NK432" s="27"/>
      <c r="NL432" s="27"/>
      <c r="NM432" s="27"/>
      <c r="NN432" s="27"/>
      <c r="NO432" s="27"/>
      <c r="NP432" s="27"/>
      <c r="NQ432" s="27"/>
      <c r="NR432" s="27"/>
      <c r="NS432" s="27"/>
      <c r="NT432" s="27"/>
      <c r="NU432" s="27"/>
      <c r="NV432" s="27"/>
      <c r="NW432" s="27"/>
      <c r="NX432" s="27"/>
      <c r="NY432" s="27"/>
      <c r="NZ432" s="27"/>
      <c r="OA432" s="27"/>
      <c r="OB432" s="27"/>
      <c r="OC432" s="27"/>
      <c r="OD432" s="27"/>
      <c r="OE432" s="27"/>
      <c r="OF432" s="27"/>
      <c r="OG432" s="27"/>
      <c r="OH432" s="27"/>
      <c r="OI432" s="27"/>
      <c r="OJ432" s="27"/>
      <c r="OK432" s="27"/>
      <c r="OL432" s="27"/>
      <c r="OM432" s="27"/>
      <c r="ON432" s="27"/>
      <c r="OO432" s="27"/>
      <c r="OP432" s="27"/>
      <c r="OQ432" s="27"/>
      <c r="OR432" s="27"/>
      <c r="OS432" s="27"/>
      <c r="OT432" s="27"/>
      <c r="OU432" s="27"/>
      <c r="OV432" s="27"/>
      <c r="OW432" s="27"/>
      <c r="OX432" s="27"/>
      <c r="OY432" s="27"/>
      <c r="OZ432" s="27"/>
      <c r="PA432" s="27"/>
      <c r="PB432" s="27"/>
      <c r="PC432" s="27"/>
      <c r="PD432" s="27"/>
      <c r="PE432" s="27"/>
      <c r="PF432" s="27"/>
      <c r="PG432" s="27"/>
      <c r="PH432" s="27"/>
      <c r="PI432" s="27"/>
      <c r="PJ432" s="27"/>
      <c r="PK432" s="27"/>
      <c r="PL432" s="27"/>
      <c r="PM432" s="27"/>
      <c r="PN432" s="27"/>
      <c r="PO432" s="27"/>
      <c r="PP432" s="27"/>
      <c r="PQ432" s="27"/>
      <c r="PR432" s="27"/>
      <c r="PS432" s="27"/>
      <c r="PT432" s="27"/>
      <c r="PU432" s="27"/>
      <c r="PV432" s="27"/>
      <c r="PW432" s="27"/>
      <c r="PX432" s="27"/>
      <c r="PY432" s="27"/>
      <c r="PZ432" s="27"/>
      <c r="QA432" s="27"/>
      <c r="QB432" s="27"/>
      <c r="QC432" s="27"/>
      <c r="QD432" s="27"/>
      <c r="QE432" s="27"/>
      <c r="QF432" s="27"/>
      <c r="QG432" s="27"/>
      <c r="QH432" s="27"/>
      <c r="QI432" s="27"/>
      <c r="QJ432" s="27"/>
      <c r="QK432" s="27"/>
      <c r="QL432" s="27"/>
      <c r="QM432" s="27"/>
      <c r="QN432" s="27"/>
      <c r="QO432" s="27"/>
      <c r="QP432" s="27"/>
      <c r="QQ432" s="27"/>
      <c r="QR432" s="27"/>
      <c r="QS432" s="27"/>
      <c r="QT432" s="27"/>
      <c r="QU432" s="27"/>
      <c r="QV432" s="27"/>
      <c r="QW432" s="27"/>
      <c r="QX432" s="27"/>
      <c r="QY432" s="27"/>
      <c r="QZ432" s="27"/>
      <c r="RA432" s="27"/>
      <c r="RB432" s="27"/>
      <c r="RC432" s="27"/>
      <c r="RD432" s="27"/>
      <c r="RE432" s="27"/>
      <c r="RF432" s="27"/>
      <c r="RG432" s="27"/>
      <c r="RH432" s="27"/>
      <c r="RI432" s="27"/>
      <c r="RJ432" s="27"/>
      <c r="RK432" s="27"/>
      <c r="RL432" s="27"/>
      <c r="RM432" s="27"/>
      <c r="RN432" s="27"/>
      <c r="RO432" s="27"/>
      <c r="RP432" s="27"/>
      <c r="RQ432" s="27"/>
      <c r="RR432" s="27"/>
      <c r="RS432" s="27"/>
      <c r="RT432" s="27"/>
      <c r="RU432" s="27"/>
      <c r="RV432" s="27"/>
      <c r="RW432" s="27"/>
      <c r="RX432" s="27"/>
      <c r="RY432" s="27"/>
      <c r="RZ432" s="27"/>
      <c r="SA432" s="27"/>
      <c r="SB432" s="27"/>
      <c r="SC432" s="27"/>
      <c r="SD432" s="27"/>
      <c r="SE432" s="27"/>
      <c r="SF432" s="27"/>
      <c r="SG432" s="27"/>
      <c r="SH432" s="27"/>
      <c r="SI432" s="27"/>
      <c r="SJ432" s="27"/>
      <c r="SK432" s="27"/>
      <c r="SL432" s="27"/>
      <c r="SM432" s="27"/>
      <c r="SN432" s="27"/>
      <c r="SO432" s="27"/>
      <c r="SP432" s="27"/>
      <c r="SQ432" s="27"/>
      <c r="SR432" s="27"/>
      <c r="SS432" s="27"/>
      <c r="ST432" s="27"/>
      <c r="SU432" s="27"/>
      <c r="SV432" s="27"/>
      <c r="SW432" s="27"/>
      <c r="SX432" s="27"/>
      <c r="SY432" s="27"/>
      <c r="SZ432" s="27"/>
      <c r="TA432" s="27"/>
      <c r="TB432" s="27"/>
      <c r="TC432" s="27"/>
      <c r="TD432" s="27"/>
      <c r="TE432" s="27"/>
      <c r="TF432" s="27"/>
      <c r="TG432" s="27"/>
      <c r="TH432" s="27"/>
      <c r="TI432" s="27"/>
      <c r="TJ432" s="27"/>
      <c r="TK432" s="27"/>
      <c r="TL432" s="27"/>
      <c r="TM432" s="27"/>
      <c r="TN432" s="27"/>
      <c r="TO432" s="27"/>
      <c r="TP432" s="27"/>
      <c r="TQ432" s="27"/>
      <c r="TR432" s="27"/>
      <c r="TS432" s="27"/>
      <c r="TT432" s="27"/>
      <c r="TU432" s="27"/>
      <c r="TV432" s="27"/>
      <c r="TW432" s="27"/>
      <c r="TX432" s="27"/>
      <c r="TY432" s="27"/>
      <c r="TZ432" s="27"/>
      <c r="UA432" s="27"/>
      <c r="UB432" s="27"/>
      <c r="UC432" s="27"/>
      <c r="UD432" s="27"/>
      <c r="UE432" s="27"/>
      <c r="UF432" s="27"/>
      <c r="UG432" s="27"/>
      <c r="UH432" s="27"/>
      <c r="UI432" s="27"/>
      <c r="UJ432" s="27"/>
      <c r="UK432" s="27"/>
      <c r="UL432" s="27"/>
      <c r="UM432" s="27"/>
      <c r="UN432" s="27"/>
      <c r="UO432" s="27"/>
      <c r="UP432" s="27"/>
      <c r="UQ432" s="27"/>
      <c r="UR432" s="27"/>
      <c r="US432" s="27"/>
      <c r="UT432" s="27"/>
      <c r="UU432" s="27"/>
      <c r="UV432" s="27"/>
      <c r="UW432" s="27"/>
      <c r="UX432" s="27"/>
      <c r="UY432" s="27"/>
      <c r="UZ432" s="27"/>
      <c r="VA432" s="27"/>
      <c r="VB432" s="27"/>
      <c r="VC432" s="27"/>
      <c r="VD432" s="27"/>
      <c r="VE432" s="27"/>
      <c r="VF432" s="27"/>
      <c r="VG432" s="27"/>
      <c r="VH432" s="27"/>
      <c r="VI432" s="27"/>
      <c r="VJ432" s="27"/>
      <c r="VK432" s="27"/>
      <c r="VL432" s="27"/>
      <c r="VM432" s="27"/>
      <c r="VN432" s="27"/>
      <c r="VO432" s="27"/>
      <c r="VP432" s="27"/>
      <c r="VQ432" s="27"/>
      <c r="VR432" s="27"/>
      <c r="VS432" s="27"/>
      <c r="VT432" s="27"/>
      <c r="VU432" s="27"/>
      <c r="VV432" s="27"/>
      <c r="VW432" s="27"/>
      <c r="VX432" s="27"/>
      <c r="VY432" s="27"/>
      <c r="VZ432" s="27"/>
      <c r="WA432" s="27"/>
      <c r="WB432" s="27"/>
      <c r="WC432" s="27"/>
      <c r="WD432" s="27"/>
      <c r="WE432" s="27"/>
      <c r="WF432" s="27"/>
      <c r="WG432" s="27"/>
      <c r="WH432" s="27"/>
      <c r="WI432" s="27"/>
      <c r="WJ432" s="27"/>
      <c r="WK432" s="27"/>
      <c r="WL432" s="27"/>
      <c r="WM432" s="27"/>
      <c r="WN432" s="27"/>
      <c r="WO432" s="27"/>
      <c r="WP432" s="27"/>
      <c r="WQ432" s="27"/>
      <c r="WR432" s="27"/>
      <c r="WS432" s="27"/>
      <c r="WT432" s="27"/>
      <c r="WU432" s="27"/>
      <c r="WV432" s="27"/>
      <c r="WW432" s="27"/>
      <c r="WX432" s="27"/>
      <c r="WY432" s="27"/>
      <c r="WZ432" s="27"/>
      <c r="XA432" s="27"/>
      <c r="XB432" s="27"/>
      <c r="XC432" s="27"/>
      <c r="XD432" s="27"/>
      <c r="XE432" s="27"/>
      <c r="XF432" s="27"/>
      <c r="XG432" s="27"/>
      <c r="XH432" s="27"/>
      <c r="XI432" s="27"/>
      <c r="XJ432" s="27"/>
      <c r="XK432" s="27"/>
      <c r="XL432" s="27"/>
      <c r="XM432" s="27"/>
      <c r="XN432" s="27"/>
      <c r="XO432" s="27"/>
      <c r="XP432" s="27"/>
      <c r="XQ432" s="27"/>
      <c r="XR432" s="27"/>
      <c r="XS432" s="27"/>
      <c r="XT432" s="27"/>
      <c r="XU432" s="27"/>
      <c r="XV432" s="27"/>
      <c r="XW432" s="27"/>
      <c r="XX432" s="27"/>
      <c r="XY432" s="27"/>
      <c r="XZ432" s="27"/>
      <c r="YA432" s="27"/>
      <c r="YB432" s="27"/>
      <c r="YC432" s="27"/>
      <c r="YD432" s="27"/>
      <c r="YE432" s="27"/>
      <c r="YF432" s="27"/>
      <c r="YG432" s="27"/>
      <c r="YH432" s="27"/>
      <c r="YI432" s="27"/>
      <c r="YJ432" s="27"/>
      <c r="YK432" s="27"/>
      <c r="YL432" s="27"/>
      <c r="YM432" s="27"/>
      <c r="YN432" s="27"/>
      <c r="YO432" s="27"/>
      <c r="YP432" s="27"/>
      <c r="YQ432" s="27"/>
      <c r="YR432" s="27"/>
      <c r="YS432" s="27"/>
      <c r="YT432" s="27"/>
      <c r="YU432" s="27"/>
      <c r="YV432" s="27"/>
      <c r="YW432" s="27"/>
      <c r="YX432" s="27"/>
      <c r="YY432" s="27"/>
      <c r="YZ432" s="27"/>
      <c r="ZA432" s="27"/>
      <c r="ZB432" s="27"/>
      <c r="ZC432" s="27"/>
      <c r="ZD432" s="27"/>
      <c r="ZE432" s="27"/>
      <c r="ZF432" s="27"/>
      <c r="ZG432" s="27"/>
      <c r="ZH432" s="27"/>
      <c r="ZI432" s="27"/>
      <c r="ZJ432" s="27"/>
      <c r="ZK432" s="27"/>
      <c r="ZL432" s="27"/>
      <c r="ZM432" s="27"/>
      <c r="ZN432" s="27"/>
      <c r="ZO432" s="27"/>
      <c r="ZP432" s="27"/>
      <c r="ZQ432" s="27"/>
      <c r="ZR432" s="27"/>
      <c r="ZS432" s="27"/>
      <c r="ZT432" s="27"/>
      <c r="ZU432" s="27"/>
      <c r="ZV432" s="27"/>
      <c r="ZW432" s="27"/>
      <c r="ZX432" s="27"/>
      <c r="ZY432" s="27"/>
      <c r="ZZ432" s="27"/>
      <c r="AAA432" s="27"/>
      <c r="AAB432" s="27"/>
      <c r="AAC432" s="27"/>
      <c r="AAD432" s="27"/>
      <c r="AAE432" s="27"/>
      <c r="AAF432" s="27"/>
      <c r="AAG432" s="27"/>
      <c r="AAH432" s="27"/>
      <c r="AAI432" s="27"/>
      <c r="AAJ432" s="27"/>
      <c r="AAK432" s="27"/>
      <c r="AAL432" s="27"/>
      <c r="AAM432" s="27"/>
      <c r="AAN432" s="27"/>
      <c r="AAO432" s="27"/>
      <c r="AAP432" s="27"/>
      <c r="AAQ432" s="27"/>
      <c r="AAR432" s="27"/>
      <c r="AAS432" s="27"/>
      <c r="AAT432" s="27"/>
      <c r="AAU432" s="27"/>
      <c r="AAV432" s="27"/>
      <c r="AAW432" s="27"/>
      <c r="AAX432" s="27"/>
      <c r="AAY432" s="27"/>
      <c r="AAZ432" s="27"/>
      <c r="ABA432" s="27"/>
      <c r="ABB432" s="27"/>
      <c r="ABC432" s="27"/>
      <c r="ABD432" s="27"/>
      <c r="ABE432" s="27"/>
      <c r="ABF432" s="27"/>
      <c r="ABG432" s="27"/>
      <c r="ABH432" s="27"/>
      <c r="ABI432" s="27"/>
      <c r="ABJ432" s="27"/>
      <c r="ABK432" s="27"/>
      <c r="ABL432" s="27"/>
      <c r="ABM432" s="27"/>
      <c r="ABN432" s="27"/>
      <c r="ABO432" s="27"/>
      <c r="ABP432" s="27"/>
      <c r="ABQ432" s="27"/>
      <c r="ABR432" s="27"/>
      <c r="ABS432" s="27"/>
      <c r="ABT432" s="27"/>
      <c r="ABU432" s="27"/>
      <c r="ABV432" s="27"/>
      <c r="ABW432" s="27"/>
      <c r="ABX432" s="27"/>
      <c r="ABY432" s="27"/>
      <c r="ABZ432" s="27"/>
      <c r="ACA432" s="27"/>
      <c r="ACB432" s="27"/>
      <c r="ACC432" s="27"/>
      <c r="ACD432" s="27"/>
      <c r="ACE432" s="27"/>
      <c r="ACF432" s="27"/>
      <c r="ACG432" s="27"/>
      <c r="ACH432" s="27"/>
      <c r="ACI432" s="27"/>
      <c r="ACJ432" s="27"/>
      <c r="ACK432" s="27"/>
      <c r="ACL432" s="27"/>
      <c r="ACM432" s="27"/>
      <c r="ACN432" s="27"/>
      <c r="ACO432" s="27"/>
      <c r="ACP432" s="27"/>
      <c r="ACQ432" s="27"/>
      <c r="ACR432" s="27"/>
      <c r="ACS432" s="27"/>
      <c r="ACT432" s="27"/>
      <c r="ACU432" s="27"/>
      <c r="ACV432" s="27"/>
      <c r="ACW432" s="27"/>
      <c r="ACX432" s="27"/>
      <c r="ACY432" s="27"/>
      <c r="ACZ432" s="27"/>
      <c r="ADA432" s="27"/>
      <c r="ADB432" s="27"/>
      <c r="ADC432" s="27"/>
      <c r="ADD432" s="27"/>
      <c r="ADE432" s="27"/>
      <c r="ADF432" s="27"/>
      <c r="ADG432" s="27"/>
      <c r="ADH432" s="27"/>
      <c r="ADI432" s="27"/>
      <c r="ADJ432" s="27"/>
      <c r="ADK432" s="27"/>
      <c r="ADL432" s="27"/>
      <c r="ADM432" s="27"/>
      <c r="ADN432" s="27"/>
      <c r="ADO432" s="27"/>
      <c r="ADP432" s="27"/>
      <c r="ADQ432" s="27"/>
      <c r="ADR432" s="27"/>
      <c r="ADS432" s="27"/>
      <c r="ADT432" s="27"/>
      <c r="ADU432" s="27"/>
      <c r="ADV432" s="27"/>
      <c r="ADW432" s="27"/>
      <c r="ADX432" s="27"/>
      <c r="ADY432" s="27"/>
      <c r="ADZ432" s="27"/>
      <c r="AEA432" s="27"/>
      <c r="AEB432" s="27"/>
      <c r="AEC432" s="27"/>
      <c r="AED432" s="27"/>
      <c r="AEE432" s="27"/>
      <c r="AEF432" s="27"/>
      <c r="AEG432" s="27"/>
      <c r="AEH432" s="27"/>
      <c r="AEI432" s="27"/>
      <c r="AEJ432" s="27"/>
      <c r="AEK432" s="27"/>
      <c r="AEL432" s="27"/>
      <c r="AEM432" s="27"/>
      <c r="AEN432" s="27"/>
      <c r="AEO432" s="27"/>
      <c r="AEP432" s="27"/>
      <c r="AEQ432" s="27"/>
      <c r="AER432" s="27"/>
      <c r="AES432" s="27"/>
      <c r="AET432" s="27"/>
      <c r="AEU432" s="27"/>
      <c r="AEV432" s="27"/>
      <c r="AEW432" s="27"/>
      <c r="AEX432" s="27"/>
      <c r="AEY432" s="27"/>
      <c r="AEZ432" s="27"/>
      <c r="AFA432" s="27"/>
      <c r="AFB432" s="27"/>
      <c r="AFC432" s="27"/>
      <c r="AFD432" s="27"/>
      <c r="AFE432" s="27"/>
      <c r="AFF432" s="27"/>
      <c r="AFG432" s="27"/>
      <c r="AFH432" s="27"/>
      <c r="AFI432" s="27"/>
      <c r="AFJ432" s="27"/>
      <c r="AFK432" s="27"/>
      <c r="AFL432" s="27"/>
      <c r="AFM432" s="27"/>
      <c r="AFN432" s="27"/>
      <c r="AFO432" s="27"/>
      <c r="AFP432" s="27"/>
      <c r="AFQ432" s="27"/>
      <c r="AFR432" s="27"/>
      <c r="AFS432" s="27"/>
      <c r="AFT432" s="27"/>
      <c r="AFU432" s="27"/>
      <c r="AFV432" s="27"/>
      <c r="AFW432" s="27"/>
      <c r="AFX432" s="27"/>
      <c r="AFY432" s="27"/>
      <c r="AFZ432" s="27"/>
      <c r="AGA432" s="27"/>
      <c r="AGB432" s="27"/>
      <c r="AGC432" s="27"/>
      <c r="AGD432" s="27"/>
      <c r="AGE432" s="27"/>
      <c r="AGF432" s="27"/>
      <c r="AGG432" s="27"/>
      <c r="AGH432" s="27"/>
      <c r="AGI432" s="27"/>
      <c r="AGJ432" s="27"/>
      <c r="AGK432" s="27"/>
      <c r="AGL432" s="27"/>
      <c r="AGM432" s="27"/>
      <c r="AGN432" s="27"/>
      <c r="AGO432" s="27"/>
      <c r="AGP432" s="27"/>
      <c r="AGQ432" s="27"/>
      <c r="AGR432" s="27"/>
      <c r="AGS432" s="27"/>
      <c r="AGT432" s="27"/>
      <c r="AGU432" s="27"/>
      <c r="AGV432" s="27"/>
      <c r="AGW432" s="27"/>
      <c r="AGX432" s="27"/>
      <c r="AGY432" s="27"/>
      <c r="AGZ432" s="27"/>
      <c r="AHA432" s="27"/>
      <c r="AHB432" s="27"/>
      <c r="AHC432" s="27"/>
      <c r="AHD432" s="27"/>
      <c r="AHE432" s="27"/>
      <c r="AHF432" s="27"/>
      <c r="AHG432" s="27"/>
      <c r="AHH432" s="27"/>
      <c r="AHI432" s="27"/>
      <c r="AHJ432" s="27"/>
      <c r="AHK432" s="27"/>
      <c r="AHL432" s="27"/>
      <c r="AHM432" s="27"/>
      <c r="AHN432" s="27"/>
      <c r="AHO432" s="27"/>
      <c r="AHP432" s="27"/>
      <c r="AHQ432" s="27"/>
      <c r="AHR432" s="27"/>
      <c r="AHS432" s="27"/>
      <c r="AHT432" s="27"/>
      <c r="AHU432" s="27"/>
      <c r="AHV432" s="27"/>
      <c r="AHW432" s="27"/>
      <c r="AHX432" s="27"/>
      <c r="AHY432" s="27"/>
      <c r="AHZ432" s="27"/>
      <c r="AIA432" s="27"/>
      <c r="AIB432" s="27"/>
      <c r="AIC432" s="27"/>
      <c r="AID432" s="27"/>
      <c r="AIE432" s="27"/>
      <c r="AIF432" s="27"/>
      <c r="AIG432" s="27"/>
      <c r="AIH432" s="27"/>
      <c r="AII432" s="27"/>
      <c r="AIJ432" s="27"/>
      <c r="AIK432" s="27"/>
      <c r="AIL432" s="27"/>
      <c r="AIM432" s="27"/>
      <c r="AIN432" s="27"/>
      <c r="AIO432" s="27"/>
      <c r="AIP432" s="27"/>
      <c r="AIQ432" s="27"/>
      <c r="AIR432" s="27"/>
      <c r="AIS432" s="27"/>
      <c r="AIT432" s="27"/>
      <c r="AIU432" s="27"/>
      <c r="AIV432" s="27"/>
      <c r="AIW432" s="27"/>
      <c r="AIX432" s="27"/>
      <c r="AIY432" s="27"/>
      <c r="AIZ432" s="27"/>
      <c r="AJA432" s="27"/>
      <c r="AJB432" s="27"/>
      <c r="AJC432" s="27"/>
      <c r="AJD432" s="27"/>
      <c r="AJE432" s="27"/>
      <c r="AJF432" s="27"/>
      <c r="AJG432" s="27"/>
      <c r="AJH432" s="27"/>
      <c r="AJI432" s="27"/>
      <c r="AJJ432" s="27"/>
      <c r="AJK432" s="27"/>
      <c r="AJL432" s="27"/>
      <c r="AJM432" s="27"/>
      <c r="AJN432" s="27"/>
      <c r="AJO432" s="27"/>
      <c r="AJP432" s="27"/>
      <c r="AJQ432" s="27"/>
      <c r="AJR432" s="27"/>
      <c r="AJS432" s="27"/>
      <c r="AJT432" s="27"/>
      <c r="AJU432" s="27"/>
      <c r="AJV432" s="27"/>
      <c r="AJW432" s="27"/>
      <c r="AJX432" s="27"/>
      <c r="AJY432" s="27"/>
      <c r="AJZ432" s="27"/>
      <c r="AKA432" s="27"/>
      <c r="AKB432" s="27"/>
      <c r="AKC432" s="27"/>
      <c r="AKD432" s="27"/>
      <c r="AKE432" s="27"/>
      <c r="AKF432" s="27"/>
      <c r="AKG432" s="27"/>
      <c r="AKH432" s="27"/>
      <c r="AKI432" s="27"/>
      <c r="AKJ432" s="27"/>
      <c r="AKK432" s="27"/>
      <c r="AKL432" s="27"/>
      <c r="AKM432" s="27"/>
      <c r="AKN432" s="27"/>
      <c r="AKO432" s="27"/>
      <c r="AKP432" s="27"/>
      <c r="AKQ432" s="27"/>
      <c r="AKR432" s="27"/>
      <c r="AKS432" s="27"/>
      <c r="AKT432" s="27"/>
      <c r="AKU432" s="27"/>
      <c r="AKV432" s="27"/>
      <c r="AKW432" s="27"/>
      <c r="AKX432" s="27"/>
      <c r="AKY432" s="27"/>
      <c r="AKZ432" s="27"/>
      <c r="ALA432" s="27"/>
      <c r="ALB432" s="27"/>
      <c r="ALC432" s="27"/>
      <c r="ALD432" s="27"/>
      <c r="ALE432" s="27"/>
      <c r="ALF432" s="27"/>
      <c r="ALG432" s="27"/>
      <c r="ALH432" s="27"/>
      <c r="ALI432" s="27"/>
      <c r="ALJ432" s="27"/>
      <c r="ALK432" s="27"/>
      <c r="ALL432" s="27"/>
      <c r="ALM432" s="27"/>
      <c r="ALN432" s="27"/>
      <c r="ALO432" s="27"/>
      <c r="ALP432" s="27"/>
      <c r="ALQ432" s="27"/>
      <c r="ALR432" s="27"/>
      <c r="ALS432" s="27"/>
      <c r="ALT432" s="27"/>
      <c r="ALU432" s="27"/>
      <c r="ALV432" s="27"/>
      <c r="ALW432" s="27"/>
      <c r="ALX432" s="27"/>
      <c r="ALY432" s="27"/>
      <c r="ALZ432" s="27"/>
      <c r="AMA432" s="27"/>
      <c r="AMB432" s="27"/>
      <c r="AMC432" s="27"/>
    </row>
    <row r="433" spans="1:1017" s="81" customFormat="1">
      <c r="A433" s="8"/>
      <c r="B433" s="133"/>
      <c r="C433" s="11"/>
      <c r="D433" s="52"/>
      <c r="E433" s="86"/>
      <c r="G433" s="47"/>
      <c r="J433" s="27"/>
      <c r="K433" s="92"/>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27"/>
      <c r="BM433" s="27"/>
      <c r="BN433" s="27"/>
      <c r="BO433" s="27"/>
      <c r="BP433" s="27"/>
      <c r="BQ433" s="27"/>
      <c r="BR433" s="27"/>
      <c r="BS433" s="27"/>
      <c r="BT433" s="27"/>
      <c r="BU433" s="27"/>
      <c r="BV433" s="27"/>
      <c r="BW433" s="27"/>
      <c r="BX433" s="27"/>
      <c r="BY433" s="27"/>
      <c r="BZ433" s="27"/>
      <c r="CA433" s="27"/>
      <c r="CB433" s="27"/>
      <c r="CC433" s="27"/>
      <c r="CD433" s="27"/>
      <c r="CE433" s="27"/>
      <c r="CF433" s="27"/>
      <c r="CG433" s="27"/>
      <c r="CH433" s="27"/>
      <c r="CI433" s="27"/>
      <c r="CJ433" s="27"/>
      <c r="CK433" s="27"/>
      <c r="CL433" s="27"/>
      <c r="CM433" s="27"/>
      <c r="CN433" s="27"/>
      <c r="CO433" s="27"/>
      <c r="CP433" s="27"/>
      <c r="CQ433" s="27"/>
      <c r="CR433" s="27"/>
      <c r="CS433" s="27"/>
      <c r="CT433" s="27"/>
      <c r="CU433" s="27"/>
      <c r="CV433" s="27"/>
      <c r="CW433" s="27"/>
      <c r="CX433" s="27"/>
      <c r="CY433" s="27"/>
      <c r="CZ433" s="27"/>
      <c r="DA433" s="27"/>
      <c r="DB433" s="27"/>
      <c r="DC433" s="27"/>
      <c r="DD433" s="27"/>
      <c r="DE433" s="27"/>
      <c r="DF433" s="27"/>
      <c r="DG433" s="27"/>
      <c r="DH433" s="27"/>
      <c r="DI433" s="27"/>
      <c r="DJ433" s="27"/>
      <c r="DK433" s="27"/>
      <c r="DL433" s="27"/>
      <c r="DM433" s="27"/>
      <c r="DN433" s="27"/>
      <c r="DO433" s="27"/>
      <c r="DP433" s="27"/>
      <c r="DQ433" s="27"/>
      <c r="DR433" s="27"/>
      <c r="DS433" s="27"/>
      <c r="DT433" s="27"/>
      <c r="DU433" s="27"/>
      <c r="DV433" s="27"/>
      <c r="DW433" s="27"/>
      <c r="DX433" s="27"/>
      <c r="DY433" s="27"/>
      <c r="DZ433" s="27"/>
      <c r="EA433" s="27"/>
      <c r="EB433" s="27"/>
      <c r="EC433" s="27"/>
      <c r="ED433" s="27"/>
      <c r="EE433" s="27"/>
      <c r="EF433" s="27"/>
      <c r="EG433" s="27"/>
      <c r="EH433" s="27"/>
      <c r="EI433" s="27"/>
      <c r="EJ433" s="27"/>
      <c r="EK433" s="27"/>
      <c r="EL433" s="27"/>
      <c r="EM433" s="27"/>
      <c r="EN433" s="27"/>
      <c r="EO433" s="27"/>
      <c r="EP433" s="27"/>
      <c r="EQ433" s="27"/>
      <c r="ER433" s="27"/>
      <c r="ES433" s="27"/>
      <c r="ET433" s="27"/>
      <c r="EU433" s="27"/>
      <c r="EV433" s="27"/>
      <c r="EW433" s="27"/>
      <c r="EX433" s="27"/>
      <c r="EY433" s="27"/>
      <c r="EZ433" s="27"/>
      <c r="FA433" s="27"/>
      <c r="FB433" s="27"/>
      <c r="FC433" s="27"/>
      <c r="FD433" s="27"/>
      <c r="FE433" s="27"/>
      <c r="FF433" s="27"/>
      <c r="FG433" s="27"/>
      <c r="FH433" s="27"/>
      <c r="FI433" s="27"/>
      <c r="FJ433" s="27"/>
      <c r="FK433" s="27"/>
      <c r="FL433" s="27"/>
      <c r="FM433" s="27"/>
      <c r="FN433" s="27"/>
      <c r="FO433" s="27"/>
      <c r="FP433" s="27"/>
      <c r="FQ433" s="27"/>
      <c r="FR433" s="27"/>
      <c r="FS433" s="27"/>
      <c r="FT433" s="27"/>
      <c r="FU433" s="27"/>
      <c r="FV433" s="27"/>
      <c r="FW433" s="27"/>
      <c r="FX433" s="27"/>
      <c r="FY433" s="27"/>
      <c r="FZ433" s="27"/>
      <c r="GA433" s="27"/>
      <c r="GB433" s="27"/>
      <c r="GC433" s="27"/>
      <c r="GD433" s="27"/>
      <c r="GE433" s="27"/>
      <c r="GF433" s="27"/>
      <c r="GG433" s="27"/>
      <c r="GH433" s="27"/>
      <c r="GI433" s="27"/>
      <c r="GJ433" s="27"/>
      <c r="GK433" s="27"/>
      <c r="GL433" s="27"/>
      <c r="GM433" s="27"/>
      <c r="GN433" s="27"/>
      <c r="GO433" s="27"/>
      <c r="GP433" s="27"/>
      <c r="GQ433" s="27"/>
      <c r="GR433" s="27"/>
      <c r="GS433" s="27"/>
      <c r="GT433" s="27"/>
      <c r="GU433" s="27"/>
      <c r="GV433" s="27"/>
      <c r="GW433" s="27"/>
      <c r="GX433" s="27"/>
      <c r="GY433" s="27"/>
      <c r="GZ433" s="27"/>
      <c r="HA433" s="27"/>
      <c r="HB433" s="27"/>
      <c r="HC433" s="27"/>
      <c r="HD433" s="27"/>
      <c r="HE433" s="27"/>
      <c r="HF433" s="27"/>
      <c r="HG433" s="27"/>
      <c r="HH433" s="27"/>
      <c r="HI433" s="27"/>
      <c r="HJ433" s="27"/>
      <c r="HK433" s="27"/>
      <c r="HL433" s="27"/>
      <c r="HM433" s="27"/>
      <c r="HN433" s="27"/>
      <c r="HO433" s="27"/>
      <c r="HP433" s="27"/>
      <c r="HQ433" s="27"/>
      <c r="HR433" s="27"/>
      <c r="HS433" s="27"/>
      <c r="HT433" s="27"/>
      <c r="HU433" s="27"/>
      <c r="HV433" s="27"/>
      <c r="HW433" s="27"/>
      <c r="HX433" s="27"/>
      <c r="HY433" s="27"/>
      <c r="HZ433" s="27"/>
      <c r="IA433" s="27"/>
      <c r="IB433" s="27"/>
      <c r="IC433" s="27"/>
      <c r="ID433" s="27"/>
      <c r="IE433" s="27"/>
      <c r="IF433" s="27"/>
      <c r="IG433" s="27"/>
      <c r="IH433" s="27"/>
      <c r="II433" s="27"/>
      <c r="IJ433" s="27"/>
      <c r="IK433" s="27"/>
      <c r="IL433" s="27"/>
      <c r="IM433" s="27"/>
      <c r="IN433" s="27"/>
      <c r="IO433" s="27"/>
      <c r="IP433" s="27"/>
      <c r="IQ433" s="27"/>
      <c r="IR433" s="27"/>
      <c r="IS433" s="27"/>
      <c r="IT433" s="27"/>
      <c r="IU433" s="27"/>
      <c r="IV433" s="27"/>
      <c r="IW433" s="27"/>
      <c r="IX433" s="27"/>
      <c r="IY433" s="27"/>
      <c r="IZ433" s="27"/>
      <c r="JA433" s="27"/>
      <c r="JB433" s="27"/>
      <c r="JC433" s="27"/>
      <c r="JD433" s="27"/>
      <c r="JE433" s="27"/>
      <c r="JF433" s="27"/>
      <c r="JG433" s="27"/>
      <c r="JH433" s="27"/>
      <c r="JI433" s="27"/>
      <c r="JJ433" s="27"/>
      <c r="JK433" s="27"/>
      <c r="JL433" s="27"/>
      <c r="JM433" s="27"/>
      <c r="JN433" s="27"/>
      <c r="JO433" s="27"/>
      <c r="JP433" s="27"/>
      <c r="JQ433" s="27"/>
      <c r="JR433" s="27"/>
      <c r="JS433" s="27"/>
      <c r="JT433" s="27"/>
      <c r="JU433" s="27"/>
      <c r="JV433" s="27"/>
      <c r="JW433" s="27"/>
      <c r="JX433" s="27"/>
      <c r="JY433" s="27"/>
      <c r="JZ433" s="27"/>
      <c r="KA433" s="27"/>
      <c r="KB433" s="27"/>
      <c r="KC433" s="27"/>
      <c r="KD433" s="27"/>
      <c r="KE433" s="27"/>
      <c r="KF433" s="27"/>
      <c r="KG433" s="27"/>
      <c r="KH433" s="27"/>
      <c r="KI433" s="27"/>
      <c r="KJ433" s="27"/>
      <c r="KK433" s="27"/>
      <c r="KL433" s="27"/>
      <c r="KM433" s="27"/>
      <c r="KN433" s="27"/>
      <c r="KO433" s="27"/>
      <c r="KP433" s="27"/>
      <c r="KQ433" s="27"/>
      <c r="KR433" s="27"/>
      <c r="KS433" s="27"/>
      <c r="KT433" s="27"/>
      <c r="KU433" s="27"/>
      <c r="KV433" s="27"/>
      <c r="KW433" s="27"/>
      <c r="KX433" s="27"/>
      <c r="KY433" s="27"/>
      <c r="KZ433" s="27"/>
      <c r="LA433" s="27"/>
      <c r="LB433" s="27"/>
      <c r="LC433" s="27"/>
      <c r="LD433" s="27"/>
      <c r="LE433" s="27"/>
      <c r="LF433" s="27"/>
      <c r="LG433" s="27"/>
      <c r="LH433" s="27"/>
      <c r="LI433" s="27"/>
      <c r="LJ433" s="27"/>
      <c r="LK433" s="27"/>
      <c r="LL433" s="27"/>
      <c r="LM433" s="27"/>
      <c r="LN433" s="27"/>
      <c r="LO433" s="27"/>
      <c r="LP433" s="27"/>
      <c r="LQ433" s="27"/>
      <c r="LR433" s="27"/>
      <c r="LS433" s="27"/>
      <c r="LT433" s="27"/>
      <c r="LU433" s="27"/>
      <c r="LV433" s="27"/>
      <c r="LW433" s="27"/>
      <c r="LX433" s="27"/>
      <c r="LY433" s="27"/>
      <c r="LZ433" s="27"/>
      <c r="MA433" s="27"/>
      <c r="MB433" s="27"/>
      <c r="MC433" s="27"/>
      <c r="MD433" s="27"/>
      <c r="ME433" s="27"/>
      <c r="MF433" s="27"/>
      <c r="MG433" s="27"/>
      <c r="MH433" s="27"/>
      <c r="MI433" s="27"/>
      <c r="MJ433" s="27"/>
      <c r="MK433" s="27"/>
      <c r="ML433" s="27"/>
      <c r="MM433" s="27"/>
      <c r="MN433" s="27"/>
      <c r="MO433" s="27"/>
      <c r="MP433" s="27"/>
      <c r="MQ433" s="27"/>
      <c r="MR433" s="27"/>
      <c r="MS433" s="27"/>
      <c r="MT433" s="27"/>
      <c r="MU433" s="27"/>
      <c r="MV433" s="27"/>
      <c r="MW433" s="27"/>
      <c r="MX433" s="27"/>
      <c r="MY433" s="27"/>
      <c r="MZ433" s="27"/>
      <c r="NA433" s="27"/>
      <c r="NB433" s="27"/>
      <c r="NC433" s="27"/>
      <c r="ND433" s="27"/>
      <c r="NE433" s="27"/>
      <c r="NF433" s="27"/>
      <c r="NG433" s="27"/>
      <c r="NH433" s="27"/>
      <c r="NI433" s="27"/>
      <c r="NJ433" s="27"/>
      <c r="NK433" s="27"/>
      <c r="NL433" s="27"/>
      <c r="NM433" s="27"/>
      <c r="NN433" s="27"/>
      <c r="NO433" s="27"/>
      <c r="NP433" s="27"/>
      <c r="NQ433" s="27"/>
      <c r="NR433" s="27"/>
      <c r="NS433" s="27"/>
      <c r="NT433" s="27"/>
      <c r="NU433" s="27"/>
      <c r="NV433" s="27"/>
      <c r="NW433" s="27"/>
      <c r="NX433" s="27"/>
      <c r="NY433" s="27"/>
      <c r="NZ433" s="27"/>
      <c r="OA433" s="27"/>
      <c r="OB433" s="27"/>
      <c r="OC433" s="27"/>
      <c r="OD433" s="27"/>
      <c r="OE433" s="27"/>
      <c r="OF433" s="27"/>
      <c r="OG433" s="27"/>
      <c r="OH433" s="27"/>
      <c r="OI433" s="27"/>
      <c r="OJ433" s="27"/>
      <c r="OK433" s="27"/>
      <c r="OL433" s="27"/>
      <c r="OM433" s="27"/>
      <c r="ON433" s="27"/>
      <c r="OO433" s="27"/>
      <c r="OP433" s="27"/>
      <c r="OQ433" s="27"/>
      <c r="OR433" s="27"/>
      <c r="OS433" s="27"/>
      <c r="OT433" s="27"/>
      <c r="OU433" s="27"/>
      <c r="OV433" s="27"/>
      <c r="OW433" s="27"/>
      <c r="OX433" s="27"/>
      <c r="OY433" s="27"/>
      <c r="OZ433" s="27"/>
      <c r="PA433" s="27"/>
      <c r="PB433" s="27"/>
      <c r="PC433" s="27"/>
      <c r="PD433" s="27"/>
      <c r="PE433" s="27"/>
      <c r="PF433" s="27"/>
      <c r="PG433" s="27"/>
      <c r="PH433" s="27"/>
      <c r="PI433" s="27"/>
      <c r="PJ433" s="27"/>
      <c r="PK433" s="27"/>
      <c r="PL433" s="27"/>
      <c r="PM433" s="27"/>
      <c r="PN433" s="27"/>
      <c r="PO433" s="27"/>
      <c r="PP433" s="27"/>
      <c r="PQ433" s="27"/>
      <c r="PR433" s="27"/>
      <c r="PS433" s="27"/>
      <c r="PT433" s="27"/>
      <c r="PU433" s="27"/>
      <c r="PV433" s="27"/>
      <c r="PW433" s="27"/>
      <c r="PX433" s="27"/>
      <c r="PY433" s="27"/>
      <c r="PZ433" s="27"/>
      <c r="QA433" s="27"/>
      <c r="QB433" s="27"/>
      <c r="QC433" s="27"/>
      <c r="QD433" s="27"/>
      <c r="QE433" s="27"/>
      <c r="QF433" s="27"/>
      <c r="QG433" s="27"/>
      <c r="QH433" s="27"/>
      <c r="QI433" s="27"/>
      <c r="QJ433" s="27"/>
      <c r="QK433" s="27"/>
      <c r="QL433" s="27"/>
      <c r="QM433" s="27"/>
      <c r="QN433" s="27"/>
      <c r="QO433" s="27"/>
      <c r="QP433" s="27"/>
      <c r="QQ433" s="27"/>
      <c r="QR433" s="27"/>
      <c r="QS433" s="27"/>
      <c r="QT433" s="27"/>
      <c r="QU433" s="27"/>
      <c r="QV433" s="27"/>
      <c r="QW433" s="27"/>
      <c r="QX433" s="27"/>
      <c r="QY433" s="27"/>
      <c r="QZ433" s="27"/>
      <c r="RA433" s="27"/>
      <c r="RB433" s="27"/>
      <c r="RC433" s="27"/>
      <c r="RD433" s="27"/>
      <c r="RE433" s="27"/>
      <c r="RF433" s="27"/>
      <c r="RG433" s="27"/>
      <c r="RH433" s="27"/>
      <c r="RI433" s="27"/>
      <c r="RJ433" s="27"/>
      <c r="RK433" s="27"/>
      <c r="RL433" s="27"/>
      <c r="RM433" s="27"/>
      <c r="RN433" s="27"/>
      <c r="RO433" s="27"/>
      <c r="RP433" s="27"/>
      <c r="RQ433" s="27"/>
      <c r="RR433" s="27"/>
      <c r="RS433" s="27"/>
      <c r="RT433" s="27"/>
      <c r="RU433" s="27"/>
      <c r="RV433" s="27"/>
      <c r="RW433" s="27"/>
      <c r="RX433" s="27"/>
      <c r="RY433" s="27"/>
      <c r="RZ433" s="27"/>
      <c r="SA433" s="27"/>
      <c r="SB433" s="27"/>
      <c r="SC433" s="27"/>
      <c r="SD433" s="27"/>
      <c r="SE433" s="27"/>
      <c r="SF433" s="27"/>
      <c r="SG433" s="27"/>
      <c r="SH433" s="27"/>
      <c r="SI433" s="27"/>
      <c r="SJ433" s="27"/>
      <c r="SK433" s="27"/>
      <c r="SL433" s="27"/>
      <c r="SM433" s="27"/>
      <c r="SN433" s="27"/>
      <c r="SO433" s="27"/>
      <c r="SP433" s="27"/>
      <c r="SQ433" s="27"/>
      <c r="SR433" s="27"/>
      <c r="SS433" s="27"/>
      <c r="ST433" s="27"/>
      <c r="SU433" s="27"/>
      <c r="SV433" s="27"/>
      <c r="SW433" s="27"/>
      <c r="SX433" s="27"/>
      <c r="SY433" s="27"/>
      <c r="SZ433" s="27"/>
      <c r="TA433" s="27"/>
      <c r="TB433" s="27"/>
      <c r="TC433" s="27"/>
      <c r="TD433" s="27"/>
      <c r="TE433" s="27"/>
      <c r="TF433" s="27"/>
      <c r="TG433" s="27"/>
      <c r="TH433" s="27"/>
      <c r="TI433" s="27"/>
      <c r="TJ433" s="27"/>
      <c r="TK433" s="27"/>
      <c r="TL433" s="27"/>
      <c r="TM433" s="27"/>
      <c r="TN433" s="27"/>
      <c r="TO433" s="27"/>
      <c r="TP433" s="27"/>
      <c r="TQ433" s="27"/>
      <c r="TR433" s="27"/>
      <c r="TS433" s="27"/>
      <c r="TT433" s="27"/>
      <c r="TU433" s="27"/>
      <c r="TV433" s="27"/>
      <c r="TW433" s="27"/>
      <c r="TX433" s="27"/>
      <c r="TY433" s="27"/>
      <c r="TZ433" s="27"/>
      <c r="UA433" s="27"/>
      <c r="UB433" s="27"/>
      <c r="UC433" s="27"/>
      <c r="UD433" s="27"/>
      <c r="UE433" s="27"/>
      <c r="UF433" s="27"/>
      <c r="UG433" s="27"/>
      <c r="UH433" s="27"/>
      <c r="UI433" s="27"/>
      <c r="UJ433" s="27"/>
      <c r="UK433" s="27"/>
      <c r="UL433" s="27"/>
      <c r="UM433" s="27"/>
      <c r="UN433" s="27"/>
      <c r="UO433" s="27"/>
      <c r="UP433" s="27"/>
      <c r="UQ433" s="27"/>
      <c r="UR433" s="27"/>
      <c r="US433" s="27"/>
      <c r="UT433" s="27"/>
      <c r="UU433" s="27"/>
      <c r="UV433" s="27"/>
      <c r="UW433" s="27"/>
      <c r="UX433" s="27"/>
      <c r="UY433" s="27"/>
      <c r="UZ433" s="27"/>
      <c r="VA433" s="27"/>
      <c r="VB433" s="27"/>
      <c r="VC433" s="27"/>
      <c r="VD433" s="27"/>
      <c r="VE433" s="27"/>
      <c r="VF433" s="27"/>
      <c r="VG433" s="27"/>
      <c r="VH433" s="27"/>
      <c r="VI433" s="27"/>
      <c r="VJ433" s="27"/>
      <c r="VK433" s="27"/>
      <c r="VL433" s="27"/>
      <c r="VM433" s="27"/>
      <c r="VN433" s="27"/>
      <c r="VO433" s="27"/>
      <c r="VP433" s="27"/>
      <c r="VQ433" s="27"/>
      <c r="VR433" s="27"/>
      <c r="VS433" s="27"/>
      <c r="VT433" s="27"/>
      <c r="VU433" s="27"/>
      <c r="VV433" s="27"/>
      <c r="VW433" s="27"/>
      <c r="VX433" s="27"/>
      <c r="VY433" s="27"/>
      <c r="VZ433" s="27"/>
      <c r="WA433" s="27"/>
      <c r="WB433" s="27"/>
      <c r="WC433" s="27"/>
      <c r="WD433" s="27"/>
      <c r="WE433" s="27"/>
      <c r="WF433" s="27"/>
      <c r="WG433" s="27"/>
      <c r="WH433" s="27"/>
      <c r="WI433" s="27"/>
      <c r="WJ433" s="27"/>
      <c r="WK433" s="27"/>
      <c r="WL433" s="27"/>
      <c r="WM433" s="27"/>
      <c r="WN433" s="27"/>
      <c r="WO433" s="27"/>
      <c r="WP433" s="27"/>
      <c r="WQ433" s="27"/>
      <c r="WR433" s="27"/>
      <c r="WS433" s="27"/>
      <c r="WT433" s="27"/>
      <c r="WU433" s="27"/>
      <c r="WV433" s="27"/>
      <c r="WW433" s="27"/>
      <c r="WX433" s="27"/>
      <c r="WY433" s="27"/>
      <c r="WZ433" s="27"/>
      <c r="XA433" s="27"/>
      <c r="XB433" s="27"/>
      <c r="XC433" s="27"/>
      <c r="XD433" s="27"/>
      <c r="XE433" s="27"/>
      <c r="XF433" s="27"/>
      <c r="XG433" s="27"/>
      <c r="XH433" s="27"/>
      <c r="XI433" s="27"/>
      <c r="XJ433" s="27"/>
      <c r="XK433" s="27"/>
      <c r="XL433" s="27"/>
      <c r="XM433" s="27"/>
      <c r="XN433" s="27"/>
      <c r="XO433" s="27"/>
      <c r="XP433" s="27"/>
      <c r="XQ433" s="27"/>
      <c r="XR433" s="27"/>
      <c r="XS433" s="27"/>
      <c r="XT433" s="27"/>
      <c r="XU433" s="27"/>
      <c r="XV433" s="27"/>
      <c r="XW433" s="27"/>
      <c r="XX433" s="27"/>
      <c r="XY433" s="27"/>
      <c r="XZ433" s="27"/>
      <c r="YA433" s="27"/>
      <c r="YB433" s="27"/>
      <c r="YC433" s="27"/>
      <c r="YD433" s="27"/>
      <c r="YE433" s="27"/>
      <c r="YF433" s="27"/>
      <c r="YG433" s="27"/>
      <c r="YH433" s="27"/>
      <c r="YI433" s="27"/>
      <c r="YJ433" s="27"/>
      <c r="YK433" s="27"/>
      <c r="YL433" s="27"/>
      <c r="YM433" s="27"/>
      <c r="YN433" s="27"/>
      <c r="YO433" s="27"/>
      <c r="YP433" s="27"/>
      <c r="YQ433" s="27"/>
      <c r="YR433" s="27"/>
      <c r="YS433" s="27"/>
      <c r="YT433" s="27"/>
      <c r="YU433" s="27"/>
      <c r="YV433" s="27"/>
      <c r="YW433" s="27"/>
      <c r="YX433" s="27"/>
      <c r="YY433" s="27"/>
      <c r="YZ433" s="27"/>
      <c r="ZA433" s="27"/>
      <c r="ZB433" s="27"/>
      <c r="ZC433" s="27"/>
      <c r="ZD433" s="27"/>
      <c r="ZE433" s="27"/>
      <c r="ZF433" s="27"/>
      <c r="ZG433" s="27"/>
      <c r="ZH433" s="27"/>
      <c r="ZI433" s="27"/>
      <c r="ZJ433" s="27"/>
      <c r="ZK433" s="27"/>
      <c r="ZL433" s="27"/>
      <c r="ZM433" s="27"/>
      <c r="ZN433" s="27"/>
      <c r="ZO433" s="27"/>
      <c r="ZP433" s="27"/>
      <c r="ZQ433" s="27"/>
      <c r="ZR433" s="27"/>
      <c r="ZS433" s="27"/>
      <c r="ZT433" s="27"/>
      <c r="ZU433" s="27"/>
      <c r="ZV433" s="27"/>
      <c r="ZW433" s="27"/>
      <c r="ZX433" s="27"/>
      <c r="ZY433" s="27"/>
      <c r="ZZ433" s="27"/>
      <c r="AAA433" s="27"/>
      <c r="AAB433" s="27"/>
      <c r="AAC433" s="27"/>
      <c r="AAD433" s="27"/>
      <c r="AAE433" s="27"/>
      <c r="AAF433" s="27"/>
      <c r="AAG433" s="27"/>
      <c r="AAH433" s="27"/>
      <c r="AAI433" s="27"/>
      <c r="AAJ433" s="27"/>
      <c r="AAK433" s="27"/>
      <c r="AAL433" s="27"/>
      <c r="AAM433" s="27"/>
      <c r="AAN433" s="27"/>
      <c r="AAO433" s="27"/>
      <c r="AAP433" s="27"/>
      <c r="AAQ433" s="27"/>
      <c r="AAR433" s="27"/>
      <c r="AAS433" s="27"/>
      <c r="AAT433" s="27"/>
      <c r="AAU433" s="27"/>
      <c r="AAV433" s="27"/>
      <c r="AAW433" s="27"/>
      <c r="AAX433" s="27"/>
      <c r="AAY433" s="27"/>
      <c r="AAZ433" s="27"/>
      <c r="ABA433" s="27"/>
      <c r="ABB433" s="27"/>
      <c r="ABC433" s="27"/>
      <c r="ABD433" s="27"/>
      <c r="ABE433" s="27"/>
      <c r="ABF433" s="27"/>
      <c r="ABG433" s="27"/>
      <c r="ABH433" s="27"/>
      <c r="ABI433" s="27"/>
      <c r="ABJ433" s="27"/>
      <c r="ABK433" s="27"/>
      <c r="ABL433" s="27"/>
      <c r="ABM433" s="27"/>
      <c r="ABN433" s="27"/>
      <c r="ABO433" s="27"/>
      <c r="ABP433" s="27"/>
      <c r="ABQ433" s="27"/>
      <c r="ABR433" s="27"/>
      <c r="ABS433" s="27"/>
      <c r="ABT433" s="27"/>
      <c r="ABU433" s="27"/>
      <c r="ABV433" s="27"/>
      <c r="ABW433" s="27"/>
      <c r="ABX433" s="27"/>
      <c r="ABY433" s="27"/>
      <c r="ABZ433" s="27"/>
      <c r="ACA433" s="27"/>
      <c r="ACB433" s="27"/>
      <c r="ACC433" s="27"/>
      <c r="ACD433" s="27"/>
      <c r="ACE433" s="27"/>
      <c r="ACF433" s="27"/>
      <c r="ACG433" s="27"/>
      <c r="ACH433" s="27"/>
      <c r="ACI433" s="27"/>
      <c r="ACJ433" s="27"/>
      <c r="ACK433" s="27"/>
      <c r="ACL433" s="27"/>
      <c r="ACM433" s="27"/>
      <c r="ACN433" s="27"/>
      <c r="ACO433" s="27"/>
      <c r="ACP433" s="27"/>
      <c r="ACQ433" s="27"/>
      <c r="ACR433" s="27"/>
      <c r="ACS433" s="27"/>
      <c r="ACT433" s="27"/>
      <c r="ACU433" s="27"/>
      <c r="ACV433" s="27"/>
      <c r="ACW433" s="27"/>
      <c r="ACX433" s="27"/>
      <c r="ACY433" s="27"/>
      <c r="ACZ433" s="27"/>
      <c r="ADA433" s="27"/>
      <c r="ADB433" s="27"/>
      <c r="ADC433" s="27"/>
      <c r="ADD433" s="27"/>
      <c r="ADE433" s="27"/>
      <c r="ADF433" s="27"/>
      <c r="ADG433" s="27"/>
      <c r="ADH433" s="27"/>
      <c r="ADI433" s="27"/>
      <c r="ADJ433" s="27"/>
      <c r="ADK433" s="27"/>
      <c r="ADL433" s="27"/>
      <c r="ADM433" s="27"/>
      <c r="ADN433" s="27"/>
      <c r="ADO433" s="27"/>
      <c r="ADP433" s="27"/>
      <c r="ADQ433" s="27"/>
      <c r="ADR433" s="27"/>
      <c r="ADS433" s="27"/>
      <c r="ADT433" s="27"/>
      <c r="ADU433" s="27"/>
      <c r="ADV433" s="27"/>
      <c r="ADW433" s="27"/>
      <c r="ADX433" s="27"/>
      <c r="ADY433" s="27"/>
      <c r="ADZ433" s="27"/>
      <c r="AEA433" s="27"/>
      <c r="AEB433" s="27"/>
      <c r="AEC433" s="27"/>
      <c r="AED433" s="27"/>
      <c r="AEE433" s="27"/>
      <c r="AEF433" s="27"/>
      <c r="AEG433" s="27"/>
      <c r="AEH433" s="27"/>
      <c r="AEI433" s="27"/>
      <c r="AEJ433" s="27"/>
      <c r="AEK433" s="27"/>
      <c r="AEL433" s="27"/>
      <c r="AEM433" s="27"/>
      <c r="AEN433" s="27"/>
      <c r="AEO433" s="27"/>
      <c r="AEP433" s="27"/>
      <c r="AEQ433" s="27"/>
      <c r="AER433" s="27"/>
      <c r="AES433" s="27"/>
      <c r="AET433" s="27"/>
      <c r="AEU433" s="27"/>
      <c r="AEV433" s="27"/>
      <c r="AEW433" s="27"/>
      <c r="AEX433" s="27"/>
      <c r="AEY433" s="27"/>
      <c r="AEZ433" s="27"/>
      <c r="AFA433" s="27"/>
      <c r="AFB433" s="27"/>
      <c r="AFC433" s="27"/>
      <c r="AFD433" s="27"/>
      <c r="AFE433" s="27"/>
      <c r="AFF433" s="27"/>
      <c r="AFG433" s="27"/>
      <c r="AFH433" s="27"/>
      <c r="AFI433" s="27"/>
      <c r="AFJ433" s="27"/>
      <c r="AFK433" s="27"/>
      <c r="AFL433" s="27"/>
      <c r="AFM433" s="27"/>
      <c r="AFN433" s="27"/>
      <c r="AFO433" s="27"/>
      <c r="AFP433" s="27"/>
      <c r="AFQ433" s="27"/>
      <c r="AFR433" s="27"/>
      <c r="AFS433" s="27"/>
      <c r="AFT433" s="27"/>
      <c r="AFU433" s="27"/>
      <c r="AFV433" s="27"/>
      <c r="AFW433" s="27"/>
      <c r="AFX433" s="27"/>
      <c r="AFY433" s="27"/>
      <c r="AFZ433" s="27"/>
      <c r="AGA433" s="27"/>
      <c r="AGB433" s="27"/>
      <c r="AGC433" s="27"/>
      <c r="AGD433" s="27"/>
      <c r="AGE433" s="27"/>
      <c r="AGF433" s="27"/>
      <c r="AGG433" s="27"/>
      <c r="AGH433" s="27"/>
      <c r="AGI433" s="27"/>
      <c r="AGJ433" s="27"/>
      <c r="AGK433" s="27"/>
      <c r="AGL433" s="27"/>
      <c r="AGM433" s="27"/>
      <c r="AGN433" s="27"/>
      <c r="AGO433" s="27"/>
      <c r="AGP433" s="27"/>
      <c r="AGQ433" s="27"/>
      <c r="AGR433" s="27"/>
      <c r="AGS433" s="27"/>
      <c r="AGT433" s="27"/>
      <c r="AGU433" s="27"/>
      <c r="AGV433" s="27"/>
      <c r="AGW433" s="27"/>
      <c r="AGX433" s="27"/>
      <c r="AGY433" s="27"/>
      <c r="AGZ433" s="27"/>
      <c r="AHA433" s="27"/>
      <c r="AHB433" s="27"/>
      <c r="AHC433" s="27"/>
      <c r="AHD433" s="27"/>
      <c r="AHE433" s="27"/>
      <c r="AHF433" s="27"/>
      <c r="AHG433" s="27"/>
      <c r="AHH433" s="27"/>
      <c r="AHI433" s="27"/>
      <c r="AHJ433" s="27"/>
      <c r="AHK433" s="27"/>
      <c r="AHL433" s="27"/>
      <c r="AHM433" s="27"/>
      <c r="AHN433" s="27"/>
      <c r="AHO433" s="27"/>
      <c r="AHP433" s="27"/>
      <c r="AHQ433" s="27"/>
      <c r="AHR433" s="27"/>
      <c r="AHS433" s="27"/>
      <c r="AHT433" s="27"/>
      <c r="AHU433" s="27"/>
      <c r="AHV433" s="27"/>
      <c r="AHW433" s="27"/>
      <c r="AHX433" s="27"/>
      <c r="AHY433" s="27"/>
      <c r="AHZ433" s="27"/>
      <c r="AIA433" s="27"/>
      <c r="AIB433" s="27"/>
      <c r="AIC433" s="27"/>
      <c r="AID433" s="27"/>
      <c r="AIE433" s="27"/>
      <c r="AIF433" s="27"/>
      <c r="AIG433" s="27"/>
      <c r="AIH433" s="27"/>
      <c r="AII433" s="27"/>
      <c r="AIJ433" s="27"/>
      <c r="AIK433" s="27"/>
      <c r="AIL433" s="27"/>
      <c r="AIM433" s="27"/>
      <c r="AIN433" s="27"/>
      <c r="AIO433" s="27"/>
      <c r="AIP433" s="27"/>
      <c r="AIQ433" s="27"/>
      <c r="AIR433" s="27"/>
      <c r="AIS433" s="27"/>
      <c r="AIT433" s="27"/>
      <c r="AIU433" s="27"/>
      <c r="AIV433" s="27"/>
      <c r="AIW433" s="27"/>
      <c r="AIX433" s="27"/>
      <c r="AIY433" s="27"/>
      <c r="AIZ433" s="27"/>
      <c r="AJA433" s="27"/>
      <c r="AJB433" s="27"/>
      <c r="AJC433" s="27"/>
      <c r="AJD433" s="27"/>
      <c r="AJE433" s="27"/>
      <c r="AJF433" s="27"/>
      <c r="AJG433" s="27"/>
      <c r="AJH433" s="27"/>
      <c r="AJI433" s="27"/>
      <c r="AJJ433" s="27"/>
      <c r="AJK433" s="27"/>
      <c r="AJL433" s="27"/>
      <c r="AJM433" s="27"/>
      <c r="AJN433" s="27"/>
      <c r="AJO433" s="27"/>
      <c r="AJP433" s="27"/>
      <c r="AJQ433" s="27"/>
      <c r="AJR433" s="27"/>
      <c r="AJS433" s="27"/>
      <c r="AJT433" s="27"/>
      <c r="AJU433" s="27"/>
      <c r="AJV433" s="27"/>
      <c r="AJW433" s="27"/>
      <c r="AJX433" s="27"/>
      <c r="AJY433" s="27"/>
      <c r="AJZ433" s="27"/>
      <c r="AKA433" s="27"/>
      <c r="AKB433" s="27"/>
      <c r="AKC433" s="27"/>
      <c r="AKD433" s="27"/>
      <c r="AKE433" s="27"/>
      <c r="AKF433" s="27"/>
      <c r="AKG433" s="27"/>
      <c r="AKH433" s="27"/>
      <c r="AKI433" s="27"/>
      <c r="AKJ433" s="27"/>
      <c r="AKK433" s="27"/>
      <c r="AKL433" s="27"/>
      <c r="AKM433" s="27"/>
      <c r="AKN433" s="27"/>
      <c r="AKO433" s="27"/>
      <c r="AKP433" s="27"/>
      <c r="AKQ433" s="27"/>
      <c r="AKR433" s="27"/>
      <c r="AKS433" s="27"/>
      <c r="AKT433" s="27"/>
      <c r="AKU433" s="27"/>
      <c r="AKV433" s="27"/>
      <c r="AKW433" s="27"/>
      <c r="AKX433" s="27"/>
      <c r="AKY433" s="27"/>
      <c r="AKZ433" s="27"/>
      <c r="ALA433" s="27"/>
      <c r="ALB433" s="27"/>
      <c r="ALC433" s="27"/>
      <c r="ALD433" s="27"/>
      <c r="ALE433" s="27"/>
      <c r="ALF433" s="27"/>
      <c r="ALG433" s="27"/>
      <c r="ALH433" s="27"/>
      <c r="ALI433" s="27"/>
      <c r="ALJ433" s="27"/>
      <c r="ALK433" s="27"/>
      <c r="ALL433" s="27"/>
      <c r="ALM433" s="27"/>
      <c r="ALN433" s="27"/>
      <c r="ALO433" s="27"/>
      <c r="ALP433" s="27"/>
      <c r="ALQ433" s="27"/>
      <c r="ALR433" s="27"/>
      <c r="ALS433" s="27"/>
      <c r="ALT433" s="27"/>
      <c r="ALU433" s="27"/>
      <c r="ALV433" s="27"/>
      <c r="ALW433" s="27"/>
      <c r="ALX433" s="27"/>
      <c r="ALY433" s="27"/>
      <c r="ALZ433" s="27"/>
      <c r="AMA433" s="27"/>
      <c r="AMB433" s="27"/>
      <c r="AMC433" s="27"/>
    </row>
    <row r="434" spans="1:1017" s="81" customFormat="1">
      <c r="A434" s="8"/>
      <c r="B434" s="133"/>
      <c r="C434" s="11"/>
      <c r="D434" s="52"/>
      <c r="E434" s="86"/>
      <c r="G434" s="47"/>
      <c r="J434" s="27"/>
      <c r="K434" s="92"/>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c r="AY434" s="27"/>
      <c r="AZ434" s="27"/>
      <c r="BA434" s="27"/>
      <c r="BB434" s="27"/>
      <c r="BC434" s="27"/>
      <c r="BD434" s="27"/>
      <c r="BE434" s="27"/>
      <c r="BF434" s="27"/>
      <c r="BG434" s="27"/>
      <c r="BH434" s="27"/>
      <c r="BI434" s="27"/>
      <c r="BJ434" s="27"/>
      <c r="BK434" s="27"/>
      <c r="BL434" s="27"/>
      <c r="BM434" s="27"/>
      <c r="BN434" s="27"/>
      <c r="BO434" s="27"/>
      <c r="BP434" s="27"/>
      <c r="BQ434" s="27"/>
      <c r="BR434" s="27"/>
      <c r="BS434" s="27"/>
      <c r="BT434" s="27"/>
      <c r="BU434" s="27"/>
      <c r="BV434" s="27"/>
      <c r="BW434" s="27"/>
      <c r="BX434" s="27"/>
      <c r="BY434" s="27"/>
      <c r="BZ434" s="27"/>
      <c r="CA434" s="27"/>
      <c r="CB434" s="27"/>
      <c r="CC434" s="27"/>
      <c r="CD434" s="27"/>
      <c r="CE434" s="27"/>
      <c r="CF434" s="27"/>
      <c r="CG434" s="27"/>
      <c r="CH434" s="27"/>
      <c r="CI434" s="27"/>
      <c r="CJ434" s="27"/>
      <c r="CK434" s="27"/>
      <c r="CL434" s="27"/>
      <c r="CM434" s="27"/>
      <c r="CN434" s="27"/>
      <c r="CO434" s="27"/>
      <c r="CP434" s="27"/>
      <c r="CQ434" s="27"/>
      <c r="CR434" s="27"/>
      <c r="CS434" s="27"/>
      <c r="CT434" s="27"/>
      <c r="CU434" s="27"/>
      <c r="CV434" s="27"/>
      <c r="CW434" s="27"/>
      <c r="CX434" s="27"/>
      <c r="CY434" s="27"/>
      <c r="CZ434" s="27"/>
      <c r="DA434" s="27"/>
      <c r="DB434" s="27"/>
      <c r="DC434" s="27"/>
      <c r="DD434" s="27"/>
      <c r="DE434" s="27"/>
      <c r="DF434" s="27"/>
      <c r="DG434" s="27"/>
      <c r="DH434" s="27"/>
      <c r="DI434" s="27"/>
      <c r="DJ434" s="27"/>
      <c r="DK434" s="27"/>
      <c r="DL434" s="27"/>
      <c r="DM434" s="27"/>
      <c r="DN434" s="27"/>
      <c r="DO434" s="27"/>
      <c r="DP434" s="27"/>
      <c r="DQ434" s="27"/>
      <c r="DR434" s="27"/>
      <c r="DS434" s="27"/>
      <c r="DT434" s="27"/>
      <c r="DU434" s="27"/>
      <c r="DV434" s="27"/>
      <c r="DW434" s="27"/>
      <c r="DX434" s="27"/>
      <c r="DY434" s="27"/>
      <c r="DZ434" s="27"/>
      <c r="EA434" s="27"/>
      <c r="EB434" s="27"/>
      <c r="EC434" s="27"/>
      <c r="ED434" s="27"/>
      <c r="EE434" s="27"/>
      <c r="EF434" s="27"/>
      <c r="EG434" s="27"/>
      <c r="EH434" s="27"/>
      <c r="EI434" s="27"/>
      <c r="EJ434" s="27"/>
      <c r="EK434" s="27"/>
      <c r="EL434" s="27"/>
      <c r="EM434" s="27"/>
      <c r="EN434" s="27"/>
      <c r="EO434" s="27"/>
      <c r="EP434" s="27"/>
      <c r="EQ434" s="27"/>
      <c r="ER434" s="27"/>
      <c r="ES434" s="27"/>
      <c r="ET434" s="27"/>
      <c r="EU434" s="27"/>
      <c r="EV434" s="27"/>
      <c r="EW434" s="27"/>
      <c r="EX434" s="27"/>
      <c r="EY434" s="27"/>
      <c r="EZ434" s="27"/>
      <c r="FA434" s="27"/>
      <c r="FB434" s="27"/>
      <c r="FC434" s="27"/>
      <c r="FD434" s="27"/>
      <c r="FE434" s="27"/>
      <c r="FF434" s="27"/>
      <c r="FG434" s="27"/>
      <c r="FH434" s="27"/>
      <c r="FI434" s="27"/>
      <c r="FJ434" s="27"/>
      <c r="FK434" s="27"/>
      <c r="FL434" s="27"/>
      <c r="FM434" s="27"/>
      <c r="FN434" s="27"/>
      <c r="FO434" s="27"/>
      <c r="FP434" s="27"/>
      <c r="FQ434" s="27"/>
      <c r="FR434" s="27"/>
      <c r="FS434" s="27"/>
      <c r="FT434" s="27"/>
      <c r="FU434" s="27"/>
      <c r="FV434" s="27"/>
      <c r="FW434" s="27"/>
      <c r="FX434" s="27"/>
      <c r="FY434" s="27"/>
      <c r="FZ434" s="27"/>
      <c r="GA434" s="27"/>
      <c r="GB434" s="27"/>
      <c r="GC434" s="27"/>
      <c r="GD434" s="27"/>
      <c r="GE434" s="27"/>
      <c r="GF434" s="27"/>
      <c r="GG434" s="27"/>
      <c r="GH434" s="27"/>
      <c r="GI434" s="27"/>
      <c r="GJ434" s="27"/>
      <c r="GK434" s="27"/>
      <c r="GL434" s="27"/>
      <c r="GM434" s="27"/>
      <c r="GN434" s="27"/>
      <c r="GO434" s="27"/>
      <c r="GP434" s="27"/>
      <c r="GQ434" s="27"/>
      <c r="GR434" s="27"/>
      <c r="GS434" s="27"/>
      <c r="GT434" s="27"/>
      <c r="GU434" s="27"/>
      <c r="GV434" s="27"/>
      <c r="GW434" s="27"/>
      <c r="GX434" s="27"/>
      <c r="GY434" s="27"/>
      <c r="GZ434" s="27"/>
      <c r="HA434" s="27"/>
      <c r="HB434" s="27"/>
      <c r="HC434" s="27"/>
      <c r="HD434" s="27"/>
      <c r="HE434" s="27"/>
      <c r="HF434" s="27"/>
      <c r="HG434" s="27"/>
      <c r="HH434" s="27"/>
      <c r="HI434" s="27"/>
      <c r="HJ434" s="27"/>
      <c r="HK434" s="27"/>
      <c r="HL434" s="27"/>
      <c r="HM434" s="27"/>
      <c r="HN434" s="27"/>
      <c r="HO434" s="27"/>
      <c r="HP434" s="27"/>
      <c r="HQ434" s="27"/>
      <c r="HR434" s="27"/>
      <c r="HS434" s="27"/>
      <c r="HT434" s="27"/>
      <c r="HU434" s="27"/>
      <c r="HV434" s="27"/>
      <c r="HW434" s="27"/>
      <c r="HX434" s="27"/>
      <c r="HY434" s="27"/>
      <c r="HZ434" s="27"/>
      <c r="IA434" s="27"/>
      <c r="IB434" s="27"/>
      <c r="IC434" s="27"/>
      <c r="ID434" s="27"/>
      <c r="IE434" s="27"/>
      <c r="IF434" s="27"/>
      <c r="IG434" s="27"/>
      <c r="IH434" s="27"/>
      <c r="II434" s="27"/>
      <c r="IJ434" s="27"/>
      <c r="IK434" s="27"/>
      <c r="IL434" s="27"/>
      <c r="IM434" s="27"/>
      <c r="IN434" s="27"/>
      <c r="IO434" s="27"/>
      <c r="IP434" s="27"/>
      <c r="IQ434" s="27"/>
      <c r="IR434" s="27"/>
      <c r="IS434" s="27"/>
      <c r="IT434" s="27"/>
      <c r="IU434" s="27"/>
      <c r="IV434" s="27"/>
      <c r="IW434" s="27"/>
      <c r="IX434" s="27"/>
      <c r="IY434" s="27"/>
      <c r="IZ434" s="27"/>
      <c r="JA434" s="27"/>
      <c r="JB434" s="27"/>
      <c r="JC434" s="27"/>
      <c r="JD434" s="27"/>
      <c r="JE434" s="27"/>
      <c r="JF434" s="27"/>
      <c r="JG434" s="27"/>
      <c r="JH434" s="27"/>
      <c r="JI434" s="27"/>
      <c r="JJ434" s="27"/>
      <c r="JK434" s="27"/>
      <c r="JL434" s="27"/>
      <c r="JM434" s="27"/>
      <c r="JN434" s="27"/>
      <c r="JO434" s="27"/>
      <c r="JP434" s="27"/>
      <c r="JQ434" s="27"/>
      <c r="JR434" s="27"/>
      <c r="JS434" s="27"/>
      <c r="JT434" s="27"/>
      <c r="JU434" s="27"/>
      <c r="JV434" s="27"/>
      <c r="JW434" s="27"/>
      <c r="JX434" s="27"/>
      <c r="JY434" s="27"/>
      <c r="JZ434" s="27"/>
      <c r="KA434" s="27"/>
      <c r="KB434" s="27"/>
      <c r="KC434" s="27"/>
      <c r="KD434" s="27"/>
      <c r="KE434" s="27"/>
      <c r="KF434" s="27"/>
      <c r="KG434" s="27"/>
      <c r="KH434" s="27"/>
      <c r="KI434" s="27"/>
      <c r="KJ434" s="27"/>
      <c r="KK434" s="27"/>
      <c r="KL434" s="27"/>
      <c r="KM434" s="27"/>
      <c r="KN434" s="27"/>
      <c r="KO434" s="27"/>
      <c r="KP434" s="27"/>
      <c r="KQ434" s="27"/>
      <c r="KR434" s="27"/>
      <c r="KS434" s="27"/>
      <c r="KT434" s="27"/>
      <c r="KU434" s="27"/>
      <c r="KV434" s="27"/>
      <c r="KW434" s="27"/>
      <c r="KX434" s="27"/>
      <c r="KY434" s="27"/>
      <c r="KZ434" s="27"/>
      <c r="LA434" s="27"/>
      <c r="LB434" s="27"/>
      <c r="LC434" s="27"/>
      <c r="LD434" s="27"/>
      <c r="LE434" s="27"/>
      <c r="LF434" s="27"/>
      <c r="LG434" s="27"/>
      <c r="LH434" s="27"/>
      <c r="LI434" s="27"/>
      <c r="LJ434" s="27"/>
      <c r="LK434" s="27"/>
      <c r="LL434" s="27"/>
      <c r="LM434" s="27"/>
      <c r="LN434" s="27"/>
      <c r="LO434" s="27"/>
      <c r="LP434" s="27"/>
      <c r="LQ434" s="27"/>
      <c r="LR434" s="27"/>
      <c r="LS434" s="27"/>
      <c r="LT434" s="27"/>
      <c r="LU434" s="27"/>
      <c r="LV434" s="27"/>
      <c r="LW434" s="27"/>
      <c r="LX434" s="27"/>
      <c r="LY434" s="27"/>
      <c r="LZ434" s="27"/>
      <c r="MA434" s="27"/>
      <c r="MB434" s="27"/>
      <c r="MC434" s="27"/>
      <c r="MD434" s="27"/>
      <c r="ME434" s="27"/>
      <c r="MF434" s="27"/>
      <c r="MG434" s="27"/>
      <c r="MH434" s="27"/>
      <c r="MI434" s="27"/>
      <c r="MJ434" s="27"/>
      <c r="MK434" s="27"/>
      <c r="ML434" s="27"/>
      <c r="MM434" s="27"/>
      <c r="MN434" s="27"/>
      <c r="MO434" s="27"/>
      <c r="MP434" s="27"/>
      <c r="MQ434" s="27"/>
      <c r="MR434" s="27"/>
      <c r="MS434" s="27"/>
      <c r="MT434" s="27"/>
      <c r="MU434" s="27"/>
      <c r="MV434" s="27"/>
      <c r="MW434" s="27"/>
      <c r="MX434" s="27"/>
      <c r="MY434" s="27"/>
      <c r="MZ434" s="27"/>
      <c r="NA434" s="27"/>
      <c r="NB434" s="27"/>
      <c r="NC434" s="27"/>
      <c r="ND434" s="27"/>
      <c r="NE434" s="27"/>
      <c r="NF434" s="27"/>
      <c r="NG434" s="27"/>
      <c r="NH434" s="27"/>
      <c r="NI434" s="27"/>
      <c r="NJ434" s="27"/>
      <c r="NK434" s="27"/>
      <c r="NL434" s="27"/>
      <c r="NM434" s="27"/>
      <c r="NN434" s="27"/>
      <c r="NO434" s="27"/>
      <c r="NP434" s="27"/>
      <c r="NQ434" s="27"/>
      <c r="NR434" s="27"/>
      <c r="NS434" s="27"/>
      <c r="NT434" s="27"/>
      <c r="NU434" s="27"/>
      <c r="NV434" s="27"/>
      <c r="NW434" s="27"/>
      <c r="NX434" s="27"/>
      <c r="NY434" s="27"/>
      <c r="NZ434" s="27"/>
      <c r="OA434" s="27"/>
      <c r="OB434" s="27"/>
      <c r="OC434" s="27"/>
      <c r="OD434" s="27"/>
      <c r="OE434" s="27"/>
      <c r="OF434" s="27"/>
      <c r="OG434" s="27"/>
      <c r="OH434" s="27"/>
      <c r="OI434" s="27"/>
      <c r="OJ434" s="27"/>
      <c r="OK434" s="27"/>
      <c r="OL434" s="27"/>
      <c r="OM434" s="27"/>
      <c r="ON434" s="27"/>
      <c r="OO434" s="27"/>
      <c r="OP434" s="27"/>
      <c r="OQ434" s="27"/>
      <c r="OR434" s="27"/>
      <c r="OS434" s="27"/>
      <c r="OT434" s="27"/>
      <c r="OU434" s="27"/>
      <c r="OV434" s="27"/>
      <c r="OW434" s="27"/>
      <c r="OX434" s="27"/>
      <c r="OY434" s="27"/>
      <c r="OZ434" s="27"/>
      <c r="PA434" s="27"/>
      <c r="PB434" s="27"/>
      <c r="PC434" s="27"/>
      <c r="PD434" s="27"/>
      <c r="PE434" s="27"/>
      <c r="PF434" s="27"/>
      <c r="PG434" s="27"/>
      <c r="PH434" s="27"/>
      <c r="PI434" s="27"/>
      <c r="PJ434" s="27"/>
      <c r="PK434" s="27"/>
      <c r="PL434" s="27"/>
      <c r="PM434" s="27"/>
      <c r="PN434" s="27"/>
      <c r="PO434" s="27"/>
      <c r="PP434" s="27"/>
      <c r="PQ434" s="27"/>
      <c r="PR434" s="27"/>
      <c r="PS434" s="27"/>
      <c r="PT434" s="27"/>
      <c r="PU434" s="27"/>
      <c r="PV434" s="27"/>
      <c r="PW434" s="27"/>
      <c r="PX434" s="27"/>
      <c r="PY434" s="27"/>
      <c r="PZ434" s="27"/>
      <c r="QA434" s="27"/>
      <c r="QB434" s="27"/>
      <c r="QC434" s="27"/>
      <c r="QD434" s="27"/>
      <c r="QE434" s="27"/>
      <c r="QF434" s="27"/>
      <c r="QG434" s="27"/>
      <c r="QH434" s="27"/>
      <c r="QI434" s="27"/>
      <c r="QJ434" s="27"/>
      <c r="QK434" s="27"/>
      <c r="QL434" s="27"/>
      <c r="QM434" s="27"/>
      <c r="QN434" s="27"/>
      <c r="QO434" s="27"/>
      <c r="QP434" s="27"/>
      <c r="QQ434" s="27"/>
      <c r="QR434" s="27"/>
      <c r="QS434" s="27"/>
      <c r="QT434" s="27"/>
      <c r="QU434" s="27"/>
      <c r="QV434" s="27"/>
      <c r="QW434" s="27"/>
      <c r="QX434" s="27"/>
      <c r="QY434" s="27"/>
      <c r="QZ434" s="27"/>
      <c r="RA434" s="27"/>
      <c r="RB434" s="27"/>
      <c r="RC434" s="27"/>
      <c r="RD434" s="27"/>
      <c r="RE434" s="27"/>
      <c r="RF434" s="27"/>
      <c r="RG434" s="27"/>
      <c r="RH434" s="27"/>
      <c r="RI434" s="27"/>
      <c r="RJ434" s="27"/>
      <c r="RK434" s="27"/>
      <c r="RL434" s="27"/>
      <c r="RM434" s="27"/>
      <c r="RN434" s="27"/>
      <c r="RO434" s="27"/>
      <c r="RP434" s="27"/>
      <c r="RQ434" s="27"/>
      <c r="RR434" s="27"/>
      <c r="RS434" s="27"/>
      <c r="RT434" s="27"/>
      <c r="RU434" s="27"/>
      <c r="RV434" s="27"/>
      <c r="RW434" s="27"/>
      <c r="RX434" s="27"/>
      <c r="RY434" s="27"/>
      <c r="RZ434" s="27"/>
      <c r="SA434" s="27"/>
      <c r="SB434" s="27"/>
      <c r="SC434" s="27"/>
      <c r="SD434" s="27"/>
      <c r="SE434" s="27"/>
      <c r="SF434" s="27"/>
      <c r="SG434" s="27"/>
      <c r="SH434" s="27"/>
      <c r="SI434" s="27"/>
      <c r="SJ434" s="27"/>
      <c r="SK434" s="27"/>
      <c r="SL434" s="27"/>
      <c r="SM434" s="27"/>
      <c r="SN434" s="27"/>
      <c r="SO434" s="27"/>
      <c r="SP434" s="27"/>
      <c r="SQ434" s="27"/>
      <c r="SR434" s="27"/>
      <c r="SS434" s="27"/>
      <c r="ST434" s="27"/>
      <c r="SU434" s="27"/>
      <c r="SV434" s="27"/>
      <c r="SW434" s="27"/>
      <c r="SX434" s="27"/>
      <c r="SY434" s="27"/>
      <c r="SZ434" s="27"/>
      <c r="TA434" s="27"/>
      <c r="TB434" s="27"/>
      <c r="TC434" s="27"/>
      <c r="TD434" s="27"/>
      <c r="TE434" s="27"/>
      <c r="TF434" s="27"/>
      <c r="TG434" s="27"/>
      <c r="TH434" s="27"/>
      <c r="TI434" s="27"/>
      <c r="TJ434" s="27"/>
      <c r="TK434" s="27"/>
      <c r="TL434" s="27"/>
      <c r="TM434" s="27"/>
      <c r="TN434" s="27"/>
      <c r="TO434" s="27"/>
      <c r="TP434" s="27"/>
      <c r="TQ434" s="27"/>
      <c r="TR434" s="27"/>
      <c r="TS434" s="27"/>
      <c r="TT434" s="27"/>
      <c r="TU434" s="27"/>
      <c r="TV434" s="27"/>
      <c r="TW434" s="27"/>
      <c r="TX434" s="27"/>
      <c r="TY434" s="27"/>
      <c r="TZ434" s="27"/>
      <c r="UA434" s="27"/>
      <c r="UB434" s="27"/>
      <c r="UC434" s="27"/>
      <c r="UD434" s="27"/>
      <c r="UE434" s="27"/>
      <c r="UF434" s="27"/>
      <c r="UG434" s="27"/>
      <c r="UH434" s="27"/>
      <c r="UI434" s="27"/>
      <c r="UJ434" s="27"/>
      <c r="UK434" s="27"/>
      <c r="UL434" s="27"/>
      <c r="UM434" s="27"/>
      <c r="UN434" s="27"/>
      <c r="UO434" s="27"/>
      <c r="UP434" s="27"/>
      <c r="UQ434" s="27"/>
      <c r="UR434" s="27"/>
      <c r="US434" s="27"/>
      <c r="UT434" s="27"/>
      <c r="UU434" s="27"/>
      <c r="UV434" s="27"/>
      <c r="UW434" s="27"/>
      <c r="UX434" s="27"/>
      <c r="UY434" s="27"/>
      <c r="UZ434" s="27"/>
      <c r="VA434" s="27"/>
      <c r="VB434" s="27"/>
      <c r="VC434" s="27"/>
      <c r="VD434" s="27"/>
      <c r="VE434" s="27"/>
      <c r="VF434" s="27"/>
      <c r="VG434" s="27"/>
      <c r="VH434" s="27"/>
      <c r="VI434" s="27"/>
      <c r="VJ434" s="27"/>
      <c r="VK434" s="27"/>
      <c r="VL434" s="27"/>
      <c r="VM434" s="27"/>
      <c r="VN434" s="27"/>
      <c r="VO434" s="27"/>
      <c r="VP434" s="27"/>
      <c r="VQ434" s="27"/>
      <c r="VR434" s="27"/>
      <c r="VS434" s="27"/>
      <c r="VT434" s="27"/>
      <c r="VU434" s="27"/>
      <c r="VV434" s="27"/>
      <c r="VW434" s="27"/>
      <c r="VX434" s="27"/>
      <c r="VY434" s="27"/>
      <c r="VZ434" s="27"/>
      <c r="WA434" s="27"/>
      <c r="WB434" s="27"/>
      <c r="WC434" s="27"/>
      <c r="WD434" s="27"/>
      <c r="WE434" s="27"/>
      <c r="WF434" s="27"/>
      <c r="WG434" s="27"/>
      <c r="WH434" s="27"/>
      <c r="WI434" s="27"/>
      <c r="WJ434" s="27"/>
      <c r="WK434" s="27"/>
      <c r="WL434" s="27"/>
      <c r="WM434" s="27"/>
      <c r="WN434" s="27"/>
      <c r="WO434" s="27"/>
      <c r="WP434" s="27"/>
      <c r="WQ434" s="27"/>
      <c r="WR434" s="27"/>
      <c r="WS434" s="27"/>
      <c r="WT434" s="27"/>
      <c r="WU434" s="27"/>
      <c r="WV434" s="27"/>
      <c r="WW434" s="27"/>
      <c r="WX434" s="27"/>
      <c r="WY434" s="27"/>
      <c r="WZ434" s="27"/>
      <c r="XA434" s="27"/>
      <c r="XB434" s="27"/>
      <c r="XC434" s="27"/>
      <c r="XD434" s="27"/>
      <c r="XE434" s="27"/>
      <c r="XF434" s="27"/>
      <c r="XG434" s="27"/>
      <c r="XH434" s="27"/>
      <c r="XI434" s="27"/>
      <c r="XJ434" s="27"/>
      <c r="XK434" s="27"/>
      <c r="XL434" s="27"/>
      <c r="XM434" s="27"/>
      <c r="XN434" s="27"/>
      <c r="XO434" s="27"/>
      <c r="XP434" s="27"/>
      <c r="XQ434" s="27"/>
      <c r="XR434" s="27"/>
      <c r="XS434" s="27"/>
      <c r="XT434" s="27"/>
      <c r="XU434" s="27"/>
      <c r="XV434" s="27"/>
      <c r="XW434" s="27"/>
      <c r="XX434" s="27"/>
      <c r="XY434" s="27"/>
      <c r="XZ434" s="27"/>
      <c r="YA434" s="27"/>
      <c r="YB434" s="27"/>
      <c r="YC434" s="27"/>
      <c r="YD434" s="27"/>
      <c r="YE434" s="27"/>
      <c r="YF434" s="27"/>
      <c r="YG434" s="27"/>
      <c r="YH434" s="27"/>
      <c r="YI434" s="27"/>
      <c r="YJ434" s="27"/>
      <c r="YK434" s="27"/>
      <c r="YL434" s="27"/>
      <c r="YM434" s="27"/>
      <c r="YN434" s="27"/>
      <c r="YO434" s="27"/>
      <c r="YP434" s="27"/>
      <c r="YQ434" s="27"/>
      <c r="YR434" s="27"/>
      <c r="YS434" s="27"/>
      <c r="YT434" s="27"/>
      <c r="YU434" s="27"/>
      <c r="YV434" s="27"/>
      <c r="YW434" s="27"/>
      <c r="YX434" s="27"/>
      <c r="YY434" s="27"/>
      <c r="YZ434" s="27"/>
      <c r="ZA434" s="27"/>
      <c r="ZB434" s="27"/>
      <c r="ZC434" s="27"/>
      <c r="ZD434" s="27"/>
      <c r="ZE434" s="27"/>
      <c r="ZF434" s="27"/>
      <c r="ZG434" s="27"/>
      <c r="ZH434" s="27"/>
      <c r="ZI434" s="27"/>
      <c r="ZJ434" s="27"/>
      <c r="ZK434" s="27"/>
      <c r="ZL434" s="27"/>
      <c r="ZM434" s="27"/>
      <c r="ZN434" s="27"/>
      <c r="ZO434" s="27"/>
      <c r="ZP434" s="27"/>
      <c r="ZQ434" s="27"/>
      <c r="ZR434" s="27"/>
      <c r="ZS434" s="27"/>
      <c r="ZT434" s="27"/>
      <c r="ZU434" s="27"/>
      <c r="ZV434" s="27"/>
      <c r="ZW434" s="27"/>
      <c r="ZX434" s="27"/>
      <c r="ZY434" s="27"/>
      <c r="ZZ434" s="27"/>
      <c r="AAA434" s="27"/>
      <c r="AAB434" s="27"/>
      <c r="AAC434" s="27"/>
      <c r="AAD434" s="27"/>
      <c r="AAE434" s="27"/>
      <c r="AAF434" s="27"/>
      <c r="AAG434" s="27"/>
      <c r="AAH434" s="27"/>
      <c r="AAI434" s="27"/>
      <c r="AAJ434" s="27"/>
      <c r="AAK434" s="27"/>
      <c r="AAL434" s="27"/>
      <c r="AAM434" s="27"/>
      <c r="AAN434" s="27"/>
      <c r="AAO434" s="27"/>
      <c r="AAP434" s="27"/>
      <c r="AAQ434" s="27"/>
      <c r="AAR434" s="27"/>
      <c r="AAS434" s="27"/>
      <c r="AAT434" s="27"/>
      <c r="AAU434" s="27"/>
      <c r="AAV434" s="27"/>
      <c r="AAW434" s="27"/>
      <c r="AAX434" s="27"/>
      <c r="AAY434" s="27"/>
      <c r="AAZ434" s="27"/>
      <c r="ABA434" s="27"/>
      <c r="ABB434" s="27"/>
      <c r="ABC434" s="27"/>
      <c r="ABD434" s="27"/>
      <c r="ABE434" s="27"/>
      <c r="ABF434" s="27"/>
      <c r="ABG434" s="27"/>
      <c r="ABH434" s="27"/>
      <c r="ABI434" s="27"/>
      <c r="ABJ434" s="27"/>
      <c r="ABK434" s="27"/>
      <c r="ABL434" s="27"/>
      <c r="ABM434" s="27"/>
      <c r="ABN434" s="27"/>
      <c r="ABO434" s="27"/>
      <c r="ABP434" s="27"/>
      <c r="ABQ434" s="27"/>
      <c r="ABR434" s="27"/>
      <c r="ABS434" s="27"/>
      <c r="ABT434" s="27"/>
      <c r="ABU434" s="27"/>
      <c r="ABV434" s="27"/>
      <c r="ABW434" s="27"/>
      <c r="ABX434" s="27"/>
      <c r="ABY434" s="27"/>
      <c r="ABZ434" s="27"/>
      <c r="ACA434" s="27"/>
      <c r="ACB434" s="27"/>
      <c r="ACC434" s="27"/>
      <c r="ACD434" s="27"/>
      <c r="ACE434" s="27"/>
      <c r="ACF434" s="27"/>
      <c r="ACG434" s="27"/>
      <c r="ACH434" s="27"/>
      <c r="ACI434" s="27"/>
      <c r="ACJ434" s="27"/>
      <c r="ACK434" s="27"/>
      <c r="ACL434" s="27"/>
      <c r="ACM434" s="27"/>
      <c r="ACN434" s="27"/>
      <c r="ACO434" s="27"/>
      <c r="ACP434" s="27"/>
      <c r="ACQ434" s="27"/>
      <c r="ACR434" s="27"/>
      <c r="ACS434" s="27"/>
      <c r="ACT434" s="27"/>
      <c r="ACU434" s="27"/>
      <c r="ACV434" s="27"/>
      <c r="ACW434" s="27"/>
      <c r="ACX434" s="27"/>
      <c r="ACY434" s="27"/>
      <c r="ACZ434" s="27"/>
      <c r="ADA434" s="27"/>
      <c r="ADB434" s="27"/>
      <c r="ADC434" s="27"/>
      <c r="ADD434" s="27"/>
      <c r="ADE434" s="27"/>
      <c r="ADF434" s="27"/>
      <c r="ADG434" s="27"/>
      <c r="ADH434" s="27"/>
      <c r="ADI434" s="27"/>
      <c r="ADJ434" s="27"/>
      <c r="ADK434" s="27"/>
      <c r="ADL434" s="27"/>
      <c r="ADM434" s="27"/>
      <c r="ADN434" s="27"/>
      <c r="ADO434" s="27"/>
      <c r="ADP434" s="27"/>
      <c r="ADQ434" s="27"/>
      <c r="ADR434" s="27"/>
      <c r="ADS434" s="27"/>
      <c r="ADT434" s="27"/>
      <c r="ADU434" s="27"/>
      <c r="ADV434" s="27"/>
      <c r="ADW434" s="27"/>
      <c r="ADX434" s="27"/>
      <c r="ADY434" s="27"/>
      <c r="ADZ434" s="27"/>
      <c r="AEA434" s="27"/>
      <c r="AEB434" s="27"/>
      <c r="AEC434" s="27"/>
      <c r="AED434" s="27"/>
      <c r="AEE434" s="27"/>
      <c r="AEF434" s="27"/>
      <c r="AEG434" s="27"/>
      <c r="AEH434" s="27"/>
      <c r="AEI434" s="27"/>
      <c r="AEJ434" s="27"/>
      <c r="AEK434" s="27"/>
      <c r="AEL434" s="27"/>
      <c r="AEM434" s="27"/>
      <c r="AEN434" s="27"/>
      <c r="AEO434" s="27"/>
      <c r="AEP434" s="27"/>
      <c r="AEQ434" s="27"/>
      <c r="AER434" s="27"/>
      <c r="AES434" s="27"/>
      <c r="AET434" s="27"/>
      <c r="AEU434" s="27"/>
      <c r="AEV434" s="27"/>
      <c r="AEW434" s="27"/>
      <c r="AEX434" s="27"/>
      <c r="AEY434" s="27"/>
      <c r="AEZ434" s="27"/>
      <c r="AFA434" s="27"/>
      <c r="AFB434" s="27"/>
      <c r="AFC434" s="27"/>
      <c r="AFD434" s="27"/>
      <c r="AFE434" s="27"/>
      <c r="AFF434" s="27"/>
      <c r="AFG434" s="27"/>
      <c r="AFH434" s="27"/>
      <c r="AFI434" s="27"/>
      <c r="AFJ434" s="27"/>
      <c r="AFK434" s="27"/>
      <c r="AFL434" s="27"/>
      <c r="AFM434" s="27"/>
      <c r="AFN434" s="27"/>
      <c r="AFO434" s="27"/>
      <c r="AFP434" s="27"/>
      <c r="AFQ434" s="27"/>
      <c r="AFR434" s="27"/>
      <c r="AFS434" s="27"/>
      <c r="AFT434" s="27"/>
      <c r="AFU434" s="27"/>
      <c r="AFV434" s="27"/>
      <c r="AFW434" s="27"/>
      <c r="AFX434" s="27"/>
      <c r="AFY434" s="27"/>
      <c r="AFZ434" s="27"/>
      <c r="AGA434" s="27"/>
      <c r="AGB434" s="27"/>
      <c r="AGC434" s="27"/>
      <c r="AGD434" s="27"/>
      <c r="AGE434" s="27"/>
      <c r="AGF434" s="27"/>
      <c r="AGG434" s="27"/>
      <c r="AGH434" s="27"/>
      <c r="AGI434" s="27"/>
      <c r="AGJ434" s="27"/>
      <c r="AGK434" s="27"/>
      <c r="AGL434" s="27"/>
      <c r="AGM434" s="27"/>
      <c r="AGN434" s="27"/>
      <c r="AGO434" s="27"/>
      <c r="AGP434" s="27"/>
      <c r="AGQ434" s="27"/>
      <c r="AGR434" s="27"/>
      <c r="AGS434" s="27"/>
      <c r="AGT434" s="27"/>
      <c r="AGU434" s="27"/>
      <c r="AGV434" s="27"/>
      <c r="AGW434" s="27"/>
      <c r="AGX434" s="27"/>
      <c r="AGY434" s="27"/>
      <c r="AGZ434" s="27"/>
      <c r="AHA434" s="27"/>
      <c r="AHB434" s="27"/>
      <c r="AHC434" s="27"/>
      <c r="AHD434" s="27"/>
      <c r="AHE434" s="27"/>
      <c r="AHF434" s="27"/>
      <c r="AHG434" s="27"/>
      <c r="AHH434" s="27"/>
      <c r="AHI434" s="27"/>
      <c r="AHJ434" s="27"/>
      <c r="AHK434" s="27"/>
      <c r="AHL434" s="27"/>
      <c r="AHM434" s="27"/>
      <c r="AHN434" s="27"/>
      <c r="AHO434" s="27"/>
      <c r="AHP434" s="27"/>
      <c r="AHQ434" s="27"/>
      <c r="AHR434" s="27"/>
      <c r="AHS434" s="27"/>
      <c r="AHT434" s="27"/>
      <c r="AHU434" s="27"/>
      <c r="AHV434" s="27"/>
      <c r="AHW434" s="27"/>
      <c r="AHX434" s="27"/>
      <c r="AHY434" s="27"/>
      <c r="AHZ434" s="27"/>
      <c r="AIA434" s="27"/>
      <c r="AIB434" s="27"/>
      <c r="AIC434" s="27"/>
      <c r="AID434" s="27"/>
      <c r="AIE434" s="27"/>
      <c r="AIF434" s="27"/>
      <c r="AIG434" s="27"/>
      <c r="AIH434" s="27"/>
      <c r="AII434" s="27"/>
      <c r="AIJ434" s="27"/>
      <c r="AIK434" s="27"/>
      <c r="AIL434" s="27"/>
      <c r="AIM434" s="27"/>
      <c r="AIN434" s="27"/>
      <c r="AIO434" s="27"/>
      <c r="AIP434" s="27"/>
      <c r="AIQ434" s="27"/>
      <c r="AIR434" s="27"/>
      <c r="AIS434" s="27"/>
      <c r="AIT434" s="27"/>
      <c r="AIU434" s="27"/>
      <c r="AIV434" s="27"/>
      <c r="AIW434" s="27"/>
      <c r="AIX434" s="27"/>
      <c r="AIY434" s="27"/>
      <c r="AIZ434" s="27"/>
      <c r="AJA434" s="27"/>
      <c r="AJB434" s="27"/>
      <c r="AJC434" s="27"/>
      <c r="AJD434" s="27"/>
      <c r="AJE434" s="27"/>
      <c r="AJF434" s="27"/>
      <c r="AJG434" s="27"/>
      <c r="AJH434" s="27"/>
      <c r="AJI434" s="27"/>
      <c r="AJJ434" s="27"/>
      <c r="AJK434" s="27"/>
      <c r="AJL434" s="27"/>
      <c r="AJM434" s="27"/>
      <c r="AJN434" s="27"/>
      <c r="AJO434" s="27"/>
      <c r="AJP434" s="27"/>
      <c r="AJQ434" s="27"/>
      <c r="AJR434" s="27"/>
      <c r="AJS434" s="27"/>
      <c r="AJT434" s="27"/>
      <c r="AJU434" s="27"/>
      <c r="AJV434" s="27"/>
      <c r="AJW434" s="27"/>
      <c r="AJX434" s="27"/>
      <c r="AJY434" s="27"/>
      <c r="AJZ434" s="27"/>
      <c r="AKA434" s="27"/>
      <c r="AKB434" s="27"/>
      <c r="AKC434" s="27"/>
      <c r="AKD434" s="27"/>
      <c r="AKE434" s="27"/>
      <c r="AKF434" s="27"/>
      <c r="AKG434" s="27"/>
      <c r="AKH434" s="27"/>
      <c r="AKI434" s="27"/>
      <c r="AKJ434" s="27"/>
      <c r="AKK434" s="27"/>
      <c r="AKL434" s="27"/>
      <c r="AKM434" s="27"/>
      <c r="AKN434" s="27"/>
      <c r="AKO434" s="27"/>
      <c r="AKP434" s="27"/>
      <c r="AKQ434" s="27"/>
      <c r="AKR434" s="27"/>
      <c r="AKS434" s="27"/>
      <c r="AKT434" s="27"/>
      <c r="AKU434" s="27"/>
      <c r="AKV434" s="27"/>
      <c r="AKW434" s="27"/>
      <c r="AKX434" s="27"/>
      <c r="AKY434" s="27"/>
      <c r="AKZ434" s="27"/>
      <c r="ALA434" s="27"/>
      <c r="ALB434" s="27"/>
      <c r="ALC434" s="27"/>
      <c r="ALD434" s="27"/>
      <c r="ALE434" s="27"/>
      <c r="ALF434" s="27"/>
      <c r="ALG434" s="27"/>
      <c r="ALH434" s="27"/>
      <c r="ALI434" s="27"/>
      <c r="ALJ434" s="27"/>
      <c r="ALK434" s="27"/>
      <c r="ALL434" s="27"/>
      <c r="ALM434" s="27"/>
      <c r="ALN434" s="27"/>
      <c r="ALO434" s="27"/>
      <c r="ALP434" s="27"/>
      <c r="ALQ434" s="27"/>
      <c r="ALR434" s="27"/>
      <c r="ALS434" s="27"/>
      <c r="ALT434" s="27"/>
      <c r="ALU434" s="27"/>
      <c r="ALV434" s="27"/>
      <c r="ALW434" s="27"/>
      <c r="ALX434" s="27"/>
      <c r="ALY434" s="27"/>
      <c r="ALZ434" s="27"/>
      <c r="AMA434" s="27"/>
      <c r="AMB434" s="27"/>
      <c r="AMC434" s="27"/>
    </row>
    <row r="435" spans="1:1017" s="81" customFormat="1">
      <c r="A435" s="8"/>
      <c r="B435" s="133"/>
      <c r="C435" s="11"/>
      <c r="D435" s="52"/>
      <c r="E435" s="86"/>
      <c r="G435" s="47"/>
      <c r="J435" s="27"/>
      <c r="K435" s="92"/>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27"/>
      <c r="BM435" s="27"/>
      <c r="BN435" s="27"/>
      <c r="BO435" s="27"/>
      <c r="BP435" s="27"/>
      <c r="BQ435" s="27"/>
      <c r="BR435" s="27"/>
      <c r="BS435" s="27"/>
      <c r="BT435" s="27"/>
      <c r="BU435" s="27"/>
      <c r="BV435" s="27"/>
      <c r="BW435" s="27"/>
      <c r="BX435" s="27"/>
      <c r="BY435" s="27"/>
      <c r="BZ435" s="27"/>
      <c r="CA435" s="27"/>
      <c r="CB435" s="27"/>
      <c r="CC435" s="27"/>
      <c r="CD435" s="27"/>
      <c r="CE435" s="27"/>
      <c r="CF435" s="27"/>
      <c r="CG435" s="27"/>
      <c r="CH435" s="27"/>
      <c r="CI435" s="27"/>
      <c r="CJ435" s="27"/>
      <c r="CK435" s="27"/>
      <c r="CL435" s="27"/>
      <c r="CM435" s="27"/>
      <c r="CN435" s="27"/>
      <c r="CO435" s="27"/>
      <c r="CP435" s="27"/>
      <c r="CQ435" s="27"/>
      <c r="CR435" s="27"/>
      <c r="CS435" s="27"/>
      <c r="CT435" s="27"/>
      <c r="CU435" s="27"/>
      <c r="CV435" s="27"/>
      <c r="CW435" s="27"/>
      <c r="CX435" s="27"/>
      <c r="CY435" s="27"/>
      <c r="CZ435" s="27"/>
      <c r="DA435" s="27"/>
      <c r="DB435" s="27"/>
      <c r="DC435" s="27"/>
      <c r="DD435" s="27"/>
      <c r="DE435" s="27"/>
      <c r="DF435" s="27"/>
      <c r="DG435" s="27"/>
      <c r="DH435" s="27"/>
      <c r="DI435" s="27"/>
      <c r="DJ435" s="27"/>
      <c r="DK435" s="27"/>
      <c r="DL435" s="27"/>
      <c r="DM435" s="27"/>
      <c r="DN435" s="27"/>
      <c r="DO435" s="27"/>
      <c r="DP435" s="27"/>
      <c r="DQ435" s="27"/>
      <c r="DR435" s="27"/>
      <c r="DS435" s="27"/>
      <c r="DT435" s="27"/>
      <c r="DU435" s="27"/>
      <c r="DV435" s="27"/>
      <c r="DW435" s="27"/>
      <c r="DX435" s="27"/>
      <c r="DY435" s="27"/>
      <c r="DZ435" s="27"/>
      <c r="EA435" s="27"/>
      <c r="EB435" s="27"/>
      <c r="EC435" s="27"/>
      <c r="ED435" s="27"/>
      <c r="EE435" s="27"/>
      <c r="EF435" s="27"/>
      <c r="EG435" s="27"/>
      <c r="EH435" s="27"/>
      <c r="EI435" s="27"/>
      <c r="EJ435" s="27"/>
      <c r="EK435" s="27"/>
      <c r="EL435" s="27"/>
      <c r="EM435" s="27"/>
      <c r="EN435" s="27"/>
      <c r="EO435" s="27"/>
      <c r="EP435" s="27"/>
      <c r="EQ435" s="27"/>
      <c r="ER435" s="27"/>
      <c r="ES435" s="27"/>
      <c r="ET435" s="27"/>
      <c r="EU435" s="27"/>
      <c r="EV435" s="27"/>
      <c r="EW435" s="27"/>
      <c r="EX435" s="27"/>
      <c r="EY435" s="27"/>
      <c r="EZ435" s="27"/>
      <c r="FA435" s="27"/>
      <c r="FB435" s="27"/>
      <c r="FC435" s="27"/>
      <c r="FD435" s="27"/>
      <c r="FE435" s="27"/>
      <c r="FF435" s="27"/>
      <c r="FG435" s="27"/>
      <c r="FH435" s="27"/>
      <c r="FI435" s="27"/>
      <c r="FJ435" s="27"/>
      <c r="FK435" s="27"/>
      <c r="FL435" s="27"/>
      <c r="FM435" s="27"/>
      <c r="FN435" s="27"/>
      <c r="FO435" s="27"/>
      <c r="FP435" s="27"/>
      <c r="FQ435" s="27"/>
      <c r="FR435" s="27"/>
      <c r="FS435" s="27"/>
      <c r="FT435" s="27"/>
      <c r="FU435" s="27"/>
      <c r="FV435" s="27"/>
      <c r="FW435" s="27"/>
      <c r="FX435" s="27"/>
      <c r="FY435" s="27"/>
      <c r="FZ435" s="27"/>
      <c r="GA435" s="27"/>
      <c r="GB435" s="27"/>
      <c r="GC435" s="27"/>
      <c r="GD435" s="27"/>
      <c r="GE435" s="27"/>
      <c r="GF435" s="27"/>
      <c r="GG435" s="27"/>
      <c r="GH435" s="27"/>
      <c r="GI435" s="27"/>
      <c r="GJ435" s="27"/>
      <c r="GK435" s="27"/>
      <c r="GL435" s="27"/>
      <c r="GM435" s="27"/>
      <c r="GN435" s="27"/>
      <c r="GO435" s="27"/>
      <c r="GP435" s="27"/>
      <c r="GQ435" s="27"/>
      <c r="GR435" s="27"/>
      <c r="GS435" s="27"/>
      <c r="GT435" s="27"/>
      <c r="GU435" s="27"/>
      <c r="GV435" s="27"/>
      <c r="GW435" s="27"/>
      <c r="GX435" s="27"/>
      <c r="GY435" s="27"/>
      <c r="GZ435" s="27"/>
      <c r="HA435" s="27"/>
      <c r="HB435" s="27"/>
      <c r="HC435" s="27"/>
      <c r="HD435" s="27"/>
      <c r="HE435" s="27"/>
      <c r="HF435" s="27"/>
      <c r="HG435" s="27"/>
      <c r="HH435" s="27"/>
      <c r="HI435" s="27"/>
      <c r="HJ435" s="27"/>
      <c r="HK435" s="27"/>
      <c r="HL435" s="27"/>
      <c r="HM435" s="27"/>
      <c r="HN435" s="27"/>
      <c r="HO435" s="27"/>
      <c r="HP435" s="27"/>
      <c r="HQ435" s="27"/>
      <c r="HR435" s="27"/>
      <c r="HS435" s="27"/>
      <c r="HT435" s="27"/>
      <c r="HU435" s="27"/>
      <c r="HV435" s="27"/>
      <c r="HW435" s="27"/>
      <c r="HX435" s="27"/>
      <c r="HY435" s="27"/>
      <c r="HZ435" s="27"/>
      <c r="IA435" s="27"/>
      <c r="IB435" s="27"/>
      <c r="IC435" s="27"/>
      <c r="ID435" s="27"/>
      <c r="IE435" s="27"/>
      <c r="IF435" s="27"/>
      <c r="IG435" s="27"/>
      <c r="IH435" s="27"/>
      <c r="II435" s="27"/>
      <c r="IJ435" s="27"/>
      <c r="IK435" s="27"/>
      <c r="IL435" s="27"/>
      <c r="IM435" s="27"/>
      <c r="IN435" s="27"/>
      <c r="IO435" s="27"/>
      <c r="IP435" s="27"/>
      <c r="IQ435" s="27"/>
      <c r="IR435" s="27"/>
      <c r="IS435" s="27"/>
      <c r="IT435" s="27"/>
      <c r="IU435" s="27"/>
      <c r="IV435" s="27"/>
      <c r="IW435" s="27"/>
      <c r="IX435" s="27"/>
      <c r="IY435" s="27"/>
      <c r="IZ435" s="27"/>
      <c r="JA435" s="27"/>
      <c r="JB435" s="27"/>
      <c r="JC435" s="27"/>
      <c r="JD435" s="27"/>
      <c r="JE435" s="27"/>
      <c r="JF435" s="27"/>
      <c r="JG435" s="27"/>
      <c r="JH435" s="27"/>
      <c r="JI435" s="27"/>
      <c r="JJ435" s="27"/>
      <c r="JK435" s="27"/>
      <c r="JL435" s="27"/>
      <c r="JM435" s="27"/>
      <c r="JN435" s="27"/>
      <c r="JO435" s="27"/>
      <c r="JP435" s="27"/>
      <c r="JQ435" s="27"/>
      <c r="JR435" s="27"/>
      <c r="JS435" s="27"/>
      <c r="JT435" s="27"/>
      <c r="JU435" s="27"/>
      <c r="JV435" s="27"/>
      <c r="JW435" s="27"/>
      <c r="JX435" s="27"/>
      <c r="JY435" s="27"/>
      <c r="JZ435" s="27"/>
      <c r="KA435" s="27"/>
      <c r="KB435" s="27"/>
      <c r="KC435" s="27"/>
      <c r="KD435" s="27"/>
      <c r="KE435" s="27"/>
      <c r="KF435" s="27"/>
      <c r="KG435" s="27"/>
      <c r="KH435" s="27"/>
      <c r="KI435" s="27"/>
      <c r="KJ435" s="27"/>
      <c r="KK435" s="27"/>
      <c r="KL435" s="27"/>
      <c r="KM435" s="27"/>
      <c r="KN435" s="27"/>
      <c r="KO435" s="27"/>
      <c r="KP435" s="27"/>
      <c r="KQ435" s="27"/>
      <c r="KR435" s="27"/>
      <c r="KS435" s="27"/>
      <c r="KT435" s="27"/>
      <c r="KU435" s="27"/>
      <c r="KV435" s="27"/>
      <c r="KW435" s="27"/>
      <c r="KX435" s="27"/>
      <c r="KY435" s="27"/>
      <c r="KZ435" s="27"/>
      <c r="LA435" s="27"/>
      <c r="LB435" s="27"/>
      <c r="LC435" s="27"/>
      <c r="LD435" s="27"/>
      <c r="LE435" s="27"/>
      <c r="LF435" s="27"/>
      <c r="LG435" s="27"/>
      <c r="LH435" s="27"/>
      <c r="LI435" s="27"/>
      <c r="LJ435" s="27"/>
      <c r="LK435" s="27"/>
      <c r="LL435" s="27"/>
      <c r="LM435" s="27"/>
      <c r="LN435" s="27"/>
      <c r="LO435" s="27"/>
      <c r="LP435" s="27"/>
      <c r="LQ435" s="27"/>
      <c r="LR435" s="27"/>
      <c r="LS435" s="27"/>
      <c r="LT435" s="27"/>
      <c r="LU435" s="27"/>
      <c r="LV435" s="27"/>
      <c r="LW435" s="27"/>
      <c r="LX435" s="27"/>
      <c r="LY435" s="27"/>
      <c r="LZ435" s="27"/>
      <c r="MA435" s="27"/>
      <c r="MB435" s="27"/>
      <c r="MC435" s="27"/>
      <c r="MD435" s="27"/>
      <c r="ME435" s="27"/>
      <c r="MF435" s="27"/>
      <c r="MG435" s="27"/>
      <c r="MH435" s="27"/>
      <c r="MI435" s="27"/>
      <c r="MJ435" s="27"/>
      <c r="MK435" s="27"/>
      <c r="ML435" s="27"/>
      <c r="MM435" s="27"/>
      <c r="MN435" s="27"/>
      <c r="MO435" s="27"/>
      <c r="MP435" s="27"/>
      <c r="MQ435" s="27"/>
      <c r="MR435" s="27"/>
      <c r="MS435" s="27"/>
      <c r="MT435" s="27"/>
      <c r="MU435" s="27"/>
      <c r="MV435" s="27"/>
      <c r="MW435" s="27"/>
      <c r="MX435" s="27"/>
      <c r="MY435" s="27"/>
      <c r="MZ435" s="27"/>
      <c r="NA435" s="27"/>
      <c r="NB435" s="27"/>
      <c r="NC435" s="27"/>
      <c r="ND435" s="27"/>
      <c r="NE435" s="27"/>
      <c r="NF435" s="27"/>
      <c r="NG435" s="27"/>
      <c r="NH435" s="27"/>
      <c r="NI435" s="27"/>
      <c r="NJ435" s="27"/>
      <c r="NK435" s="27"/>
      <c r="NL435" s="27"/>
      <c r="NM435" s="27"/>
      <c r="NN435" s="27"/>
      <c r="NO435" s="27"/>
      <c r="NP435" s="27"/>
      <c r="NQ435" s="27"/>
      <c r="NR435" s="27"/>
      <c r="NS435" s="27"/>
      <c r="NT435" s="27"/>
      <c r="NU435" s="27"/>
      <c r="NV435" s="27"/>
      <c r="NW435" s="27"/>
      <c r="NX435" s="27"/>
      <c r="NY435" s="27"/>
      <c r="NZ435" s="27"/>
      <c r="OA435" s="27"/>
      <c r="OB435" s="27"/>
      <c r="OC435" s="27"/>
      <c r="OD435" s="27"/>
      <c r="OE435" s="27"/>
      <c r="OF435" s="27"/>
      <c r="OG435" s="27"/>
      <c r="OH435" s="27"/>
      <c r="OI435" s="27"/>
      <c r="OJ435" s="27"/>
      <c r="OK435" s="27"/>
      <c r="OL435" s="27"/>
      <c r="OM435" s="27"/>
      <c r="ON435" s="27"/>
      <c r="OO435" s="27"/>
      <c r="OP435" s="27"/>
      <c r="OQ435" s="27"/>
      <c r="OR435" s="27"/>
      <c r="OS435" s="27"/>
      <c r="OT435" s="27"/>
      <c r="OU435" s="27"/>
      <c r="OV435" s="27"/>
      <c r="OW435" s="27"/>
      <c r="OX435" s="27"/>
      <c r="OY435" s="27"/>
      <c r="OZ435" s="27"/>
      <c r="PA435" s="27"/>
      <c r="PB435" s="27"/>
      <c r="PC435" s="27"/>
      <c r="PD435" s="27"/>
      <c r="PE435" s="27"/>
      <c r="PF435" s="27"/>
      <c r="PG435" s="27"/>
      <c r="PH435" s="27"/>
      <c r="PI435" s="27"/>
      <c r="PJ435" s="27"/>
      <c r="PK435" s="27"/>
      <c r="PL435" s="27"/>
      <c r="PM435" s="27"/>
      <c r="PN435" s="27"/>
      <c r="PO435" s="27"/>
      <c r="PP435" s="27"/>
      <c r="PQ435" s="27"/>
      <c r="PR435" s="27"/>
      <c r="PS435" s="27"/>
      <c r="PT435" s="27"/>
      <c r="PU435" s="27"/>
      <c r="PV435" s="27"/>
      <c r="PW435" s="27"/>
      <c r="PX435" s="27"/>
      <c r="PY435" s="27"/>
      <c r="PZ435" s="27"/>
      <c r="QA435" s="27"/>
      <c r="QB435" s="27"/>
      <c r="QC435" s="27"/>
      <c r="QD435" s="27"/>
      <c r="QE435" s="27"/>
      <c r="QF435" s="27"/>
      <c r="QG435" s="27"/>
      <c r="QH435" s="27"/>
      <c r="QI435" s="27"/>
      <c r="QJ435" s="27"/>
      <c r="QK435" s="27"/>
      <c r="QL435" s="27"/>
      <c r="QM435" s="27"/>
      <c r="QN435" s="27"/>
      <c r="QO435" s="27"/>
      <c r="QP435" s="27"/>
      <c r="QQ435" s="27"/>
      <c r="QR435" s="27"/>
      <c r="QS435" s="27"/>
      <c r="QT435" s="27"/>
      <c r="QU435" s="27"/>
      <c r="QV435" s="27"/>
      <c r="QW435" s="27"/>
      <c r="QX435" s="27"/>
      <c r="QY435" s="27"/>
      <c r="QZ435" s="27"/>
      <c r="RA435" s="27"/>
      <c r="RB435" s="27"/>
      <c r="RC435" s="27"/>
      <c r="RD435" s="27"/>
      <c r="RE435" s="27"/>
      <c r="RF435" s="27"/>
      <c r="RG435" s="27"/>
      <c r="RH435" s="27"/>
      <c r="RI435" s="27"/>
      <c r="RJ435" s="27"/>
      <c r="RK435" s="27"/>
      <c r="RL435" s="27"/>
      <c r="RM435" s="27"/>
      <c r="RN435" s="27"/>
      <c r="RO435" s="27"/>
      <c r="RP435" s="27"/>
      <c r="RQ435" s="27"/>
      <c r="RR435" s="27"/>
      <c r="RS435" s="27"/>
      <c r="RT435" s="27"/>
      <c r="RU435" s="27"/>
      <c r="RV435" s="27"/>
      <c r="RW435" s="27"/>
      <c r="RX435" s="27"/>
      <c r="RY435" s="27"/>
      <c r="RZ435" s="27"/>
      <c r="SA435" s="27"/>
      <c r="SB435" s="27"/>
      <c r="SC435" s="27"/>
      <c r="SD435" s="27"/>
      <c r="SE435" s="27"/>
      <c r="SF435" s="27"/>
      <c r="SG435" s="27"/>
      <c r="SH435" s="27"/>
      <c r="SI435" s="27"/>
      <c r="SJ435" s="27"/>
      <c r="SK435" s="27"/>
      <c r="SL435" s="27"/>
      <c r="SM435" s="27"/>
      <c r="SN435" s="27"/>
      <c r="SO435" s="27"/>
      <c r="SP435" s="27"/>
      <c r="SQ435" s="27"/>
      <c r="SR435" s="27"/>
      <c r="SS435" s="27"/>
      <c r="ST435" s="27"/>
      <c r="SU435" s="27"/>
      <c r="SV435" s="27"/>
      <c r="SW435" s="27"/>
      <c r="SX435" s="27"/>
      <c r="SY435" s="27"/>
      <c r="SZ435" s="27"/>
      <c r="TA435" s="27"/>
      <c r="TB435" s="27"/>
      <c r="TC435" s="27"/>
      <c r="TD435" s="27"/>
      <c r="TE435" s="27"/>
      <c r="TF435" s="27"/>
      <c r="TG435" s="27"/>
      <c r="TH435" s="27"/>
      <c r="TI435" s="27"/>
      <c r="TJ435" s="27"/>
      <c r="TK435" s="27"/>
      <c r="TL435" s="27"/>
      <c r="TM435" s="27"/>
      <c r="TN435" s="27"/>
      <c r="TO435" s="27"/>
      <c r="TP435" s="27"/>
      <c r="TQ435" s="27"/>
      <c r="TR435" s="27"/>
      <c r="TS435" s="27"/>
      <c r="TT435" s="27"/>
      <c r="TU435" s="27"/>
      <c r="TV435" s="27"/>
      <c r="TW435" s="27"/>
      <c r="TX435" s="27"/>
      <c r="TY435" s="27"/>
      <c r="TZ435" s="27"/>
      <c r="UA435" s="27"/>
      <c r="UB435" s="27"/>
      <c r="UC435" s="27"/>
      <c r="UD435" s="27"/>
      <c r="UE435" s="27"/>
      <c r="UF435" s="27"/>
      <c r="UG435" s="27"/>
      <c r="UH435" s="27"/>
      <c r="UI435" s="27"/>
      <c r="UJ435" s="27"/>
      <c r="UK435" s="27"/>
      <c r="UL435" s="27"/>
      <c r="UM435" s="27"/>
      <c r="UN435" s="27"/>
      <c r="UO435" s="27"/>
      <c r="UP435" s="27"/>
      <c r="UQ435" s="27"/>
      <c r="UR435" s="27"/>
      <c r="US435" s="27"/>
      <c r="UT435" s="27"/>
      <c r="UU435" s="27"/>
      <c r="UV435" s="27"/>
      <c r="UW435" s="27"/>
      <c r="UX435" s="27"/>
      <c r="UY435" s="27"/>
      <c r="UZ435" s="27"/>
      <c r="VA435" s="27"/>
      <c r="VB435" s="27"/>
      <c r="VC435" s="27"/>
      <c r="VD435" s="27"/>
      <c r="VE435" s="27"/>
      <c r="VF435" s="27"/>
      <c r="VG435" s="27"/>
      <c r="VH435" s="27"/>
      <c r="VI435" s="27"/>
      <c r="VJ435" s="27"/>
      <c r="VK435" s="27"/>
      <c r="VL435" s="27"/>
      <c r="VM435" s="27"/>
      <c r="VN435" s="27"/>
      <c r="VO435" s="27"/>
      <c r="VP435" s="27"/>
      <c r="VQ435" s="27"/>
      <c r="VR435" s="27"/>
      <c r="VS435" s="27"/>
      <c r="VT435" s="27"/>
      <c r="VU435" s="27"/>
      <c r="VV435" s="27"/>
      <c r="VW435" s="27"/>
      <c r="VX435" s="27"/>
      <c r="VY435" s="27"/>
      <c r="VZ435" s="27"/>
      <c r="WA435" s="27"/>
      <c r="WB435" s="27"/>
      <c r="WC435" s="27"/>
      <c r="WD435" s="27"/>
      <c r="WE435" s="27"/>
      <c r="WF435" s="27"/>
      <c r="WG435" s="27"/>
      <c r="WH435" s="27"/>
      <c r="WI435" s="27"/>
      <c r="WJ435" s="27"/>
      <c r="WK435" s="27"/>
      <c r="WL435" s="27"/>
      <c r="WM435" s="27"/>
      <c r="WN435" s="27"/>
      <c r="WO435" s="27"/>
      <c r="WP435" s="27"/>
      <c r="WQ435" s="27"/>
      <c r="WR435" s="27"/>
      <c r="WS435" s="27"/>
      <c r="WT435" s="27"/>
      <c r="WU435" s="27"/>
      <c r="WV435" s="27"/>
      <c r="WW435" s="27"/>
      <c r="WX435" s="27"/>
      <c r="WY435" s="27"/>
      <c r="WZ435" s="27"/>
      <c r="XA435" s="27"/>
      <c r="XB435" s="27"/>
      <c r="XC435" s="27"/>
      <c r="XD435" s="27"/>
      <c r="XE435" s="27"/>
      <c r="XF435" s="27"/>
      <c r="XG435" s="27"/>
      <c r="XH435" s="27"/>
      <c r="XI435" s="27"/>
      <c r="XJ435" s="27"/>
      <c r="XK435" s="27"/>
      <c r="XL435" s="27"/>
      <c r="XM435" s="27"/>
      <c r="XN435" s="27"/>
      <c r="XO435" s="27"/>
      <c r="XP435" s="27"/>
      <c r="XQ435" s="27"/>
      <c r="XR435" s="27"/>
      <c r="XS435" s="27"/>
      <c r="XT435" s="27"/>
      <c r="XU435" s="27"/>
      <c r="XV435" s="27"/>
      <c r="XW435" s="27"/>
      <c r="XX435" s="27"/>
      <c r="XY435" s="27"/>
      <c r="XZ435" s="27"/>
      <c r="YA435" s="27"/>
      <c r="YB435" s="27"/>
      <c r="YC435" s="27"/>
      <c r="YD435" s="27"/>
      <c r="YE435" s="27"/>
      <c r="YF435" s="27"/>
      <c r="YG435" s="27"/>
      <c r="YH435" s="27"/>
      <c r="YI435" s="27"/>
      <c r="YJ435" s="27"/>
      <c r="YK435" s="27"/>
      <c r="YL435" s="27"/>
      <c r="YM435" s="27"/>
      <c r="YN435" s="27"/>
      <c r="YO435" s="27"/>
      <c r="YP435" s="27"/>
      <c r="YQ435" s="27"/>
      <c r="YR435" s="27"/>
      <c r="YS435" s="27"/>
      <c r="YT435" s="27"/>
      <c r="YU435" s="27"/>
      <c r="YV435" s="27"/>
      <c r="YW435" s="27"/>
      <c r="YX435" s="27"/>
      <c r="YY435" s="27"/>
      <c r="YZ435" s="27"/>
      <c r="ZA435" s="27"/>
      <c r="ZB435" s="27"/>
      <c r="ZC435" s="27"/>
      <c r="ZD435" s="27"/>
      <c r="ZE435" s="27"/>
      <c r="ZF435" s="27"/>
      <c r="ZG435" s="27"/>
      <c r="ZH435" s="27"/>
      <c r="ZI435" s="27"/>
      <c r="ZJ435" s="27"/>
      <c r="ZK435" s="27"/>
      <c r="ZL435" s="27"/>
      <c r="ZM435" s="27"/>
      <c r="ZN435" s="27"/>
      <c r="ZO435" s="27"/>
      <c r="ZP435" s="27"/>
      <c r="ZQ435" s="27"/>
      <c r="ZR435" s="27"/>
      <c r="ZS435" s="27"/>
      <c r="ZT435" s="27"/>
      <c r="ZU435" s="27"/>
      <c r="ZV435" s="27"/>
      <c r="ZW435" s="27"/>
      <c r="ZX435" s="27"/>
      <c r="ZY435" s="27"/>
      <c r="ZZ435" s="27"/>
      <c r="AAA435" s="27"/>
      <c r="AAB435" s="27"/>
      <c r="AAC435" s="27"/>
      <c r="AAD435" s="27"/>
      <c r="AAE435" s="27"/>
      <c r="AAF435" s="27"/>
      <c r="AAG435" s="27"/>
      <c r="AAH435" s="27"/>
      <c r="AAI435" s="27"/>
      <c r="AAJ435" s="27"/>
      <c r="AAK435" s="27"/>
      <c r="AAL435" s="27"/>
      <c r="AAM435" s="27"/>
      <c r="AAN435" s="27"/>
      <c r="AAO435" s="27"/>
      <c r="AAP435" s="27"/>
      <c r="AAQ435" s="27"/>
      <c r="AAR435" s="27"/>
      <c r="AAS435" s="27"/>
      <c r="AAT435" s="27"/>
      <c r="AAU435" s="27"/>
      <c r="AAV435" s="27"/>
      <c r="AAW435" s="27"/>
      <c r="AAX435" s="27"/>
      <c r="AAY435" s="27"/>
      <c r="AAZ435" s="27"/>
      <c r="ABA435" s="27"/>
      <c r="ABB435" s="27"/>
      <c r="ABC435" s="27"/>
      <c r="ABD435" s="27"/>
      <c r="ABE435" s="27"/>
      <c r="ABF435" s="27"/>
      <c r="ABG435" s="27"/>
      <c r="ABH435" s="27"/>
      <c r="ABI435" s="27"/>
      <c r="ABJ435" s="27"/>
      <c r="ABK435" s="27"/>
      <c r="ABL435" s="27"/>
      <c r="ABM435" s="27"/>
      <c r="ABN435" s="27"/>
      <c r="ABO435" s="27"/>
      <c r="ABP435" s="27"/>
      <c r="ABQ435" s="27"/>
      <c r="ABR435" s="27"/>
      <c r="ABS435" s="27"/>
      <c r="ABT435" s="27"/>
      <c r="ABU435" s="27"/>
      <c r="ABV435" s="27"/>
      <c r="ABW435" s="27"/>
      <c r="ABX435" s="27"/>
      <c r="ABY435" s="27"/>
      <c r="ABZ435" s="27"/>
      <c r="ACA435" s="27"/>
      <c r="ACB435" s="27"/>
      <c r="ACC435" s="27"/>
      <c r="ACD435" s="27"/>
      <c r="ACE435" s="27"/>
      <c r="ACF435" s="27"/>
      <c r="ACG435" s="27"/>
      <c r="ACH435" s="27"/>
      <c r="ACI435" s="27"/>
      <c r="ACJ435" s="27"/>
      <c r="ACK435" s="27"/>
      <c r="ACL435" s="27"/>
      <c r="ACM435" s="27"/>
      <c r="ACN435" s="27"/>
      <c r="ACO435" s="27"/>
      <c r="ACP435" s="27"/>
      <c r="ACQ435" s="27"/>
      <c r="ACR435" s="27"/>
      <c r="ACS435" s="27"/>
      <c r="ACT435" s="27"/>
      <c r="ACU435" s="27"/>
      <c r="ACV435" s="27"/>
      <c r="ACW435" s="27"/>
      <c r="ACX435" s="27"/>
      <c r="ACY435" s="27"/>
      <c r="ACZ435" s="27"/>
      <c r="ADA435" s="27"/>
      <c r="ADB435" s="27"/>
      <c r="ADC435" s="27"/>
      <c r="ADD435" s="27"/>
      <c r="ADE435" s="27"/>
      <c r="ADF435" s="27"/>
      <c r="ADG435" s="27"/>
      <c r="ADH435" s="27"/>
      <c r="ADI435" s="27"/>
      <c r="ADJ435" s="27"/>
      <c r="ADK435" s="27"/>
      <c r="ADL435" s="27"/>
      <c r="ADM435" s="27"/>
      <c r="ADN435" s="27"/>
      <c r="ADO435" s="27"/>
      <c r="ADP435" s="27"/>
      <c r="ADQ435" s="27"/>
      <c r="ADR435" s="27"/>
      <c r="ADS435" s="27"/>
      <c r="ADT435" s="27"/>
      <c r="ADU435" s="27"/>
      <c r="ADV435" s="27"/>
      <c r="ADW435" s="27"/>
      <c r="ADX435" s="27"/>
      <c r="ADY435" s="27"/>
      <c r="ADZ435" s="27"/>
      <c r="AEA435" s="27"/>
      <c r="AEB435" s="27"/>
      <c r="AEC435" s="27"/>
      <c r="AED435" s="27"/>
      <c r="AEE435" s="27"/>
      <c r="AEF435" s="27"/>
      <c r="AEG435" s="27"/>
      <c r="AEH435" s="27"/>
      <c r="AEI435" s="27"/>
      <c r="AEJ435" s="27"/>
      <c r="AEK435" s="27"/>
      <c r="AEL435" s="27"/>
      <c r="AEM435" s="27"/>
      <c r="AEN435" s="27"/>
      <c r="AEO435" s="27"/>
      <c r="AEP435" s="27"/>
      <c r="AEQ435" s="27"/>
      <c r="AER435" s="27"/>
      <c r="AES435" s="27"/>
      <c r="AET435" s="27"/>
      <c r="AEU435" s="27"/>
      <c r="AEV435" s="27"/>
      <c r="AEW435" s="27"/>
      <c r="AEX435" s="27"/>
      <c r="AEY435" s="27"/>
      <c r="AEZ435" s="27"/>
      <c r="AFA435" s="27"/>
      <c r="AFB435" s="27"/>
      <c r="AFC435" s="27"/>
      <c r="AFD435" s="27"/>
      <c r="AFE435" s="27"/>
      <c r="AFF435" s="27"/>
      <c r="AFG435" s="27"/>
      <c r="AFH435" s="27"/>
      <c r="AFI435" s="27"/>
      <c r="AFJ435" s="27"/>
      <c r="AFK435" s="27"/>
      <c r="AFL435" s="27"/>
      <c r="AFM435" s="27"/>
      <c r="AFN435" s="27"/>
      <c r="AFO435" s="27"/>
      <c r="AFP435" s="27"/>
      <c r="AFQ435" s="27"/>
      <c r="AFR435" s="27"/>
      <c r="AFS435" s="27"/>
      <c r="AFT435" s="27"/>
      <c r="AFU435" s="27"/>
      <c r="AFV435" s="27"/>
      <c r="AFW435" s="27"/>
      <c r="AFX435" s="27"/>
      <c r="AFY435" s="27"/>
      <c r="AFZ435" s="27"/>
      <c r="AGA435" s="27"/>
      <c r="AGB435" s="27"/>
      <c r="AGC435" s="27"/>
      <c r="AGD435" s="27"/>
      <c r="AGE435" s="27"/>
      <c r="AGF435" s="27"/>
      <c r="AGG435" s="27"/>
      <c r="AGH435" s="27"/>
      <c r="AGI435" s="27"/>
      <c r="AGJ435" s="27"/>
      <c r="AGK435" s="27"/>
      <c r="AGL435" s="27"/>
      <c r="AGM435" s="27"/>
      <c r="AGN435" s="27"/>
      <c r="AGO435" s="27"/>
      <c r="AGP435" s="27"/>
      <c r="AGQ435" s="27"/>
      <c r="AGR435" s="27"/>
      <c r="AGS435" s="27"/>
      <c r="AGT435" s="27"/>
      <c r="AGU435" s="27"/>
      <c r="AGV435" s="27"/>
      <c r="AGW435" s="27"/>
      <c r="AGX435" s="27"/>
      <c r="AGY435" s="27"/>
      <c r="AGZ435" s="27"/>
      <c r="AHA435" s="27"/>
      <c r="AHB435" s="27"/>
      <c r="AHC435" s="27"/>
      <c r="AHD435" s="27"/>
      <c r="AHE435" s="27"/>
      <c r="AHF435" s="27"/>
      <c r="AHG435" s="27"/>
      <c r="AHH435" s="27"/>
      <c r="AHI435" s="27"/>
      <c r="AHJ435" s="27"/>
      <c r="AHK435" s="27"/>
      <c r="AHL435" s="27"/>
      <c r="AHM435" s="27"/>
      <c r="AHN435" s="27"/>
      <c r="AHO435" s="27"/>
      <c r="AHP435" s="27"/>
      <c r="AHQ435" s="27"/>
      <c r="AHR435" s="27"/>
      <c r="AHS435" s="27"/>
      <c r="AHT435" s="27"/>
      <c r="AHU435" s="27"/>
      <c r="AHV435" s="27"/>
      <c r="AHW435" s="27"/>
      <c r="AHX435" s="27"/>
      <c r="AHY435" s="27"/>
      <c r="AHZ435" s="27"/>
      <c r="AIA435" s="27"/>
      <c r="AIB435" s="27"/>
      <c r="AIC435" s="27"/>
      <c r="AID435" s="27"/>
      <c r="AIE435" s="27"/>
      <c r="AIF435" s="27"/>
      <c r="AIG435" s="27"/>
      <c r="AIH435" s="27"/>
      <c r="AII435" s="27"/>
      <c r="AIJ435" s="27"/>
      <c r="AIK435" s="27"/>
      <c r="AIL435" s="27"/>
      <c r="AIM435" s="27"/>
      <c r="AIN435" s="27"/>
      <c r="AIO435" s="27"/>
      <c r="AIP435" s="27"/>
      <c r="AIQ435" s="27"/>
      <c r="AIR435" s="27"/>
      <c r="AIS435" s="27"/>
      <c r="AIT435" s="27"/>
      <c r="AIU435" s="27"/>
      <c r="AIV435" s="27"/>
      <c r="AIW435" s="27"/>
      <c r="AIX435" s="27"/>
      <c r="AIY435" s="27"/>
      <c r="AIZ435" s="27"/>
      <c r="AJA435" s="27"/>
      <c r="AJB435" s="27"/>
      <c r="AJC435" s="27"/>
      <c r="AJD435" s="27"/>
      <c r="AJE435" s="27"/>
      <c r="AJF435" s="27"/>
      <c r="AJG435" s="27"/>
      <c r="AJH435" s="27"/>
      <c r="AJI435" s="27"/>
      <c r="AJJ435" s="27"/>
      <c r="AJK435" s="27"/>
      <c r="AJL435" s="27"/>
      <c r="AJM435" s="27"/>
      <c r="AJN435" s="27"/>
      <c r="AJO435" s="27"/>
      <c r="AJP435" s="27"/>
      <c r="AJQ435" s="27"/>
      <c r="AJR435" s="27"/>
      <c r="AJS435" s="27"/>
      <c r="AJT435" s="27"/>
      <c r="AJU435" s="27"/>
      <c r="AJV435" s="27"/>
      <c r="AJW435" s="27"/>
      <c r="AJX435" s="27"/>
      <c r="AJY435" s="27"/>
      <c r="AJZ435" s="27"/>
      <c r="AKA435" s="27"/>
      <c r="AKB435" s="27"/>
      <c r="AKC435" s="27"/>
      <c r="AKD435" s="27"/>
      <c r="AKE435" s="27"/>
      <c r="AKF435" s="27"/>
      <c r="AKG435" s="27"/>
      <c r="AKH435" s="27"/>
      <c r="AKI435" s="27"/>
      <c r="AKJ435" s="27"/>
      <c r="AKK435" s="27"/>
      <c r="AKL435" s="27"/>
      <c r="AKM435" s="27"/>
      <c r="AKN435" s="27"/>
      <c r="AKO435" s="27"/>
      <c r="AKP435" s="27"/>
      <c r="AKQ435" s="27"/>
      <c r="AKR435" s="27"/>
      <c r="AKS435" s="27"/>
      <c r="AKT435" s="27"/>
      <c r="AKU435" s="27"/>
      <c r="AKV435" s="27"/>
      <c r="AKW435" s="27"/>
      <c r="AKX435" s="27"/>
      <c r="AKY435" s="27"/>
      <c r="AKZ435" s="27"/>
      <c r="ALA435" s="27"/>
      <c r="ALB435" s="27"/>
      <c r="ALC435" s="27"/>
      <c r="ALD435" s="27"/>
      <c r="ALE435" s="27"/>
      <c r="ALF435" s="27"/>
      <c r="ALG435" s="27"/>
      <c r="ALH435" s="27"/>
      <c r="ALI435" s="27"/>
      <c r="ALJ435" s="27"/>
      <c r="ALK435" s="27"/>
      <c r="ALL435" s="27"/>
      <c r="ALM435" s="27"/>
      <c r="ALN435" s="27"/>
      <c r="ALO435" s="27"/>
      <c r="ALP435" s="27"/>
      <c r="ALQ435" s="27"/>
      <c r="ALR435" s="27"/>
      <c r="ALS435" s="27"/>
      <c r="ALT435" s="27"/>
      <c r="ALU435" s="27"/>
      <c r="ALV435" s="27"/>
      <c r="ALW435" s="27"/>
      <c r="ALX435" s="27"/>
      <c r="ALY435" s="27"/>
      <c r="ALZ435" s="27"/>
      <c r="AMA435" s="27"/>
      <c r="AMB435" s="27"/>
      <c r="AMC435" s="27"/>
    </row>
    <row r="436" spans="1:1017" s="81" customFormat="1">
      <c r="A436" s="8"/>
      <c r="B436" s="133"/>
      <c r="C436" s="11"/>
      <c r="D436" s="52"/>
      <c r="E436" s="86"/>
      <c r="G436" s="47"/>
      <c r="J436" s="27"/>
      <c r="K436" s="92"/>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27"/>
      <c r="BM436" s="27"/>
      <c r="BN436" s="27"/>
      <c r="BO436" s="27"/>
      <c r="BP436" s="27"/>
      <c r="BQ436" s="27"/>
      <c r="BR436" s="27"/>
      <c r="BS436" s="27"/>
      <c r="BT436" s="27"/>
      <c r="BU436" s="27"/>
      <c r="BV436" s="27"/>
      <c r="BW436" s="27"/>
      <c r="BX436" s="27"/>
      <c r="BY436" s="27"/>
      <c r="BZ436" s="27"/>
      <c r="CA436" s="27"/>
      <c r="CB436" s="27"/>
      <c r="CC436" s="27"/>
      <c r="CD436" s="27"/>
      <c r="CE436" s="27"/>
      <c r="CF436" s="27"/>
      <c r="CG436" s="27"/>
      <c r="CH436" s="27"/>
      <c r="CI436" s="27"/>
      <c r="CJ436" s="27"/>
      <c r="CK436" s="27"/>
      <c r="CL436" s="27"/>
      <c r="CM436" s="27"/>
      <c r="CN436" s="27"/>
      <c r="CO436" s="27"/>
      <c r="CP436" s="27"/>
      <c r="CQ436" s="27"/>
      <c r="CR436" s="27"/>
      <c r="CS436" s="27"/>
      <c r="CT436" s="27"/>
      <c r="CU436" s="27"/>
      <c r="CV436" s="27"/>
      <c r="CW436" s="27"/>
      <c r="CX436" s="27"/>
      <c r="CY436" s="27"/>
      <c r="CZ436" s="27"/>
      <c r="DA436" s="27"/>
      <c r="DB436" s="27"/>
      <c r="DC436" s="27"/>
      <c r="DD436" s="27"/>
      <c r="DE436" s="27"/>
      <c r="DF436" s="27"/>
      <c r="DG436" s="27"/>
      <c r="DH436" s="27"/>
      <c r="DI436" s="27"/>
      <c r="DJ436" s="27"/>
      <c r="DK436" s="27"/>
      <c r="DL436" s="27"/>
      <c r="DM436" s="27"/>
      <c r="DN436" s="27"/>
      <c r="DO436" s="27"/>
      <c r="DP436" s="27"/>
      <c r="DQ436" s="27"/>
      <c r="DR436" s="27"/>
      <c r="DS436" s="27"/>
      <c r="DT436" s="27"/>
      <c r="DU436" s="27"/>
      <c r="DV436" s="27"/>
      <c r="DW436" s="27"/>
      <c r="DX436" s="27"/>
      <c r="DY436" s="27"/>
      <c r="DZ436" s="27"/>
      <c r="EA436" s="27"/>
      <c r="EB436" s="27"/>
      <c r="EC436" s="27"/>
      <c r="ED436" s="27"/>
      <c r="EE436" s="27"/>
      <c r="EF436" s="27"/>
      <c r="EG436" s="27"/>
      <c r="EH436" s="27"/>
      <c r="EI436" s="27"/>
      <c r="EJ436" s="27"/>
      <c r="EK436" s="27"/>
      <c r="EL436" s="27"/>
      <c r="EM436" s="27"/>
      <c r="EN436" s="27"/>
      <c r="EO436" s="27"/>
      <c r="EP436" s="27"/>
      <c r="EQ436" s="27"/>
      <c r="ER436" s="27"/>
      <c r="ES436" s="27"/>
      <c r="ET436" s="27"/>
      <c r="EU436" s="27"/>
      <c r="EV436" s="27"/>
      <c r="EW436" s="27"/>
      <c r="EX436" s="27"/>
      <c r="EY436" s="27"/>
      <c r="EZ436" s="27"/>
      <c r="FA436" s="27"/>
      <c r="FB436" s="27"/>
      <c r="FC436" s="27"/>
      <c r="FD436" s="27"/>
      <c r="FE436" s="27"/>
      <c r="FF436" s="27"/>
      <c r="FG436" s="27"/>
      <c r="FH436" s="27"/>
      <c r="FI436" s="27"/>
      <c r="FJ436" s="27"/>
      <c r="FK436" s="27"/>
      <c r="FL436" s="27"/>
      <c r="FM436" s="27"/>
      <c r="FN436" s="27"/>
      <c r="FO436" s="27"/>
      <c r="FP436" s="27"/>
      <c r="FQ436" s="27"/>
      <c r="FR436" s="27"/>
      <c r="FS436" s="27"/>
      <c r="FT436" s="27"/>
      <c r="FU436" s="27"/>
      <c r="FV436" s="27"/>
      <c r="FW436" s="27"/>
      <c r="FX436" s="27"/>
      <c r="FY436" s="27"/>
      <c r="FZ436" s="27"/>
      <c r="GA436" s="27"/>
      <c r="GB436" s="27"/>
      <c r="GC436" s="27"/>
      <c r="GD436" s="27"/>
      <c r="GE436" s="27"/>
      <c r="GF436" s="27"/>
      <c r="GG436" s="27"/>
      <c r="GH436" s="27"/>
      <c r="GI436" s="27"/>
      <c r="GJ436" s="27"/>
      <c r="GK436" s="27"/>
      <c r="GL436" s="27"/>
      <c r="GM436" s="27"/>
      <c r="GN436" s="27"/>
      <c r="GO436" s="27"/>
      <c r="GP436" s="27"/>
      <c r="GQ436" s="27"/>
      <c r="GR436" s="27"/>
      <c r="GS436" s="27"/>
      <c r="GT436" s="27"/>
      <c r="GU436" s="27"/>
      <c r="GV436" s="27"/>
      <c r="GW436" s="27"/>
      <c r="GX436" s="27"/>
      <c r="GY436" s="27"/>
      <c r="GZ436" s="27"/>
      <c r="HA436" s="27"/>
      <c r="HB436" s="27"/>
      <c r="HC436" s="27"/>
      <c r="HD436" s="27"/>
      <c r="HE436" s="27"/>
      <c r="HF436" s="27"/>
      <c r="HG436" s="27"/>
      <c r="HH436" s="27"/>
      <c r="HI436" s="27"/>
      <c r="HJ436" s="27"/>
      <c r="HK436" s="27"/>
      <c r="HL436" s="27"/>
      <c r="HM436" s="27"/>
      <c r="HN436" s="27"/>
      <c r="HO436" s="27"/>
      <c r="HP436" s="27"/>
      <c r="HQ436" s="27"/>
      <c r="HR436" s="27"/>
      <c r="HS436" s="27"/>
      <c r="HT436" s="27"/>
      <c r="HU436" s="27"/>
      <c r="HV436" s="27"/>
      <c r="HW436" s="27"/>
      <c r="HX436" s="27"/>
      <c r="HY436" s="27"/>
      <c r="HZ436" s="27"/>
      <c r="IA436" s="27"/>
      <c r="IB436" s="27"/>
      <c r="IC436" s="27"/>
      <c r="ID436" s="27"/>
      <c r="IE436" s="27"/>
      <c r="IF436" s="27"/>
      <c r="IG436" s="27"/>
      <c r="IH436" s="27"/>
      <c r="II436" s="27"/>
      <c r="IJ436" s="27"/>
      <c r="IK436" s="27"/>
      <c r="IL436" s="27"/>
      <c r="IM436" s="27"/>
      <c r="IN436" s="27"/>
      <c r="IO436" s="27"/>
      <c r="IP436" s="27"/>
      <c r="IQ436" s="27"/>
      <c r="IR436" s="27"/>
      <c r="IS436" s="27"/>
      <c r="IT436" s="27"/>
      <c r="IU436" s="27"/>
      <c r="IV436" s="27"/>
      <c r="IW436" s="27"/>
      <c r="IX436" s="27"/>
      <c r="IY436" s="27"/>
      <c r="IZ436" s="27"/>
      <c r="JA436" s="27"/>
      <c r="JB436" s="27"/>
      <c r="JC436" s="27"/>
      <c r="JD436" s="27"/>
      <c r="JE436" s="27"/>
      <c r="JF436" s="27"/>
      <c r="JG436" s="27"/>
      <c r="JH436" s="27"/>
      <c r="JI436" s="27"/>
      <c r="JJ436" s="27"/>
      <c r="JK436" s="27"/>
      <c r="JL436" s="27"/>
      <c r="JM436" s="27"/>
      <c r="JN436" s="27"/>
      <c r="JO436" s="27"/>
      <c r="JP436" s="27"/>
      <c r="JQ436" s="27"/>
      <c r="JR436" s="27"/>
      <c r="JS436" s="27"/>
      <c r="JT436" s="27"/>
      <c r="JU436" s="27"/>
      <c r="JV436" s="27"/>
      <c r="JW436" s="27"/>
      <c r="JX436" s="27"/>
      <c r="JY436" s="27"/>
      <c r="JZ436" s="27"/>
      <c r="KA436" s="27"/>
      <c r="KB436" s="27"/>
      <c r="KC436" s="27"/>
      <c r="KD436" s="27"/>
      <c r="KE436" s="27"/>
      <c r="KF436" s="27"/>
      <c r="KG436" s="27"/>
      <c r="KH436" s="27"/>
      <c r="KI436" s="27"/>
      <c r="KJ436" s="27"/>
      <c r="KK436" s="27"/>
      <c r="KL436" s="27"/>
      <c r="KM436" s="27"/>
      <c r="KN436" s="27"/>
      <c r="KO436" s="27"/>
      <c r="KP436" s="27"/>
      <c r="KQ436" s="27"/>
      <c r="KR436" s="27"/>
      <c r="KS436" s="27"/>
      <c r="KT436" s="27"/>
      <c r="KU436" s="27"/>
      <c r="KV436" s="27"/>
      <c r="KW436" s="27"/>
      <c r="KX436" s="27"/>
      <c r="KY436" s="27"/>
      <c r="KZ436" s="27"/>
      <c r="LA436" s="27"/>
      <c r="LB436" s="27"/>
      <c r="LC436" s="27"/>
      <c r="LD436" s="27"/>
      <c r="LE436" s="27"/>
      <c r="LF436" s="27"/>
      <c r="LG436" s="27"/>
      <c r="LH436" s="27"/>
      <c r="LI436" s="27"/>
      <c r="LJ436" s="27"/>
      <c r="LK436" s="27"/>
      <c r="LL436" s="27"/>
      <c r="LM436" s="27"/>
      <c r="LN436" s="27"/>
      <c r="LO436" s="27"/>
      <c r="LP436" s="27"/>
      <c r="LQ436" s="27"/>
      <c r="LR436" s="27"/>
      <c r="LS436" s="27"/>
      <c r="LT436" s="27"/>
      <c r="LU436" s="27"/>
      <c r="LV436" s="27"/>
      <c r="LW436" s="27"/>
      <c r="LX436" s="27"/>
      <c r="LY436" s="27"/>
      <c r="LZ436" s="27"/>
      <c r="MA436" s="27"/>
      <c r="MB436" s="27"/>
      <c r="MC436" s="27"/>
      <c r="MD436" s="27"/>
      <c r="ME436" s="27"/>
      <c r="MF436" s="27"/>
      <c r="MG436" s="27"/>
      <c r="MH436" s="27"/>
      <c r="MI436" s="27"/>
      <c r="MJ436" s="27"/>
      <c r="MK436" s="27"/>
      <c r="ML436" s="27"/>
      <c r="MM436" s="27"/>
      <c r="MN436" s="27"/>
      <c r="MO436" s="27"/>
      <c r="MP436" s="27"/>
      <c r="MQ436" s="27"/>
      <c r="MR436" s="27"/>
      <c r="MS436" s="27"/>
      <c r="MT436" s="27"/>
      <c r="MU436" s="27"/>
      <c r="MV436" s="27"/>
      <c r="MW436" s="27"/>
      <c r="MX436" s="27"/>
      <c r="MY436" s="27"/>
      <c r="MZ436" s="27"/>
      <c r="NA436" s="27"/>
      <c r="NB436" s="27"/>
      <c r="NC436" s="27"/>
      <c r="ND436" s="27"/>
      <c r="NE436" s="27"/>
      <c r="NF436" s="27"/>
      <c r="NG436" s="27"/>
      <c r="NH436" s="27"/>
      <c r="NI436" s="27"/>
      <c r="NJ436" s="27"/>
      <c r="NK436" s="27"/>
      <c r="NL436" s="27"/>
      <c r="NM436" s="27"/>
      <c r="NN436" s="27"/>
      <c r="NO436" s="27"/>
      <c r="NP436" s="27"/>
      <c r="NQ436" s="27"/>
      <c r="NR436" s="27"/>
      <c r="NS436" s="27"/>
      <c r="NT436" s="27"/>
      <c r="NU436" s="27"/>
      <c r="NV436" s="27"/>
      <c r="NW436" s="27"/>
      <c r="NX436" s="27"/>
      <c r="NY436" s="27"/>
      <c r="NZ436" s="27"/>
      <c r="OA436" s="27"/>
      <c r="OB436" s="27"/>
      <c r="OC436" s="27"/>
      <c r="OD436" s="27"/>
      <c r="OE436" s="27"/>
      <c r="OF436" s="27"/>
      <c r="OG436" s="27"/>
      <c r="OH436" s="27"/>
      <c r="OI436" s="27"/>
      <c r="OJ436" s="27"/>
      <c r="OK436" s="27"/>
      <c r="OL436" s="27"/>
      <c r="OM436" s="27"/>
      <c r="ON436" s="27"/>
      <c r="OO436" s="27"/>
      <c r="OP436" s="27"/>
      <c r="OQ436" s="27"/>
      <c r="OR436" s="27"/>
      <c r="OS436" s="27"/>
      <c r="OT436" s="27"/>
      <c r="OU436" s="27"/>
      <c r="OV436" s="27"/>
      <c r="OW436" s="27"/>
      <c r="OX436" s="27"/>
      <c r="OY436" s="27"/>
      <c r="OZ436" s="27"/>
      <c r="PA436" s="27"/>
      <c r="PB436" s="27"/>
      <c r="PC436" s="27"/>
      <c r="PD436" s="27"/>
      <c r="PE436" s="27"/>
      <c r="PF436" s="27"/>
      <c r="PG436" s="27"/>
      <c r="PH436" s="27"/>
      <c r="PI436" s="27"/>
      <c r="PJ436" s="27"/>
      <c r="PK436" s="27"/>
      <c r="PL436" s="27"/>
      <c r="PM436" s="27"/>
      <c r="PN436" s="27"/>
      <c r="PO436" s="27"/>
      <c r="PP436" s="27"/>
      <c r="PQ436" s="27"/>
      <c r="PR436" s="27"/>
      <c r="PS436" s="27"/>
      <c r="PT436" s="27"/>
      <c r="PU436" s="27"/>
      <c r="PV436" s="27"/>
      <c r="PW436" s="27"/>
      <c r="PX436" s="27"/>
      <c r="PY436" s="27"/>
      <c r="PZ436" s="27"/>
      <c r="QA436" s="27"/>
      <c r="QB436" s="27"/>
      <c r="QC436" s="27"/>
      <c r="QD436" s="27"/>
      <c r="QE436" s="27"/>
      <c r="QF436" s="27"/>
      <c r="QG436" s="27"/>
      <c r="QH436" s="27"/>
      <c r="QI436" s="27"/>
      <c r="QJ436" s="27"/>
      <c r="QK436" s="27"/>
      <c r="QL436" s="27"/>
      <c r="QM436" s="27"/>
      <c r="QN436" s="27"/>
      <c r="QO436" s="27"/>
      <c r="QP436" s="27"/>
      <c r="QQ436" s="27"/>
      <c r="QR436" s="27"/>
      <c r="QS436" s="27"/>
      <c r="QT436" s="27"/>
      <c r="QU436" s="27"/>
      <c r="QV436" s="27"/>
      <c r="QW436" s="27"/>
      <c r="QX436" s="27"/>
      <c r="QY436" s="27"/>
      <c r="QZ436" s="27"/>
      <c r="RA436" s="27"/>
      <c r="RB436" s="27"/>
      <c r="RC436" s="27"/>
      <c r="RD436" s="27"/>
      <c r="RE436" s="27"/>
      <c r="RF436" s="27"/>
      <c r="RG436" s="27"/>
      <c r="RH436" s="27"/>
      <c r="RI436" s="27"/>
      <c r="RJ436" s="27"/>
      <c r="RK436" s="27"/>
      <c r="RL436" s="27"/>
      <c r="RM436" s="27"/>
      <c r="RN436" s="27"/>
      <c r="RO436" s="27"/>
      <c r="RP436" s="27"/>
      <c r="RQ436" s="27"/>
      <c r="RR436" s="27"/>
      <c r="RS436" s="27"/>
      <c r="RT436" s="27"/>
      <c r="RU436" s="27"/>
      <c r="RV436" s="27"/>
      <c r="RW436" s="27"/>
      <c r="RX436" s="27"/>
      <c r="RY436" s="27"/>
      <c r="RZ436" s="27"/>
      <c r="SA436" s="27"/>
      <c r="SB436" s="27"/>
      <c r="SC436" s="27"/>
      <c r="SD436" s="27"/>
      <c r="SE436" s="27"/>
      <c r="SF436" s="27"/>
      <c r="SG436" s="27"/>
      <c r="SH436" s="27"/>
      <c r="SI436" s="27"/>
      <c r="SJ436" s="27"/>
      <c r="SK436" s="27"/>
      <c r="SL436" s="27"/>
      <c r="SM436" s="27"/>
      <c r="SN436" s="27"/>
      <c r="SO436" s="27"/>
      <c r="SP436" s="27"/>
      <c r="SQ436" s="27"/>
      <c r="SR436" s="27"/>
      <c r="SS436" s="27"/>
      <c r="ST436" s="27"/>
      <c r="SU436" s="27"/>
      <c r="SV436" s="27"/>
      <c r="SW436" s="27"/>
      <c r="SX436" s="27"/>
      <c r="SY436" s="27"/>
      <c r="SZ436" s="27"/>
      <c r="TA436" s="27"/>
      <c r="TB436" s="27"/>
      <c r="TC436" s="27"/>
      <c r="TD436" s="27"/>
      <c r="TE436" s="27"/>
      <c r="TF436" s="27"/>
      <c r="TG436" s="27"/>
      <c r="TH436" s="27"/>
      <c r="TI436" s="27"/>
      <c r="TJ436" s="27"/>
      <c r="TK436" s="27"/>
      <c r="TL436" s="27"/>
      <c r="TM436" s="27"/>
      <c r="TN436" s="27"/>
      <c r="TO436" s="27"/>
      <c r="TP436" s="27"/>
      <c r="TQ436" s="27"/>
      <c r="TR436" s="27"/>
      <c r="TS436" s="27"/>
      <c r="TT436" s="27"/>
      <c r="TU436" s="27"/>
      <c r="TV436" s="27"/>
      <c r="TW436" s="27"/>
      <c r="TX436" s="27"/>
      <c r="TY436" s="27"/>
      <c r="TZ436" s="27"/>
      <c r="UA436" s="27"/>
      <c r="UB436" s="27"/>
      <c r="UC436" s="27"/>
      <c r="UD436" s="27"/>
      <c r="UE436" s="27"/>
      <c r="UF436" s="27"/>
      <c r="UG436" s="27"/>
      <c r="UH436" s="27"/>
      <c r="UI436" s="27"/>
      <c r="UJ436" s="27"/>
      <c r="UK436" s="27"/>
      <c r="UL436" s="27"/>
      <c r="UM436" s="27"/>
      <c r="UN436" s="27"/>
      <c r="UO436" s="27"/>
      <c r="UP436" s="27"/>
      <c r="UQ436" s="27"/>
      <c r="UR436" s="27"/>
      <c r="US436" s="27"/>
      <c r="UT436" s="27"/>
      <c r="UU436" s="27"/>
      <c r="UV436" s="27"/>
      <c r="UW436" s="27"/>
      <c r="UX436" s="27"/>
      <c r="UY436" s="27"/>
      <c r="UZ436" s="27"/>
      <c r="VA436" s="27"/>
      <c r="VB436" s="27"/>
      <c r="VC436" s="27"/>
      <c r="VD436" s="27"/>
      <c r="VE436" s="27"/>
      <c r="VF436" s="27"/>
      <c r="VG436" s="27"/>
      <c r="VH436" s="27"/>
      <c r="VI436" s="27"/>
      <c r="VJ436" s="27"/>
      <c r="VK436" s="27"/>
      <c r="VL436" s="27"/>
      <c r="VM436" s="27"/>
      <c r="VN436" s="27"/>
      <c r="VO436" s="27"/>
      <c r="VP436" s="27"/>
      <c r="VQ436" s="27"/>
      <c r="VR436" s="27"/>
      <c r="VS436" s="27"/>
      <c r="VT436" s="27"/>
      <c r="VU436" s="27"/>
      <c r="VV436" s="27"/>
      <c r="VW436" s="27"/>
      <c r="VX436" s="27"/>
      <c r="VY436" s="27"/>
      <c r="VZ436" s="27"/>
      <c r="WA436" s="27"/>
      <c r="WB436" s="27"/>
      <c r="WC436" s="27"/>
      <c r="WD436" s="27"/>
      <c r="WE436" s="27"/>
      <c r="WF436" s="27"/>
      <c r="WG436" s="27"/>
      <c r="WH436" s="27"/>
      <c r="WI436" s="27"/>
      <c r="WJ436" s="27"/>
      <c r="WK436" s="27"/>
      <c r="WL436" s="27"/>
      <c r="WM436" s="27"/>
      <c r="WN436" s="27"/>
      <c r="WO436" s="27"/>
      <c r="WP436" s="27"/>
      <c r="WQ436" s="27"/>
      <c r="WR436" s="27"/>
      <c r="WS436" s="27"/>
      <c r="WT436" s="27"/>
      <c r="WU436" s="27"/>
      <c r="WV436" s="27"/>
      <c r="WW436" s="27"/>
      <c r="WX436" s="27"/>
      <c r="WY436" s="27"/>
      <c r="WZ436" s="27"/>
      <c r="XA436" s="27"/>
      <c r="XB436" s="27"/>
      <c r="XC436" s="27"/>
      <c r="XD436" s="27"/>
      <c r="XE436" s="27"/>
      <c r="XF436" s="27"/>
      <c r="XG436" s="27"/>
      <c r="XH436" s="27"/>
      <c r="XI436" s="27"/>
      <c r="XJ436" s="27"/>
      <c r="XK436" s="27"/>
      <c r="XL436" s="27"/>
      <c r="XM436" s="27"/>
      <c r="XN436" s="27"/>
      <c r="XO436" s="27"/>
      <c r="XP436" s="27"/>
      <c r="XQ436" s="27"/>
      <c r="XR436" s="27"/>
      <c r="XS436" s="27"/>
      <c r="XT436" s="27"/>
      <c r="XU436" s="27"/>
      <c r="XV436" s="27"/>
      <c r="XW436" s="27"/>
      <c r="XX436" s="27"/>
      <c r="XY436" s="27"/>
      <c r="XZ436" s="27"/>
      <c r="YA436" s="27"/>
      <c r="YB436" s="27"/>
      <c r="YC436" s="27"/>
      <c r="YD436" s="27"/>
      <c r="YE436" s="27"/>
      <c r="YF436" s="27"/>
      <c r="YG436" s="27"/>
      <c r="YH436" s="27"/>
      <c r="YI436" s="27"/>
      <c r="YJ436" s="27"/>
      <c r="YK436" s="27"/>
      <c r="YL436" s="27"/>
      <c r="YM436" s="27"/>
      <c r="YN436" s="27"/>
      <c r="YO436" s="27"/>
      <c r="YP436" s="27"/>
      <c r="YQ436" s="27"/>
      <c r="YR436" s="27"/>
      <c r="YS436" s="27"/>
      <c r="YT436" s="27"/>
      <c r="YU436" s="27"/>
      <c r="YV436" s="27"/>
      <c r="YW436" s="27"/>
      <c r="YX436" s="27"/>
      <c r="YY436" s="27"/>
      <c r="YZ436" s="27"/>
      <c r="ZA436" s="27"/>
      <c r="ZB436" s="27"/>
      <c r="ZC436" s="27"/>
      <c r="ZD436" s="27"/>
      <c r="ZE436" s="27"/>
      <c r="ZF436" s="27"/>
      <c r="ZG436" s="27"/>
      <c r="ZH436" s="27"/>
      <c r="ZI436" s="27"/>
      <c r="ZJ436" s="27"/>
      <c r="ZK436" s="27"/>
      <c r="ZL436" s="27"/>
      <c r="ZM436" s="27"/>
      <c r="ZN436" s="27"/>
      <c r="ZO436" s="27"/>
      <c r="ZP436" s="27"/>
      <c r="ZQ436" s="27"/>
      <c r="ZR436" s="27"/>
      <c r="ZS436" s="27"/>
      <c r="ZT436" s="27"/>
      <c r="ZU436" s="27"/>
      <c r="ZV436" s="27"/>
      <c r="ZW436" s="27"/>
      <c r="ZX436" s="27"/>
      <c r="ZY436" s="27"/>
      <c r="ZZ436" s="27"/>
      <c r="AAA436" s="27"/>
      <c r="AAB436" s="27"/>
      <c r="AAC436" s="27"/>
      <c r="AAD436" s="27"/>
      <c r="AAE436" s="27"/>
      <c r="AAF436" s="27"/>
      <c r="AAG436" s="27"/>
      <c r="AAH436" s="27"/>
      <c r="AAI436" s="27"/>
      <c r="AAJ436" s="27"/>
      <c r="AAK436" s="27"/>
      <c r="AAL436" s="27"/>
      <c r="AAM436" s="27"/>
      <c r="AAN436" s="27"/>
      <c r="AAO436" s="27"/>
      <c r="AAP436" s="27"/>
      <c r="AAQ436" s="27"/>
      <c r="AAR436" s="27"/>
      <c r="AAS436" s="27"/>
      <c r="AAT436" s="27"/>
      <c r="AAU436" s="27"/>
      <c r="AAV436" s="27"/>
      <c r="AAW436" s="27"/>
      <c r="AAX436" s="27"/>
      <c r="AAY436" s="27"/>
      <c r="AAZ436" s="27"/>
      <c r="ABA436" s="27"/>
      <c r="ABB436" s="27"/>
      <c r="ABC436" s="27"/>
      <c r="ABD436" s="27"/>
      <c r="ABE436" s="27"/>
      <c r="ABF436" s="27"/>
      <c r="ABG436" s="27"/>
      <c r="ABH436" s="27"/>
      <c r="ABI436" s="27"/>
      <c r="ABJ436" s="27"/>
      <c r="ABK436" s="27"/>
      <c r="ABL436" s="27"/>
      <c r="ABM436" s="27"/>
      <c r="ABN436" s="27"/>
      <c r="ABO436" s="27"/>
      <c r="ABP436" s="27"/>
      <c r="ABQ436" s="27"/>
      <c r="ABR436" s="27"/>
      <c r="ABS436" s="27"/>
      <c r="ABT436" s="27"/>
      <c r="ABU436" s="27"/>
      <c r="ABV436" s="27"/>
      <c r="ABW436" s="27"/>
      <c r="ABX436" s="27"/>
      <c r="ABY436" s="27"/>
      <c r="ABZ436" s="27"/>
      <c r="ACA436" s="27"/>
      <c r="ACB436" s="27"/>
      <c r="ACC436" s="27"/>
      <c r="ACD436" s="27"/>
      <c r="ACE436" s="27"/>
      <c r="ACF436" s="27"/>
      <c r="ACG436" s="27"/>
      <c r="ACH436" s="27"/>
      <c r="ACI436" s="27"/>
      <c r="ACJ436" s="27"/>
      <c r="ACK436" s="27"/>
      <c r="ACL436" s="27"/>
      <c r="ACM436" s="27"/>
      <c r="ACN436" s="27"/>
      <c r="ACO436" s="27"/>
      <c r="ACP436" s="27"/>
      <c r="ACQ436" s="27"/>
      <c r="ACR436" s="27"/>
      <c r="ACS436" s="27"/>
      <c r="ACT436" s="27"/>
      <c r="ACU436" s="27"/>
      <c r="ACV436" s="27"/>
      <c r="ACW436" s="27"/>
      <c r="ACX436" s="27"/>
      <c r="ACY436" s="27"/>
      <c r="ACZ436" s="27"/>
      <c r="ADA436" s="27"/>
      <c r="ADB436" s="27"/>
      <c r="ADC436" s="27"/>
      <c r="ADD436" s="27"/>
      <c r="ADE436" s="27"/>
      <c r="ADF436" s="27"/>
      <c r="ADG436" s="27"/>
      <c r="ADH436" s="27"/>
      <c r="ADI436" s="27"/>
      <c r="ADJ436" s="27"/>
      <c r="ADK436" s="27"/>
      <c r="ADL436" s="27"/>
      <c r="ADM436" s="27"/>
      <c r="ADN436" s="27"/>
      <c r="ADO436" s="27"/>
      <c r="ADP436" s="27"/>
      <c r="ADQ436" s="27"/>
      <c r="ADR436" s="27"/>
      <c r="ADS436" s="27"/>
      <c r="ADT436" s="27"/>
      <c r="ADU436" s="27"/>
      <c r="ADV436" s="27"/>
      <c r="ADW436" s="27"/>
      <c r="ADX436" s="27"/>
      <c r="ADY436" s="27"/>
      <c r="ADZ436" s="27"/>
      <c r="AEA436" s="27"/>
      <c r="AEB436" s="27"/>
      <c r="AEC436" s="27"/>
      <c r="AED436" s="27"/>
      <c r="AEE436" s="27"/>
      <c r="AEF436" s="27"/>
      <c r="AEG436" s="27"/>
      <c r="AEH436" s="27"/>
      <c r="AEI436" s="27"/>
      <c r="AEJ436" s="27"/>
      <c r="AEK436" s="27"/>
      <c r="AEL436" s="27"/>
      <c r="AEM436" s="27"/>
      <c r="AEN436" s="27"/>
      <c r="AEO436" s="27"/>
      <c r="AEP436" s="27"/>
      <c r="AEQ436" s="27"/>
      <c r="AER436" s="27"/>
      <c r="AES436" s="27"/>
      <c r="AET436" s="27"/>
      <c r="AEU436" s="27"/>
      <c r="AEV436" s="27"/>
      <c r="AEW436" s="27"/>
      <c r="AEX436" s="27"/>
      <c r="AEY436" s="27"/>
      <c r="AEZ436" s="27"/>
      <c r="AFA436" s="27"/>
      <c r="AFB436" s="27"/>
      <c r="AFC436" s="27"/>
      <c r="AFD436" s="27"/>
      <c r="AFE436" s="27"/>
      <c r="AFF436" s="27"/>
      <c r="AFG436" s="27"/>
      <c r="AFH436" s="27"/>
      <c r="AFI436" s="27"/>
      <c r="AFJ436" s="27"/>
      <c r="AFK436" s="27"/>
      <c r="AFL436" s="27"/>
      <c r="AFM436" s="27"/>
      <c r="AFN436" s="27"/>
      <c r="AFO436" s="27"/>
      <c r="AFP436" s="27"/>
      <c r="AFQ436" s="27"/>
      <c r="AFR436" s="27"/>
      <c r="AFS436" s="27"/>
      <c r="AFT436" s="27"/>
      <c r="AFU436" s="27"/>
      <c r="AFV436" s="27"/>
      <c r="AFW436" s="27"/>
      <c r="AFX436" s="27"/>
      <c r="AFY436" s="27"/>
      <c r="AFZ436" s="27"/>
      <c r="AGA436" s="27"/>
      <c r="AGB436" s="27"/>
      <c r="AGC436" s="27"/>
      <c r="AGD436" s="27"/>
      <c r="AGE436" s="27"/>
      <c r="AGF436" s="27"/>
      <c r="AGG436" s="27"/>
      <c r="AGH436" s="27"/>
      <c r="AGI436" s="27"/>
      <c r="AGJ436" s="27"/>
      <c r="AGK436" s="27"/>
      <c r="AGL436" s="27"/>
      <c r="AGM436" s="27"/>
      <c r="AGN436" s="27"/>
      <c r="AGO436" s="27"/>
      <c r="AGP436" s="27"/>
      <c r="AGQ436" s="27"/>
      <c r="AGR436" s="27"/>
      <c r="AGS436" s="27"/>
      <c r="AGT436" s="27"/>
      <c r="AGU436" s="27"/>
      <c r="AGV436" s="27"/>
      <c r="AGW436" s="27"/>
      <c r="AGX436" s="27"/>
      <c r="AGY436" s="27"/>
      <c r="AGZ436" s="27"/>
      <c r="AHA436" s="27"/>
      <c r="AHB436" s="27"/>
      <c r="AHC436" s="27"/>
      <c r="AHD436" s="27"/>
      <c r="AHE436" s="27"/>
      <c r="AHF436" s="27"/>
      <c r="AHG436" s="27"/>
      <c r="AHH436" s="27"/>
      <c r="AHI436" s="27"/>
      <c r="AHJ436" s="27"/>
      <c r="AHK436" s="27"/>
      <c r="AHL436" s="27"/>
      <c r="AHM436" s="27"/>
      <c r="AHN436" s="27"/>
      <c r="AHO436" s="27"/>
      <c r="AHP436" s="27"/>
      <c r="AHQ436" s="27"/>
      <c r="AHR436" s="27"/>
      <c r="AHS436" s="27"/>
      <c r="AHT436" s="27"/>
      <c r="AHU436" s="27"/>
      <c r="AHV436" s="27"/>
      <c r="AHW436" s="27"/>
      <c r="AHX436" s="27"/>
      <c r="AHY436" s="27"/>
      <c r="AHZ436" s="27"/>
      <c r="AIA436" s="27"/>
      <c r="AIB436" s="27"/>
      <c r="AIC436" s="27"/>
      <c r="AID436" s="27"/>
      <c r="AIE436" s="27"/>
      <c r="AIF436" s="27"/>
      <c r="AIG436" s="27"/>
      <c r="AIH436" s="27"/>
      <c r="AII436" s="27"/>
      <c r="AIJ436" s="27"/>
      <c r="AIK436" s="27"/>
      <c r="AIL436" s="27"/>
      <c r="AIM436" s="27"/>
      <c r="AIN436" s="27"/>
      <c r="AIO436" s="27"/>
      <c r="AIP436" s="27"/>
      <c r="AIQ436" s="27"/>
      <c r="AIR436" s="27"/>
      <c r="AIS436" s="27"/>
      <c r="AIT436" s="27"/>
      <c r="AIU436" s="27"/>
      <c r="AIV436" s="27"/>
      <c r="AIW436" s="27"/>
      <c r="AIX436" s="27"/>
      <c r="AIY436" s="27"/>
      <c r="AIZ436" s="27"/>
      <c r="AJA436" s="27"/>
      <c r="AJB436" s="27"/>
      <c r="AJC436" s="27"/>
      <c r="AJD436" s="27"/>
      <c r="AJE436" s="27"/>
      <c r="AJF436" s="27"/>
      <c r="AJG436" s="27"/>
      <c r="AJH436" s="27"/>
      <c r="AJI436" s="27"/>
      <c r="AJJ436" s="27"/>
      <c r="AJK436" s="27"/>
      <c r="AJL436" s="27"/>
      <c r="AJM436" s="27"/>
      <c r="AJN436" s="27"/>
      <c r="AJO436" s="27"/>
      <c r="AJP436" s="27"/>
      <c r="AJQ436" s="27"/>
      <c r="AJR436" s="27"/>
      <c r="AJS436" s="27"/>
      <c r="AJT436" s="27"/>
      <c r="AJU436" s="27"/>
      <c r="AJV436" s="27"/>
      <c r="AJW436" s="27"/>
      <c r="AJX436" s="27"/>
      <c r="AJY436" s="27"/>
      <c r="AJZ436" s="27"/>
      <c r="AKA436" s="27"/>
      <c r="AKB436" s="27"/>
      <c r="AKC436" s="27"/>
      <c r="AKD436" s="27"/>
      <c r="AKE436" s="27"/>
      <c r="AKF436" s="27"/>
      <c r="AKG436" s="27"/>
      <c r="AKH436" s="27"/>
      <c r="AKI436" s="27"/>
      <c r="AKJ436" s="27"/>
      <c r="AKK436" s="27"/>
      <c r="AKL436" s="27"/>
      <c r="AKM436" s="27"/>
      <c r="AKN436" s="27"/>
      <c r="AKO436" s="27"/>
      <c r="AKP436" s="27"/>
      <c r="AKQ436" s="27"/>
      <c r="AKR436" s="27"/>
      <c r="AKS436" s="27"/>
      <c r="AKT436" s="27"/>
      <c r="AKU436" s="27"/>
      <c r="AKV436" s="27"/>
      <c r="AKW436" s="27"/>
      <c r="AKX436" s="27"/>
      <c r="AKY436" s="27"/>
      <c r="AKZ436" s="27"/>
      <c r="ALA436" s="27"/>
      <c r="ALB436" s="27"/>
      <c r="ALC436" s="27"/>
      <c r="ALD436" s="27"/>
      <c r="ALE436" s="27"/>
      <c r="ALF436" s="27"/>
      <c r="ALG436" s="27"/>
      <c r="ALH436" s="27"/>
      <c r="ALI436" s="27"/>
      <c r="ALJ436" s="27"/>
      <c r="ALK436" s="27"/>
      <c r="ALL436" s="27"/>
      <c r="ALM436" s="27"/>
      <c r="ALN436" s="27"/>
      <c r="ALO436" s="27"/>
      <c r="ALP436" s="27"/>
      <c r="ALQ436" s="27"/>
      <c r="ALR436" s="27"/>
      <c r="ALS436" s="27"/>
      <c r="ALT436" s="27"/>
      <c r="ALU436" s="27"/>
      <c r="ALV436" s="27"/>
      <c r="ALW436" s="27"/>
      <c r="ALX436" s="27"/>
      <c r="ALY436" s="27"/>
      <c r="ALZ436" s="27"/>
      <c r="AMA436" s="27"/>
      <c r="AMB436" s="27"/>
      <c r="AMC436" s="27"/>
    </row>
    <row r="437" spans="1:1017" s="81" customFormat="1">
      <c r="A437" s="8"/>
      <c r="B437" s="133"/>
      <c r="C437" s="11"/>
      <c r="D437" s="52"/>
      <c r="E437" s="86"/>
      <c r="G437" s="47"/>
      <c r="J437" s="27"/>
      <c r="K437" s="92"/>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c r="AN437" s="27"/>
      <c r="AO437" s="27"/>
      <c r="AP437" s="27"/>
      <c r="AQ437" s="27"/>
      <c r="AR437" s="27"/>
      <c r="AS437" s="27"/>
      <c r="AT437" s="27"/>
      <c r="AU437" s="27"/>
      <c r="AV437" s="27"/>
      <c r="AW437" s="27"/>
      <c r="AX437" s="27"/>
      <c r="AY437" s="27"/>
      <c r="AZ437" s="27"/>
      <c r="BA437" s="27"/>
      <c r="BB437" s="27"/>
      <c r="BC437" s="27"/>
      <c r="BD437" s="27"/>
      <c r="BE437" s="27"/>
      <c r="BF437" s="27"/>
      <c r="BG437" s="27"/>
      <c r="BH437" s="27"/>
      <c r="BI437" s="27"/>
      <c r="BJ437" s="27"/>
      <c r="BK437" s="27"/>
      <c r="BL437" s="27"/>
      <c r="BM437" s="27"/>
      <c r="BN437" s="27"/>
      <c r="BO437" s="27"/>
      <c r="BP437" s="27"/>
      <c r="BQ437" s="27"/>
      <c r="BR437" s="27"/>
      <c r="BS437" s="27"/>
      <c r="BT437" s="27"/>
      <c r="BU437" s="27"/>
      <c r="BV437" s="27"/>
      <c r="BW437" s="27"/>
      <c r="BX437" s="27"/>
      <c r="BY437" s="27"/>
      <c r="BZ437" s="27"/>
      <c r="CA437" s="27"/>
      <c r="CB437" s="27"/>
      <c r="CC437" s="27"/>
      <c r="CD437" s="27"/>
      <c r="CE437" s="27"/>
      <c r="CF437" s="27"/>
      <c r="CG437" s="27"/>
      <c r="CH437" s="27"/>
      <c r="CI437" s="27"/>
      <c r="CJ437" s="27"/>
      <c r="CK437" s="27"/>
      <c r="CL437" s="27"/>
      <c r="CM437" s="27"/>
      <c r="CN437" s="27"/>
      <c r="CO437" s="27"/>
      <c r="CP437" s="27"/>
      <c r="CQ437" s="27"/>
      <c r="CR437" s="27"/>
      <c r="CS437" s="27"/>
      <c r="CT437" s="27"/>
      <c r="CU437" s="27"/>
      <c r="CV437" s="27"/>
      <c r="CW437" s="27"/>
      <c r="CX437" s="27"/>
      <c r="CY437" s="27"/>
      <c r="CZ437" s="27"/>
      <c r="DA437" s="27"/>
      <c r="DB437" s="27"/>
      <c r="DC437" s="27"/>
      <c r="DD437" s="27"/>
      <c r="DE437" s="27"/>
      <c r="DF437" s="27"/>
      <c r="DG437" s="27"/>
      <c r="DH437" s="27"/>
      <c r="DI437" s="27"/>
      <c r="DJ437" s="27"/>
      <c r="DK437" s="27"/>
      <c r="DL437" s="27"/>
      <c r="DM437" s="27"/>
      <c r="DN437" s="27"/>
      <c r="DO437" s="27"/>
      <c r="DP437" s="27"/>
      <c r="DQ437" s="27"/>
      <c r="DR437" s="27"/>
      <c r="DS437" s="27"/>
      <c r="DT437" s="27"/>
      <c r="DU437" s="27"/>
      <c r="DV437" s="27"/>
      <c r="DW437" s="27"/>
      <c r="DX437" s="27"/>
      <c r="DY437" s="27"/>
      <c r="DZ437" s="27"/>
      <c r="EA437" s="27"/>
      <c r="EB437" s="27"/>
      <c r="EC437" s="27"/>
      <c r="ED437" s="27"/>
      <c r="EE437" s="27"/>
      <c r="EF437" s="27"/>
      <c r="EG437" s="27"/>
      <c r="EH437" s="27"/>
      <c r="EI437" s="27"/>
      <c r="EJ437" s="27"/>
      <c r="EK437" s="27"/>
      <c r="EL437" s="27"/>
      <c r="EM437" s="27"/>
      <c r="EN437" s="27"/>
      <c r="EO437" s="27"/>
      <c r="EP437" s="27"/>
      <c r="EQ437" s="27"/>
      <c r="ER437" s="27"/>
      <c r="ES437" s="27"/>
      <c r="ET437" s="27"/>
      <c r="EU437" s="27"/>
      <c r="EV437" s="27"/>
      <c r="EW437" s="27"/>
      <c r="EX437" s="27"/>
      <c r="EY437" s="27"/>
      <c r="EZ437" s="27"/>
      <c r="FA437" s="27"/>
      <c r="FB437" s="27"/>
      <c r="FC437" s="27"/>
      <c r="FD437" s="27"/>
      <c r="FE437" s="27"/>
      <c r="FF437" s="27"/>
      <c r="FG437" s="27"/>
      <c r="FH437" s="27"/>
      <c r="FI437" s="27"/>
      <c r="FJ437" s="27"/>
      <c r="FK437" s="27"/>
      <c r="FL437" s="27"/>
      <c r="FM437" s="27"/>
      <c r="FN437" s="27"/>
      <c r="FO437" s="27"/>
      <c r="FP437" s="27"/>
      <c r="FQ437" s="27"/>
      <c r="FR437" s="27"/>
      <c r="FS437" s="27"/>
      <c r="FT437" s="27"/>
      <c r="FU437" s="27"/>
      <c r="FV437" s="27"/>
      <c r="FW437" s="27"/>
      <c r="FX437" s="27"/>
      <c r="FY437" s="27"/>
      <c r="FZ437" s="27"/>
      <c r="GA437" s="27"/>
      <c r="GB437" s="27"/>
      <c r="GC437" s="27"/>
      <c r="GD437" s="27"/>
      <c r="GE437" s="27"/>
      <c r="GF437" s="27"/>
      <c r="GG437" s="27"/>
      <c r="GH437" s="27"/>
      <c r="GI437" s="27"/>
      <c r="GJ437" s="27"/>
      <c r="GK437" s="27"/>
      <c r="GL437" s="27"/>
      <c r="GM437" s="27"/>
      <c r="GN437" s="27"/>
      <c r="GO437" s="27"/>
      <c r="GP437" s="27"/>
      <c r="GQ437" s="27"/>
      <c r="GR437" s="27"/>
      <c r="GS437" s="27"/>
      <c r="GT437" s="27"/>
      <c r="GU437" s="27"/>
      <c r="GV437" s="27"/>
      <c r="GW437" s="27"/>
      <c r="GX437" s="27"/>
      <c r="GY437" s="27"/>
      <c r="GZ437" s="27"/>
      <c r="HA437" s="27"/>
      <c r="HB437" s="27"/>
      <c r="HC437" s="27"/>
      <c r="HD437" s="27"/>
      <c r="HE437" s="27"/>
      <c r="HF437" s="27"/>
      <c r="HG437" s="27"/>
      <c r="HH437" s="27"/>
      <c r="HI437" s="27"/>
      <c r="HJ437" s="27"/>
      <c r="HK437" s="27"/>
      <c r="HL437" s="27"/>
      <c r="HM437" s="27"/>
      <c r="HN437" s="27"/>
      <c r="HO437" s="27"/>
      <c r="HP437" s="27"/>
      <c r="HQ437" s="27"/>
      <c r="HR437" s="27"/>
      <c r="HS437" s="27"/>
      <c r="HT437" s="27"/>
      <c r="HU437" s="27"/>
      <c r="HV437" s="27"/>
      <c r="HW437" s="27"/>
      <c r="HX437" s="27"/>
      <c r="HY437" s="27"/>
      <c r="HZ437" s="27"/>
      <c r="IA437" s="27"/>
      <c r="IB437" s="27"/>
      <c r="IC437" s="27"/>
      <c r="ID437" s="27"/>
      <c r="IE437" s="27"/>
      <c r="IF437" s="27"/>
      <c r="IG437" s="27"/>
      <c r="IH437" s="27"/>
      <c r="II437" s="27"/>
      <c r="IJ437" s="27"/>
      <c r="IK437" s="27"/>
      <c r="IL437" s="27"/>
      <c r="IM437" s="27"/>
      <c r="IN437" s="27"/>
      <c r="IO437" s="27"/>
      <c r="IP437" s="27"/>
      <c r="IQ437" s="27"/>
      <c r="IR437" s="27"/>
      <c r="IS437" s="27"/>
      <c r="IT437" s="27"/>
      <c r="IU437" s="27"/>
      <c r="IV437" s="27"/>
      <c r="IW437" s="27"/>
      <c r="IX437" s="27"/>
      <c r="IY437" s="27"/>
      <c r="IZ437" s="27"/>
      <c r="JA437" s="27"/>
      <c r="JB437" s="27"/>
      <c r="JC437" s="27"/>
      <c r="JD437" s="27"/>
      <c r="JE437" s="27"/>
      <c r="JF437" s="27"/>
      <c r="JG437" s="27"/>
      <c r="JH437" s="27"/>
      <c r="JI437" s="27"/>
      <c r="JJ437" s="27"/>
      <c r="JK437" s="27"/>
      <c r="JL437" s="27"/>
      <c r="JM437" s="27"/>
      <c r="JN437" s="27"/>
      <c r="JO437" s="27"/>
      <c r="JP437" s="27"/>
      <c r="JQ437" s="27"/>
      <c r="JR437" s="27"/>
      <c r="JS437" s="27"/>
      <c r="JT437" s="27"/>
      <c r="JU437" s="27"/>
      <c r="JV437" s="27"/>
      <c r="JW437" s="27"/>
      <c r="JX437" s="27"/>
      <c r="JY437" s="27"/>
      <c r="JZ437" s="27"/>
      <c r="KA437" s="27"/>
      <c r="KB437" s="27"/>
      <c r="KC437" s="27"/>
      <c r="KD437" s="27"/>
      <c r="KE437" s="27"/>
      <c r="KF437" s="27"/>
      <c r="KG437" s="27"/>
      <c r="KH437" s="27"/>
      <c r="KI437" s="27"/>
      <c r="KJ437" s="27"/>
      <c r="KK437" s="27"/>
      <c r="KL437" s="27"/>
      <c r="KM437" s="27"/>
      <c r="KN437" s="27"/>
      <c r="KO437" s="27"/>
      <c r="KP437" s="27"/>
      <c r="KQ437" s="27"/>
      <c r="KR437" s="27"/>
      <c r="KS437" s="27"/>
      <c r="KT437" s="27"/>
      <c r="KU437" s="27"/>
      <c r="KV437" s="27"/>
      <c r="KW437" s="27"/>
      <c r="KX437" s="27"/>
      <c r="KY437" s="27"/>
      <c r="KZ437" s="27"/>
      <c r="LA437" s="27"/>
      <c r="LB437" s="27"/>
      <c r="LC437" s="27"/>
      <c r="LD437" s="27"/>
      <c r="LE437" s="27"/>
      <c r="LF437" s="27"/>
      <c r="LG437" s="27"/>
      <c r="LH437" s="27"/>
      <c r="LI437" s="27"/>
      <c r="LJ437" s="27"/>
      <c r="LK437" s="27"/>
      <c r="LL437" s="27"/>
      <c r="LM437" s="27"/>
      <c r="LN437" s="27"/>
      <c r="LO437" s="27"/>
      <c r="LP437" s="27"/>
      <c r="LQ437" s="27"/>
      <c r="LR437" s="27"/>
      <c r="LS437" s="27"/>
      <c r="LT437" s="27"/>
      <c r="LU437" s="27"/>
      <c r="LV437" s="27"/>
      <c r="LW437" s="27"/>
      <c r="LX437" s="27"/>
      <c r="LY437" s="27"/>
      <c r="LZ437" s="27"/>
      <c r="MA437" s="27"/>
      <c r="MB437" s="27"/>
      <c r="MC437" s="27"/>
      <c r="MD437" s="27"/>
      <c r="ME437" s="27"/>
      <c r="MF437" s="27"/>
      <c r="MG437" s="27"/>
      <c r="MH437" s="27"/>
      <c r="MI437" s="27"/>
      <c r="MJ437" s="27"/>
      <c r="MK437" s="27"/>
      <c r="ML437" s="27"/>
      <c r="MM437" s="27"/>
      <c r="MN437" s="27"/>
      <c r="MO437" s="27"/>
      <c r="MP437" s="27"/>
      <c r="MQ437" s="27"/>
      <c r="MR437" s="27"/>
      <c r="MS437" s="27"/>
      <c r="MT437" s="27"/>
      <c r="MU437" s="27"/>
      <c r="MV437" s="27"/>
      <c r="MW437" s="27"/>
      <c r="MX437" s="27"/>
      <c r="MY437" s="27"/>
      <c r="MZ437" s="27"/>
      <c r="NA437" s="27"/>
      <c r="NB437" s="27"/>
      <c r="NC437" s="27"/>
      <c r="ND437" s="27"/>
      <c r="NE437" s="27"/>
      <c r="NF437" s="27"/>
      <c r="NG437" s="27"/>
      <c r="NH437" s="27"/>
      <c r="NI437" s="27"/>
      <c r="NJ437" s="27"/>
      <c r="NK437" s="27"/>
      <c r="NL437" s="27"/>
      <c r="NM437" s="27"/>
      <c r="NN437" s="27"/>
      <c r="NO437" s="27"/>
      <c r="NP437" s="27"/>
      <c r="NQ437" s="27"/>
      <c r="NR437" s="27"/>
      <c r="NS437" s="27"/>
      <c r="NT437" s="27"/>
      <c r="NU437" s="27"/>
      <c r="NV437" s="27"/>
      <c r="NW437" s="27"/>
      <c r="NX437" s="27"/>
      <c r="NY437" s="27"/>
      <c r="NZ437" s="27"/>
      <c r="OA437" s="27"/>
      <c r="OB437" s="27"/>
      <c r="OC437" s="27"/>
      <c r="OD437" s="27"/>
      <c r="OE437" s="27"/>
      <c r="OF437" s="27"/>
      <c r="OG437" s="27"/>
      <c r="OH437" s="27"/>
      <c r="OI437" s="27"/>
      <c r="OJ437" s="27"/>
      <c r="OK437" s="27"/>
      <c r="OL437" s="27"/>
      <c r="OM437" s="27"/>
      <c r="ON437" s="27"/>
      <c r="OO437" s="27"/>
      <c r="OP437" s="27"/>
      <c r="OQ437" s="27"/>
      <c r="OR437" s="27"/>
      <c r="OS437" s="27"/>
      <c r="OT437" s="27"/>
      <c r="OU437" s="27"/>
      <c r="OV437" s="27"/>
      <c r="OW437" s="27"/>
      <c r="OX437" s="27"/>
      <c r="OY437" s="27"/>
      <c r="OZ437" s="27"/>
      <c r="PA437" s="27"/>
      <c r="PB437" s="27"/>
      <c r="PC437" s="27"/>
      <c r="PD437" s="27"/>
      <c r="PE437" s="27"/>
      <c r="PF437" s="27"/>
      <c r="PG437" s="27"/>
      <c r="PH437" s="27"/>
      <c r="PI437" s="27"/>
      <c r="PJ437" s="27"/>
      <c r="PK437" s="27"/>
      <c r="PL437" s="27"/>
      <c r="PM437" s="27"/>
      <c r="PN437" s="27"/>
      <c r="PO437" s="27"/>
      <c r="PP437" s="27"/>
      <c r="PQ437" s="27"/>
      <c r="PR437" s="27"/>
      <c r="PS437" s="27"/>
      <c r="PT437" s="27"/>
      <c r="PU437" s="27"/>
      <c r="PV437" s="27"/>
      <c r="PW437" s="27"/>
      <c r="PX437" s="27"/>
      <c r="PY437" s="27"/>
      <c r="PZ437" s="27"/>
      <c r="QA437" s="27"/>
      <c r="QB437" s="27"/>
      <c r="QC437" s="27"/>
      <c r="QD437" s="27"/>
      <c r="QE437" s="27"/>
      <c r="QF437" s="27"/>
      <c r="QG437" s="27"/>
      <c r="QH437" s="27"/>
      <c r="QI437" s="27"/>
      <c r="QJ437" s="27"/>
      <c r="QK437" s="27"/>
      <c r="QL437" s="27"/>
      <c r="QM437" s="27"/>
      <c r="QN437" s="27"/>
      <c r="QO437" s="27"/>
      <c r="QP437" s="27"/>
      <c r="QQ437" s="27"/>
      <c r="QR437" s="27"/>
      <c r="QS437" s="27"/>
      <c r="QT437" s="27"/>
      <c r="QU437" s="27"/>
      <c r="QV437" s="27"/>
      <c r="QW437" s="27"/>
      <c r="QX437" s="27"/>
      <c r="QY437" s="27"/>
      <c r="QZ437" s="27"/>
      <c r="RA437" s="27"/>
      <c r="RB437" s="27"/>
      <c r="RC437" s="27"/>
      <c r="RD437" s="27"/>
      <c r="RE437" s="27"/>
      <c r="RF437" s="27"/>
      <c r="RG437" s="27"/>
      <c r="RH437" s="27"/>
      <c r="RI437" s="27"/>
      <c r="RJ437" s="27"/>
      <c r="RK437" s="27"/>
      <c r="RL437" s="27"/>
      <c r="RM437" s="27"/>
      <c r="RN437" s="27"/>
      <c r="RO437" s="27"/>
      <c r="RP437" s="27"/>
      <c r="RQ437" s="27"/>
      <c r="RR437" s="27"/>
      <c r="RS437" s="27"/>
      <c r="RT437" s="27"/>
      <c r="RU437" s="27"/>
      <c r="RV437" s="27"/>
      <c r="RW437" s="27"/>
      <c r="RX437" s="27"/>
      <c r="RY437" s="27"/>
      <c r="RZ437" s="27"/>
      <c r="SA437" s="27"/>
      <c r="SB437" s="27"/>
      <c r="SC437" s="27"/>
      <c r="SD437" s="27"/>
      <c r="SE437" s="27"/>
      <c r="SF437" s="27"/>
      <c r="SG437" s="27"/>
      <c r="SH437" s="27"/>
      <c r="SI437" s="27"/>
      <c r="SJ437" s="27"/>
      <c r="SK437" s="27"/>
      <c r="SL437" s="27"/>
      <c r="SM437" s="27"/>
      <c r="SN437" s="27"/>
      <c r="SO437" s="27"/>
      <c r="SP437" s="27"/>
      <c r="SQ437" s="27"/>
      <c r="SR437" s="27"/>
      <c r="SS437" s="27"/>
      <c r="ST437" s="27"/>
      <c r="SU437" s="27"/>
      <c r="SV437" s="27"/>
      <c r="SW437" s="27"/>
      <c r="SX437" s="27"/>
      <c r="SY437" s="27"/>
      <c r="SZ437" s="27"/>
      <c r="TA437" s="27"/>
      <c r="TB437" s="27"/>
      <c r="TC437" s="27"/>
      <c r="TD437" s="27"/>
      <c r="TE437" s="27"/>
      <c r="TF437" s="27"/>
      <c r="TG437" s="27"/>
      <c r="TH437" s="27"/>
      <c r="TI437" s="27"/>
      <c r="TJ437" s="27"/>
      <c r="TK437" s="27"/>
      <c r="TL437" s="27"/>
      <c r="TM437" s="27"/>
      <c r="TN437" s="27"/>
      <c r="TO437" s="27"/>
      <c r="TP437" s="27"/>
      <c r="TQ437" s="27"/>
      <c r="TR437" s="27"/>
      <c r="TS437" s="27"/>
      <c r="TT437" s="27"/>
      <c r="TU437" s="27"/>
      <c r="TV437" s="27"/>
      <c r="TW437" s="27"/>
      <c r="TX437" s="27"/>
      <c r="TY437" s="27"/>
      <c r="TZ437" s="27"/>
      <c r="UA437" s="27"/>
      <c r="UB437" s="27"/>
      <c r="UC437" s="27"/>
      <c r="UD437" s="27"/>
      <c r="UE437" s="27"/>
      <c r="UF437" s="27"/>
      <c r="UG437" s="27"/>
      <c r="UH437" s="27"/>
      <c r="UI437" s="27"/>
      <c r="UJ437" s="27"/>
      <c r="UK437" s="27"/>
      <c r="UL437" s="27"/>
      <c r="UM437" s="27"/>
      <c r="UN437" s="27"/>
      <c r="UO437" s="27"/>
      <c r="UP437" s="27"/>
      <c r="UQ437" s="27"/>
      <c r="UR437" s="27"/>
      <c r="US437" s="27"/>
      <c r="UT437" s="27"/>
      <c r="UU437" s="27"/>
      <c r="UV437" s="27"/>
      <c r="UW437" s="27"/>
      <c r="UX437" s="27"/>
      <c r="UY437" s="27"/>
      <c r="UZ437" s="27"/>
      <c r="VA437" s="27"/>
      <c r="VB437" s="27"/>
      <c r="VC437" s="27"/>
      <c r="VD437" s="27"/>
      <c r="VE437" s="27"/>
      <c r="VF437" s="27"/>
      <c r="VG437" s="27"/>
      <c r="VH437" s="27"/>
      <c r="VI437" s="27"/>
      <c r="VJ437" s="27"/>
      <c r="VK437" s="27"/>
      <c r="VL437" s="27"/>
      <c r="VM437" s="27"/>
      <c r="VN437" s="27"/>
      <c r="VO437" s="27"/>
      <c r="VP437" s="27"/>
      <c r="VQ437" s="27"/>
      <c r="VR437" s="27"/>
      <c r="VS437" s="27"/>
      <c r="VT437" s="27"/>
      <c r="VU437" s="27"/>
      <c r="VV437" s="27"/>
      <c r="VW437" s="27"/>
      <c r="VX437" s="27"/>
      <c r="VY437" s="27"/>
      <c r="VZ437" s="27"/>
      <c r="WA437" s="27"/>
      <c r="WB437" s="27"/>
      <c r="WC437" s="27"/>
      <c r="WD437" s="27"/>
      <c r="WE437" s="27"/>
      <c r="WF437" s="27"/>
      <c r="WG437" s="27"/>
      <c r="WH437" s="27"/>
      <c r="WI437" s="27"/>
      <c r="WJ437" s="27"/>
      <c r="WK437" s="27"/>
      <c r="WL437" s="27"/>
      <c r="WM437" s="27"/>
      <c r="WN437" s="27"/>
      <c r="WO437" s="27"/>
      <c r="WP437" s="27"/>
      <c r="WQ437" s="27"/>
      <c r="WR437" s="27"/>
      <c r="WS437" s="27"/>
      <c r="WT437" s="27"/>
      <c r="WU437" s="27"/>
      <c r="WV437" s="27"/>
      <c r="WW437" s="27"/>
      <c r="WX437" s="27"/>
      <c r="WY437" s="27"/>
      <c r="WZ437" s="27"/>
      <c r="XA437" s="27"/>
      <c r="XB437" s="27"/>
      <c r="XC437" s="27"/>
      <c r="XD437" s="27"/>
      <c r="XE437" s="27"/>
      <c r="XF437" s="27"/>
      <c r="XG437" s="27"/>
      <c r="XH437" s="27"/>
      <c r="XI437" s="27"/>
      <c r="XJ437" s="27"/>
      <c r="XK437" s="27"/>
      <c r="XL437" s="27"/>
      <c r="XM437" s="27"/>
      <c r="XN437" s="27"/>
      <c r="XO437" s="27"/>
      <c r="XP437" s="27"/>
      <c r="XQ437" s="27"/>
      <c r="XR437" s="27"/>
      <c r="XS437" s="27"/>
      <c r="XT437" s="27"/>
      <c r="XU437" s="27"/>
      <c r="XV437" s="27"/>
      <c r="XW437" s="27"/>
      <c r="XX437" s="27"/>
      <c r="XY437" s="27"/>
      <c r="XZ437" s="27"/>
      <c r="YA437" s="27"/>
      <c r="YB437" s="27"/>
      <c r="YC437" s="27"/>
      <c r="YD437" s="27"/>
      <c r="YE437" s="27"/>
      <c r="YF437" s="27"/>
      <c r="YG437" s="27"/>
      <c r="YH437" s="27"/>
      <c r="YI437" s="27"/>
      <c r="YJ437" s="27"/>
      <c r="YK437" s="27"/>
      <c r="YL437" s="27"/>
      <c r="YM437" s="27"/>
      <c r="YN437" s="27"/>
      <c r="YO437" s="27"/>
      <c r="YP437" s="27"/>
      <c r="YQ437" s="27"/>
      <c r="YR437" s="27"/>
      <c r="YS437" s="27"/>
      <c r="YT437" s="27"/>
      <c r="YU437" s="27"/>
      <c r="YV437" s="27"/>
      <c r="YW437" s="27"/>
      <c r="YX437" s="27"/>
      <c r="YY437" s="27"/>
      <c r="YZ437" s="27"/>
      <c r="ZA437" s="27"/>
      <c r="ZB437" s="27"/>
      <c r="ZC437" s="27"/>
      <c r="ZD437" s="27"/>
      <c r="ZE437" s="27"/>
      <c r="ZF437" s="27"/>
      <c r="ZG437" s="27"/>
      <c r="ZH437" s="27"/>
      <c r="ZI437" s="27"/>
      <c r="ZJ437" s="27"/>
      <c r="ZK437" s="27"/>
      <c r="ZL437" s="27"/>
      <c r="ZM437" s="27"/>
      <c r="ZN437" s="27"/>
      <c r="ZO437" s="27"/>
      <c r="ZP437" s="27"/>
      <c r="ZQ437" s="27"/>
      <c r="ZR437" s="27"/>
      <c r="ZS437" s="27"/>
      <c r="ZT437" s="27"/>
      <c r="ZU437" s="27"/>
      <c r="ZV437" s="27"/>
      <c r="ZW437" s="27"/>
      <c r="ZX437" s="27"/>
      <c r="ZY437" s="27"/>
      <c r="ZZ437" s="27"/>
      <c r="AAA437" s="27"/>
      <c r="AAB437" s="27"/>
      <c r="AAC437" s="27"/>
      <c r="AAD437" s="27"/>
      <c r="AAE437" s="27"/>
      <c r="AAF437" s="27"/>
      <c r="AAG437" s="27"/>
      <c r="AAH437" s="27"/>
      <c r="AAI437" s="27"/>
      <c r="AAJ437" s="27"/>
      <c r="AAK437" s="27"/>
      <c r="AAL437" s="27"/>
      <c r="AAM437" s="27"/>
      <c r="AAN437" s="27"/>
      <c r="AAO437" s="27"/>
      <c r="AAP437" s="27"/>
      <c r="AAQ437" s="27"/>
      <c r="AAR437" s="27"/>
      <c r="AAS437" s="27"/>
      <c r="AAT437" s="27"/>
      <c r="AAU437" s="27"/>
      <c r="AAV437" s="27"/>
      <c r="AAW437" s="27"/>
      <c r="AAX437" s="27"/>
      <c r="AAY437" s="27"/>
      <c r="AAZ437" s="27"/>
      <c r="ABA437" s="27"/>
      <c r="ABB437" s="27"/>
      <c r="ABC437" s="27"/>
      <c r="ABD437" s="27"/>
      <c r="ABE437" s="27"/>
      <c r="ABF437" s="27"/>
      <c r="ABG437" s="27"/>
      <c r="ABH437" s="27"/>
      <c r="ABI437" s="27"/>
      <c r="ABJ437" s="27"/>
      <c r="ABK437" s="27"/>
      <c r="ABL437" s="27"/>
      <c r="ABM437" s="27"/>
      <c r="ABN437" s="27"/>
      <c r="ABO437" s="27"/>
      <c r="ABP437" s="27"/>
      <c r="ABQ437" s="27"/>
      <c r="ABR437" s="27"/>
      <c r="ABS437" s="27"/>
      <c r="ABT437" s="27"/>
      <c r="ABU437" s="27"/>
      <c r="ABV437" s="27"/>
      <c r="ABW437" s="27"/>
      <c r="ABX437" s="27"/>
      <c r="ABY437" s="27"/>
      <c r="ABZ437" s="27"/>
      <c r="ACA437" s="27"/>
      <c r="ACB437" s="27"/>
      <c r="ACC437" s="27"/>
      <c r="ACD437" s="27"/>
      <c r="ACE437" s="27"/>
      <c r="ACF437" s="27"/>
      <c r="ACG437" s="27"/>
      <c r="ACH437" s="27"/>
      <c r="ACI437" s="27"/>
      <c r="ACJ437" s="27"/>
      <c r="ACK437" s="27"/>
      <c r="ACL437" s="27"/>
      <c r="ACM437" s="27"/>
      <c r="ACN437" s="27"/>
      <c r="ACO437" s="27"/>
      <c r="ACP437" s="27"/>
      <c r="ACQ437" s="27"/>
      <c r="ACR437" s="27"/>
      <c r="ACS437" s="27"/>
      <c r="ACT437" s="27"/>
      <c r="ACU437" s="27"/>
      <c r="ACV437" s="27"/>
      <c r="ACW437" s="27"/>
      <c r="ACX437" s="27"/>
      <c r="ACY437" s="27"/>
      <c r="ACZ437" s="27"/>
      <c r="ADA437" s="27"/>
      <c r="ADB437" s="27"/>
      <c r="ADC437" s="27"/>
      <c r="ADD437" s="27"/>
      <c r="ADE437" s="27"/>
      <c r="ADF437" s="27"/>
      <c r="ADG437" s="27"/>
      <c r="ADH437" s="27"/>
      <c r="ADI437" s="27"/>
      <c r="ADJ437" s="27"/>
      <c r="ADK437" s="27"/>
      <c r="ADL437" s="27"/>
      <c r="ADM437" s="27"/>
      <c r="ADN437" s="27"/>
      <c r="ADO437" s="27"/>
      <c r="ADP437" s="27"/>
      <c r="ADQ437" s="27"/>
      <c r="ADR437" s="27"/>
      <c r="ADS437" s="27"/>
      <c r="ADT437" s="27"/>
      <c r="ADU437" s="27"/>
      <c r="ADV437" s="27"/>
      <c r="ADW437" s="27"/>
      <c r="ADX437" s="27"/>
      <c r="ADY437" s="27"/>
      <c r="ADZ437" s="27"/>
      <c r="AEA437" s="27"/>
      <c r="AEB437" s="27"/>
      <c r="AEC437" s="27"/>
      <c r="AED437" s="27"/>
      <c r="AEE437" s="27"/>
      <c r="AEF437" s="27"/>
      <c r="AEG437" s="27"/>
      <c r="AEH437" s="27"/>
      <c r="AEI437" s="27"/>
      <c r="AEJ437" s="27"/>
      <c r="AEK437" s="27"/>
      <c r="AEL437" s="27"/>
      <c r="AEM437" s="27"/>
      <c r="AEN437" s="27"/>
      <c r="AEO437" s="27"/>
      <c r="AEP437" s="27"/>
      <c r="AEQ437" s="27"/>
      <c r="AER437" s="27"/>
      <c r="AES437" s="27"/>
      <c r="AET437" s="27"/>
      <c r="AEU437" s="27"/>
      <c r="AEV437" s="27"/>
      <c r="AEW437" s="27"/>
      <c r="AEX437" s="27"/>
      <c r="AEY437" s="27"/>
      <c r="AEZ437" s="27"/>
      <c r="AFA437" s="27"/>
      <c r="AFB437" s="27"/>
      <c r="AFC437" s="27"/>
      <c r="AFD437" s="27"/>
      <c r="AFE437" s="27"/>
      <c r="AFF437" s="27"/>
      <c r="AFG437" s="27"/>
      <c r="AFH437" s="27"/>
      <c r="AFI437" s="27"/>
      <c r="AFJ437" s="27"/>
      <c r="AFK437" s="27"/>
      <c r="AFL437" s="27"/>
      <c r="AFM437" s="27"/>
      <c r="AFN437" s="27"/>
      <c r="AFO437" s="27"/>
      <c r="AFP437" s="27"/>
      <c r="AFQ437" s="27"/>
      <c r="AFR437" s="27"/>
      <c r="AFS437" s="27"/>
      <c r="AFT437" s="27"/>
      <c r="AFU437" s="27"/>
      <c r="AFV437" s="27"/>
      <c r="AFW437" s="27"/>
      <c r="AFX437" s="27"/>
      <c r="AFY437" s="27"/>
      <c r="AFZ437" s="27"/>
      <c r="AGA437" s="27"/>
      <c r="AGB437" s="27"/>
      <c r="AGC437" s="27"/>
      <c r="AGD437" s="27"/>
      <c r="AGE437" s="27"/>
      <c r="AGF437" s="27"/>
      <c r="AGG437" s="27"/>
      <c r="AGH437" s="27"/>
      <c r="AGI437" s="27"/>
      <c r="AGJ437" s="27"/>
      <c r="AGK437" s="27"/>
      <c r="AGL437" s="27"/>
      <c r="AGM437" s="27"/>
      <c r="AGN437" s="27"/>
      <c r="AGO437" s="27"/>
      <c r="AGP437" s="27"/>
      <c r="AGQ437" s="27"/>
      <c r="AGR437" s="27"/>
      <c r="AGS437" s="27"/>
      <c r="AGT437" s="27"/>
      <c r="AGU437" s="27"/>
      <c r="AGV437" s="27"/>
      <c r="AGW437" s="27"/>
      <c r="AGX437" s="27"/>
      <c r="AGY437" s="27"/>
      <c r="AGZ437" s="27"/>
      <c r="AHA437" s="27"/>
      <c r="AHB437" s="27"/>
      <c r="AHC437" s="27"/>
      <c r="AHD437" s="27"/>
      <c r="AHE437" s="27"/>
      <c r="AHF437" s="27"/>
      <c r="AHG437" s="27"/>
      <c r="AHH437" s="27"/>
      <c r="AHI437" s="27"/>
      <c r="AHJ437" s="27"/>
      <c r="AHK437" s="27"/>
      <c r="AHL437" s="27"/>
      <c r="AHM437" s="27"/>
      <c r="AHN437" s="27"/>
      <c r="AHO437" s="27"/>
      <c r="AHP437" s="27"/>
      <c r="AHQ437" s="27"/>
      <c r="AHR437" s="27"/>
      <c r="AHS437" s="27"/>
      <c r="AHT437" s="27"/>
      <c r="AHU437" s="27"/>
      <c r="AHV437" s="27"/>
      <c r="AHW437" s="27"/>
      <c r="AHX437" s="27"/>
      <c r="AHY437" s="27"/>
      <c r="AHZ437" s="27"/>
      <c r="AIA437" s="27"/>
      <c r="AIB437" s="27"/>
      <c r="AIC437" s="27"/>
      <c r="AID437" s="27"/>
      <c r="AIE437" s="27"/>
      <c r="AIF437" s="27"/>
      <c r="AIG437" s="27"/>
      <c r="AIH437" s="27"/>
      <c r="AII437" s="27"/>
      <c r="AIJ437" s="27"/>
      <c r="AIK437" s="27"/>
      <c r="AIL437" s="27"/>
      <c r="AIM437" s="27"/>
      <c r="AIN437" s="27"/>
      <c r="AIO437" s="27"/>
      <c r="AIP437" s="27"/>
      <c r="AIQ437" s="27"/>
      <c r="AIR437" s="27"/>
      <c r="AIS437" s="27"/>
      <c r="AIT437" s="27"/>
      <c r="AIU437" s="27"/>
      <c r="AIV437" s="27"/>
      <c r="AIW437" s="27"/>
      <c r="AIX437" s="27"/>
      <c r="AIY437" s="27"/>
      <c r="AIZ437" s="27"/>
      <c r="AJA437" s="27"/>
      <c r="AJB437" s="27"/>
      <c r="AJC437" s="27"/>
      <c r="AJD437" s="27"/>
      <c r="AJE437" s="27"/>
      <c r="AJF437" s="27"/>
      <c r="AJG437" s="27"/>
      <c r="AJH437" s="27"/>
      <c r="AJI437" s="27"/>
      <c r="AJJ437" s="27"/>
      <c r="AJK437" s="27"/>
      <c r="AJL437" s="27"/>
      <c r="AJM437" s="27"/>
      <c r="AJN437" s="27"/>
      <c r="AJO437" s="27"/>
      <c r="AJP437" s="27"/>
      <c r="AJQ437" s="27"/>
      <c r="AJR437" s="27"/>
      <c r="AJS437" s="27"/>
      <c r="AJT437" s="27"/>
      <c r="AJU437" s="27"/>
      <c r="AJV437" s="27"/>
      <c r="AJW437" s="27"/>
      <c r="AJX437" s="27"/>
      <c r="AJY437" s="27"/>
      <c r="AJZ437" s="27"/>
      <c r="AKA437" s="27"/>
      <c r="AKB437" s="27"/>
      <c r="AKC437" s="27"/>
      <c r="AKD437" s="27"/>
      <c r="AKE437" s="27"/>
      <c r="AKF437" s="27"/>
      <c r="AKG437" s="27"/>
      <c r="AKH437" s="27"/>
      <c r="AKI437" s="27"/>
      <c r="AKJ437" s="27"/>
      <c r="AKK437" s="27"/>
      <c r="AKL437" s="27"/>
      <c r="AKM437" s="27"/>
      <c r="AKN437" s="27"/>
      <c r="AKO437" s="27"/>
      <c r="AKP437" s="27"/>
      <c r="AKQ437" s="27"/>
      <c r="AKR437" s="27"/>
      <c r="AKS437" s="27"/>
      <c r="AKT437" s="27"/>
      <c r="AKU437" s="27"/>
      <c r="AKV437" s="27"/>
      <c r="AKW437" s="27"/>
      <c r="AKX437" s="27"/>
      <c r="AKY437" s="27"/>
      <c r="AKZ437" s="27"/>
      <c r="ALA437" s="27"/>
      <c r="ALB437" s="27"/>
      <c r="ALC437" s="27"/>
      <c r="ALD437" s="27"/>
      <c r="ALE437" s="27"/>
      <c r="ALF437" s="27"/>
      <c r="ALG437" s="27"/>
      <c r="ALH437" s="27"/>
      <c r="ALI437" s="27"/>
      <c r="ALJ437" s="27"/>
      <c r="ALK437" s="27"/>
      <c r="ALL437" s="27"/>
      <c r="ALM437" s="27"/>
      <c r="ALN437" s="27"/>
      <c r="ALO437" s="27"/>
      <c r="ALP437" s="27"/>
      <c r="ALQ437" s="27"/>
      <c r="ALR437" s="27"/>
      <c r="ALS437" s="27"/>
      <c r="ALT437" s="27"/>
      <c r="ALU437" s="27"/>
      <c r="ALV437" s="27"/>
      <c r="ALW437" s="27"/>
      <c r="ALX437" s="27"/>
      <c r="ALY437" s="27"/>
      <c r="ALZ437" s="27"/>
      <c r="AMA437" s="27"/>
      <c r="AMB437" s="27"/>
      <c r="AMC437" s="27"/>
    </row>
    <row r="438" spans="1:1017" s="81" customFormat="1">
      <c r="A438" s="8"/>
      <c r="B438" s="133"/>
      <c r="C438" s="11"/>
      <c r="D438" s="52"/>
      <c r="E438" s="86"/>
      <c r="G438" s="47"/>
      <c r="J438" s="27"/>
      <c r="K438" s="92"/>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7"/>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27"/>
      <c r="BM438" s="27"/>
      <c r="BN438" s="27"/>
      <c r="BO438" s="27"/>
      <c r="BP438" s="27"/>
      <c r="BQ438" s="27"/>
      <c r="BR438" s="27"/>
      <c r="BS438" s="27"/>
      <c r="BT438" s="27"/>
      <c r="BU438" s="27"/>
      <c r="BV438" s="27"/>
      <c r="BW438" s="27"/>
      <c r="BX438" s="27"/>
      <c r="BY438" s="27"/>
      <c r="BZ438" s="27"/>
      <c r="CA438" s="27"/>
      <c r="CB438" s="27"/>
      <c r="CC438" s="27"/>
      <c r="CD438" s="27"/>
      <c r="CE438" s="27"/>
      <c r="CF438" s="27"/>
      <c r="CG438" s="27"/>
      <c r="CH438" s="27"/>
      <c r="CI438" s="27"/>
      <c r="CJ438" s="27"/>
      <c r="CK438" s="27"/>
      <c r="CL438" s="27"/>
      <c r="CM438" s="27"/>
      <c r="CN438" s="27"/>
      <c r="CO438" s="27"/>
      <c r="CP438" s="27"/>
      <c r="CQ438" s="27"/>
      <c r="CR438" s="27"/>
      <c r="CS438" s="27"/>
      <c r="CT438" s="27"/>
      <c r="CU438" s="27"/>
      <c r="CV438" s="27"/>
      <c r="CW438" s="27"/>
      <c r="CX438" s="27"/>
      <c r="CY438" s="27"/>
      <c r="CZ438" s="27"/>
      <c r="DA438" s="27"/>
      <c r="DB438" s="27"/>
      <c r="DC438" s="27"/>
      <c r="DD438" s="27"/>
      <c r="DE438" s="27"/>
      <c r="DF438" s="27"/>
      <c r="DG438" s="27"/>
      <c r="DH438" s="27"/>
      <c r="DI438" s="27"/>
      <c r="DJ438" s="27"/>
      <c r="DK438" s="27"/>
      <c r="DL438" s="27"/>
      <c r="DM438" s="27"/>
      <c r="DN438" s="27"/>
      <c r="DO438" s="27"/>
      <c r="DP438" s="27"/>
      <c r="DQ438" s="27"/>
      <c r="DR438" s="27"/>
      <c r="DS438" s="27"/>
      <c r="DT438" s="27"/>
      <c r="DU438" s="27"/>
      <c r="DV438" s="27"/>
      <c r="DW438" s="27"/>
      <c r="DX438" s="27"/>
      <c r="DY438" s="27"/>
      <c r="DZ438" s="27"/>
      <c r="EA438" s="27"/>
      <c r="EB438" s="27"/>
      <c r="EC438" s="27"/>
      <c r="ED438" s="27"/>
      <c r="EE438" s="27"/>
      <c r="EF438" s="27"/>
      <c r="EG438" s="27"/>
      <c r="EH438" s="27"/>
      <c r="EI438" s="27"/>
      <c r="EJ438" s="27"/>
      <c r="EK438" s="27"/>
      <c r="EL438" s="27"/>
      <c r="EM438" s="27"/>
      <c r="EN438" s="27"/>
      <c r="EO438" s="27"/>
      <c r="EP438" s="27"/>
      <c r="EQ438" s="27"/>
      <c r="ER438" s="27"/>
      <c r="ES438" s="27"/>
      <c r="ET438" s="27"/>
      <c r="EU438" s="27"/>
      <c r="EV438" s="27"/>
      <c r="EW438" s="27"/>
      <c r="EX438" s="27"/>
      <c r="EY438" s="27"/>
      <c r="EZ438" s="27"/>
      <c r="FA438" s="27"/>
      <c r="FB438" s="27"/>
      <c r="FC438" s="27"/>
      <c r="FD438" s="27"/>
      <c r="FE438" s="27"/>
      <c r="FF438" s="27"/>
      <c r="FG438" s="27"/>
      <c r="FH438" s="27"/>
      <c r="FI438" s="27"/>
      <c r="FJ438" s="27"/>
      <c r="FK438" s="27"/>
      <c r="FL438" s="27"/>
      <c r="FM438" s="27"/>
      <c r="FN438" s="27"/>
      <c r="FO438" s="27"/>
      <c r="FP438" s="27"/>
      <c r="FQ438" s="27"/>
      <c r="FR438" s="27"/>
      <c r="FS438" s="27"/>
      <c r="FT438" s="27"/>
      <c r="FU438" s="27"/>
      <c r="FV438" s="27"/>
      <c r="FW438" s="27"/>
      <c r="FX438" s="27"/>
      <c r="FY438" s="27"/>
      <c r="FZ438" s="27"/>
      <c r="GA438" s="27"/>
      <c r="GB438" s="27"/>
      <c r="GC438" s="27"/>
      <c r="GD438" s="27"/>
      <c r="GE438" s="27"/>
      <c r="GF438" s="27"/>
      <c r="GG438" s="27"/>
      <c r="GH438" s="27"/>
      <c r="GI438" s="27"/>
      <c r="GJ438" s="27"/>
      <c r="GK438" s="27"/>
      <c r="GL438" s="27"/>
      <c r="GM438" s="27"/>
      <c r="GN438" s="27"/>
      <c r="GO438" s="27"/>
      <c r="GP438" s="27"/>
      <c r="GQ438" s="27"/>
      <c r="GR438" s="27"/>
      <c r="GS438" s="27"/>
      <c r="GT438" s="27"/>
      <c r="GU438" s="27"/>
      <c r="GV438" s="27"/>
      <c r="GW438" s="27"/>
      <c r="GX438" s="27"/>
      <c r="GY438" s="27"/>
      <c r="GZ438" s="27"/>
      <c r="HA438" s="27"/>
      <c r="HB438" s="27"/>
      <c r="HC438" s="27"/>
      <c r="HD438" s="27"/>
      <c r="HE438" s="27"/>
      <c r="HF438" s="27"/>
      <c r="HG438" s="27"/>
      <c r="HH438" s="27"/>
      <c r="HI438" s="27"/>
      <c r="HJ438" s="27"/>
      <c r="HK438" s="27"/>
      <c r="HL438" s="27"/>
      <c r="HM438" s="27"/>
      <c r="HN438" s="27"/>
      <c r="HO438" s="27"/>
      <c r="HP438" s="27"/>
      <c r="HQ438" s="27"/>
      <c r="HR438" s="27"/>
      <c r="HS438" s="27"/>
      <c r="HT438" s="27"/>
      <c r="HU438" s="27"/>
      <c r="HV438" s="27"/>
      <c r="HW438" s="27"/>
      <c r="HX438" s="27"/>
      <c r="HY438" s="27"/>
      <c r="HZ438" s="27"/>
      <c r="IA438" s="27"/>
      <c r="IB438" s="27"/>
      <c r="IC438" s="27"/>
      <c r="ID438" s="27"/>
      <c r="IE438" s="27"/>
      <c r="IF438" s="27"/>
      <c r="IG438" s="27"/>
      <c r="IH438" s="27"/>
      <c r="II438" s="27"/>
      <c r="IJ438" s="27"/>
      <c r="IK438" s="27"/>
      <c r="IL438" s="27"/>
      <c r="IM438" s="27"/>
      <c r="IN438" s="27"/>
      <c r="IO438" s="27"/>
      <c r="IP438" s="27"/>
      <c r="IQ438" s="27"/>
      <c r="IR438" s="27"/>
      <c r="IS438" s="27"/>
      <c r="IT438" s="27"/>
      <c r="IU438" s="27"/>
      <c r="IV438" s="27"/>
      <c r="IW438" s="27"/>
      <c r="IX438" s="27"/>
      <c r="IY438" s="27"/>
      <c r="IZ438" s="27"/>
      <c r="JA438" s="27"/>
      <c r="JB438" s="27"/>
      <c r="JC438" s="27"/>
      <c r="JD438" s="27"/>
      <c r="JE438" s="27"/>
      <c r="JF438" s="27"/>
      <c r="JG438" s="27"/>
      <c r="JH438" s="27"/>
      <c r="JI438" s="27"/>
      <c r="JJ438" s="27"/>
      <c r="JK438" s="27"/>
      <c r="JL438" s="27"/>
      <c r="JM438" s="27"/>
      <c r="JN438" s="27"/>
      <c r="JO438" s="27"/>
      <c r="JP438" s="27"/>
      <c r="JQ438" s="27"/>
      <c r="JR438" s="27"/>
      <c r="JS438" s="27"/>
      <c r="JT438" s="27"/>
      <c r="JU438" s="27"/>
      <c r="JV438" s="27"/>
      <c r="JW438" s="27"/>
      <c r="JX438" s="27"/>
      <c r="JY438" s="27"/>
      <c r="JZ438" s="27"/>
      <c r="KA438" s="27"/>
      <c r="KB438" s="27"/>
      <c r="KC438" s="27"/>
      <c r="KD438" s="27"/>
      <c r="KE438" s="27"/>
      <c r="KF438" s="27"/>
      <c r="KG438" s="27"/>
      <c r="KH438" s="27"/>
      <c r="KI438" s="27"/>
      <c r="KJ438" s="27"/>
      <c r="KK438" s="27"/>
      <c r="KL438" s="27"/>
      <c r="KM438" s="27"/>
      <c r="KN438" s="27"/>
      <c r="KO438" s="27"/>
      <c r="KP438" s="27"/>
      <c r="KQ438" s="27"/>
      <c r="KR438" s="27"/>
      <c r="KS438" s="27"/>
      <c r="KT438" s="27"/>
      <c r="KU438" s="27"/>
      <c r="KV438" s="27"/>
      <c r="KW438" s="27"/>
      <c r="KX438" s="27"/>
      <c r="KY438" s="27"/>
      <c r="KZ438" s="27"/>
      <c r="LA438" s="27"/>
      <c r="LB438" s="27"/>
      <c r="LC438" s="27"/>
      <c r="LD438" s="27"/>
      <c r="LE438" s="27"/>
      <c r="LF438" s="27"/>
      <c r="LG438" s="27"/>
      <c r="LH438" s="27"/>
      <c r="LI438" s="27"/>
      <c r="LJ438" s="27"/>
      <c r="LK438" s="27"/>
      <c r="LL438" s="27"/>
      <c r="LM438" s="27"/>
      <c r="LN438" s="27"/>
      <c r="LO438" s="27"/>
      <c r="LP438" s="27"/>
      <c r="LQ438" s="27"/>
      <c r="LR438" s="27"/>
      <c r="LS438" s="27"/>
      <c r="LT438" s="27"/>
      <c r="LU438" s="27"/>
      <c r="LV438" s="27"/>
      <c r="LW438" s="27"/>
      <c r="LX438" s="27"/>
      <c r="LY438" s="27"/>
      <c r="LZ438" s="27"/>
      <c r="MA438" s="27"/>
      <c r="MB438" s="27"/>
      <c r="MC438" s="27"/>
      <c r="MD438" s="27"/>
      <c r="ME438" s="27"/>
      <c r="MF438" s="27"/>
      <c r="MG438" s="27"/>
      <c r="MH438" s="27"/>
      <c r="MI438" s="27"/>
      <c r="MJ438" s="27"/>
      <c r="MK438" s="27"/>
      <c r="ML438" s="27"/>
      <c r="MM438" s="27"/>
      <c r="MN438" s="27"/>
      <c r="MO438" s="27"/>
      <c r="MP438" s="27"/>
      <c r="MQ438" s="27"/>
      <c r="MR438" s="27"/>
      <c r="MS438" s="27"/>
      <c r="MT438" s="27"/>
      <c r="MU438" s="27"/>
      <c r="MV438" s="27"/>
      <c r="MW438" s="27"/>
      <c r="MX438" s="27"/>
      <c r="MY438" s="27"/>
      <c r="MZ438" s="27"/>
      <c r="NA438" s="27"/>
      <c r="NB438" s="27"/>
      <c r="NC438" s="27"/>
      <c r="ND438" s="27"/>
      <c r="NE438" s="27"/>
      <c r="NF438" s="27"/>
      <c r="NG438" s="27"/>
      <c r="NH438" s="27"/>
      <c r="NI438" s="27"/>
      <c r="NJ438" s="27"/>
      <c r="NK438" s="27"/>
      <c r="NL438" s="27"/>
      <c r="NM438" s="27"/>
      <c r="NN438" s="27"/>
      <c r="NO438" s="27"/>
      <c r="NP438" s="27"/>
      <c r="NQ438" s="27"/>
      <c r="NR438" s="27"/>
      <c r="NS438" s="27"/>
      <c r="NT438" s="27"/>
      <c r="NU438" s="27"/>
      <c r="NV438" s="27"/>
      <c r="NW438" s="27"/>
      <c r="NX438" s="27"/>
      <c r="NY438" s="27"/>
      <c r="NZ438" s="27"/>
      <c r="OA438" s="27"/>
      <c r="OB438" s="27"/>
      <c r="OC438" s="27"/>
      <c r="OD438" s="27"/>
      <c r="OE438" s="27"/>
      <c r="OF438" s="27"/>
      <c r="OG438" s="27"/>
      <c r="OH438" s="27"/>
      <c r="OI438" s="27"/>
      <c r="OJ438" s="27"/>
      <c r="OK438" s="27"/>
      <c r="OL438" s="27"/>
      <c r="OM438" s="27"/>
      <c r="ON438" s="27"/>
      <c r="OO438" s="27"/>
      <c r="OP438" s="27"/>
      <c r="OQ438" s="27"/>
      <c r="OR438" s="27"/>
      <c r="OS438" s="27"/>
      <c r="OT438" s="27"/>
      <c r="OU438" s="27"/>
      <c r="OV438" s="27"/>
      <c r="OW438" s="27"/>
      <c r="OX438" s="27"/>
      <c r="OY438" s="27"/>
      <c r="OZ438" s="27"/>
      <c r="PA438" s="27"/>
      <c r="PB438" s="27"/>
      <c r="PC438" s="27"/>
      <c r="PD438" s="27"/>
      <c r="PE438" s="27"/>
      <c r="PF438" s="27"/>
      <c r="PG438" s="27"/>
      <c r="PH438" s="27"/>
      <c r="PI438" s="27"/>
      <c r="PJ438" s="27"/>
      <c r="PK438" s="27"/>
      <c r="PL438" s="27"/>
      <c r="PM438" s="27"/>
      <c r="PN438" s="27"/>
      <c r="PO438" s="27"/>
      <c r="PP438" s="27"/>
      <c r="PQ438" s="27"/>
      <c r="PR438" s="27"/>
      <c r="PS438" s="27"/>
      <c r="PT438" s="27"/>
      <c r="PU438" s="27"/>
      <c r="PV438" s="27"/>
      <c r="PW438" s="27"/>
      <c r="PX438" s="27"/>
      <c r="PY438" s="27"/>
      <c r="PZ438" s="27"/>
      <c r="QA438" s="27"/>
      <c r="QB438" s="27"/>
      <c r="QC438" s="27"/>
      <c r="QD438" s="27"/>
      <c r="QE438" s="27"/>
      <c r="QF438" s="27"/>
      <c r="QG438" s="27"/>
      <c r="QH438" s="27"/>
      <c r="QI438" s="27"/>
      <c r="QJ438" s="27"/>
      <c r="QK438" s="27"/>
      <c r="QL438" s="27"/>
      <c r="QM438" s="27"/>
      <c r="QN438" s="27"/>
      <c r="QO438" s="27"/>
      <c r="QP438" s="27"/>
      <c r="QQ438" s="27"/>
      <c r="QR438" s="27"/>
      <c r="QS438" s="27"/>
      <c r="QT438" s="27"/>
      <c r="QU438" s="27"/>
      <c r="QV438" s="27"/>
      <c r="QW438" s="27"/>
      <c r="QX438" s="27"/>
      <c r="QY438" s="27"/>
      <c r="QZ438" s="27"/>
      <c r="RA438" s="27"/>
      <c r="RB438" s="27"/>
      <c r="RC438" s="27"/>
      <c r="RD438" s="27"/>
      <c r="RE438" s="27"/>
      <c r="RF438" s="27"/>
      <c r="RG438" s="27"/>
      <c r="RH438" s="27"/>
      <c r="RI438" s="27"/>
      <c r="RJ438" s="27"/>
      <c r="RK438" s="27"/>
      <c r="RL438" s="27"/>
      <c r="RM438" s="27"/>
      <c r="RN438" s="27"/>
      <c r="RO438" s="27"/>
      <c r="RP438" s="27"/>
      <c r="RQ438" s="27"/>
      <c r="RR438" s="27"/>
      <c r="RS438" s="27"/>
      <c r="RT438" s="27"/>
      <c r="RU438" s="27"/>
      <c r="RV438" s="27"/>
      <c r="RW438" s="27"/>
      <c r="RX438" s="27"/>
      <c r="RY438" s="27"/>
      <c r="RZ438" s="27"/>
      <c r="SA438" s="27"/>
      <c r="SB438" s="27"/>
      <c r="SC438" s="27"/>
      <c r="SD438" s="27"/>
      <c r="SE438" s="27"/>
      <c r="SF438" s="27"/>
      <c r="SG438" s="27"/>
      <c r="SH438" s="27"/>
      <c r="SI438" s="27"/>
      <c r="SJ438" s="27"/>
      <c r="SK438" s="27"/>
      <c r="SL438" s="27"/>
      <c r="SM438" s="27"/>
      <c r="SN438" s="27"/>
      <c r="SO438" s="27"/>
      <c r="SP438" s="27"/>
      <c r="SQ438" s="27"/>
      <c r="SR438" s="27"/>
      <c r="SS438" s="27"/>
      <c r="ST438" s="27"/>
      <c r="SU438" s="27"/>
      <c r="SV438" s="27"/>
      <c r="SW438" s="27"/>
      <c r="SX438" s="27"/>
      <c r="SY438" s="27"/>
      <c r="SZ438" s="27"/>
      <c r="TA438" s="27"/>
      <c r="TB438" s="27"/>
      <c r="TC438" s="27"/>
      <c r="TD438" s="27"/>
      <c r="TE438" s="27"/>
      <c r="TF438" s="27"/>
      <c r="TG438" s="27"/>
      <c r="TH438" s="27"/>
      <c r="TI438" s="27"/>
      <c r="TJ438" s="27"/>
      <c r="TK438" s="27"/>
      <c r="TL438" s="27"/>
      <c r="TM438" s="27"/>
      <c r="TN438" s="27"/>
      <c r="TO438" s="27"/>
      <c r="TP438" s="27"/>
      <c r="TQ438" s="27"/>
      <c r="TR438" s="27"/>
      <c r="TS438" s="27"/>
      <c r="TT438" s="27"/>
      <c r="TU438" s="27"/>
      <c r="TV438" s="27"/>
      <c r="TW438" s="27"/>
      <c r="TX438" s="27"/>
      <c r="TY438" s="27"/>
      <c r="TZ438" s="27"/>
      <c r="UA438" s="27"/>
      <c r="UB438" s="27"/>
      <c r="UC438" s="27"/>
      <c r="UD438" s="27"/>
      <c r="UE438" s="27"/>
      <c r="UF438" s="27"/>
      <c r="UG438" s="27"/>
      <c r="UH438" s="27"/>
      <c r="UI438" s="27"/>
      <c r="UJ438" s="27"/>
      <c r="UK438" s="27"/>
      <c r="UL438" s="27"/>
      <c r="UM438" s="27"/>
      <c r="UN438" s="27"/>
      <c r="UO438" s="27"/>
      <c r="UP438" s="27"/>
      <c r="UQ438" s="27"/>
      <c r="UR438" s="27"/>
      <c r="US438" s="27"/>
      <c r="UT438" s="27"/>
      <c r="UU438" s="27"/>
      <c r="UV438" s="27"/>
      <c r="UW438" s="27"/>
      <c r="UX438" s="27"/>
      <c r="UY438" s="27"/>
      <c r="UZ438" s="27"/>
      <c r="VA438" s="27"/>
      <c r="VB438" s="27"/>
      <c r="VC438" s="27"/>
      <c r="VD438" s="27"/>
      <c r="VE438" s="27"/>
      <c r="VF438" s="27"/>
      <c r="VG438" s="27"/>
      <c r="VH438" s="27"/>
      <c r="VI438" s="27"/>
      <c r="VJ438" s="27"/>
      <c r="VK438" s="27"/>
      <c r="VL438" s="27"/>
      <c r="VM438" s="27"/>
      <c r="VN438" s="27"/>
      <c r="VO438" s="27"/>
      <c r="VP438" s="27"/>
      <c r="VQ438" s="27"/>
      <c r="VR438" s="27"/>
      <c r="VS438" s="27"/>
      <c r="VT438" s="27"/>
      <c r="VU438" s="27"/>
      <c r="VV438" s="27"/>
      <c r="VW438" s="27"/>
      <c r="VX438" s="27"/>
      <c r="VY438" s="27"/>
      <c r="VZ438" s="27"/>
      <c r="WA438" s="27"/>
      <c r="WB438" s="27"/>
      <c r="WC438" s="27"/>
      <c r="WD438" s="27"/>
      <c r="WE438" s="27"/>
      <c r="WF438" s="27"/>
      <c r="WG438" s="27"/>
      <c r="WH438" s="27"/>
      <c r="WI438" s="27"/>
      <c r="WJ438" s="27"/>
      <c r="WK438" s="27"/>
      <c r="WL438" s="27"/>
      <c r="WM438" s="27"/>
      <c r="WN438" s="27"/>
      <c r="WO438" s="27"/>
      <c r="WP438" s="27"/>
      <c r="WQ438" s="27"/>
      <c r="WR438" s="27"/>
      <c r="WS438" s="27"/>
      <c r="WT438" s="27"/>
      <c r="WU438" s="27"/>
      <c r="WV438" s="27"/>
      <c r="WW438" s="27"/>
      <c r="WX438" s="27"/>
      <c r="WY438" s="27"/>
      <c r="WZ438" s="27"/>
      <c r="XA438" s="27"/>
      <c r="XB438" s="27"/>
      <c r="XC438" s="27"/>
      <c r="XD438" s="27"/>
      <c r="XE438" s="27"/>
      <c r="XF438" s="27"/>
      <c r="XG438" s="27"/>
      <c r="XH438" s="27"/>
      <c r="XI438" s="27"/>
      <c r="XJ438" s="27"/>
      <c r="XK438" s="27"/>
      <c r="XL438" s="27"/>
      <c r="XM438" s="27"/>
      <c r="XN438" s="27"/>
      <c r="XO438" s="27"/>
      <c r="XP438" s="27"/>
      <c r="XQ438" s="27"/>
      <c r="XR438" s="27"/>
      <c r="XS438" s="27"/>
      <c r="XT438" s="27"/>
      <c r="XU438" s="27"/>
      <c r="XV438" s="27"/>
      <c r="XW438" s="27"/>
      <c r="XX438" s="27"/>
      <c r="XY438" s="27"/>
      <c r="XZ438" s="27"/>
      <c r="YA438" s="27"/>
      <c r="YB438" s="27"/>
      <c r="YC438" s="27"/>
      <c r="YD438" s="27"/>
      <c r="YE438" s="27"/>
      <c r="YF438" s="27"/>
      <c r="YG438" s="27"/>
      <c r="YH438" s="27"/>
      <c r="YI438" s="27"/>
      <c r="YJ438" s="27"/>
      <c r="YK438" s="27"/>
      <c r="YL438" s="27"/>
      <c r="YM438" s="27"/>
      <c r="YN438" s="27"/>
      <c r="YO438" s="27"/>
      <c r="YP438" s="27"/>
      <c r="YQ438" s="27"/>
      <c r="YR438" s="27"/>
      <c r="YS438" s="27"/>
      <c r="YT438" s="27"/>
      <c r="YU438" s="27"/>
      <c r="YV438" s="27"/>
      <c r="YW438" s="27"/>
      <c r="YX438" s="27"/>
      <c r="YY438" s="27"/>
      <c r="YZ438" s="27"/>
      <c r="ZA438" s="27"/>
      <c r="ZB438" s="27"/>
      <c r="ZC438" s="27"/>
      <c r="ZD438" s="27"/>
      <c r="ZE438" s="27"/>
      <c r="ZF438" s="27"/>
      <c r="ZG438" s="27"/>
      <c r="ZH438" s="27"/>
      <c r="ZI438" s="27"/>
      <c r="ZJ438" s="27"/>
      <c r="ZK438" s="27"/>
      <c r="ZL438" s="27"/>
      <c r="ZM438" s="27"/>
      <c r="ZN438" s="27"/>
      <c r="ZO438" s="27"/>
      <c r="ZP438" s="27"/>
      <c r="ZQ438" s="27"/>
      <c r="ZR438" s="27"/>
      <c r="ZS438" s="27"/>
      <c r="ZT438" s="27"/>
      <c r="ZU438" s="27"/>
      <c r="ZV438" s="27"/>
      <c r="ZW438" s="27"/>
      <c r="ZX438" s="27"/>
      <c r="ZY438" s="27"/>
      <c r="ZZ438" s="27"/>
      <c r="AAA438" s="27"/>
      <c r="AAB438" s="27"/>
      <c r="AAC438" s="27"/>
      <c r="AAD438" s="27"/>
      <c r="AAE438" s="27"/>
      <c r="AAF438" s="27"/>
      <c r="AAG438" s="27"/>
      <c r="AAH438" s="27"/>
      <c r="AAI438" s="27"/>
      <c r="AAJ438" s="27"/>
      <c r="AAK438" s="27"/>
      <c r="AAL438" s="27"/>
      <c r="AAM438" s="27"/>
      <c r="AAN438" s="27"/>
      <c r="AAO438" s="27"/>
      <c r="AAP438" s="27"/>
      <c r="AAQ438" s="27"/>
      <c r="AAR438" s="27"/>
      <c r="AAS438" s="27"/>
      <c r="AAT438" s="27"/>
      <c r="AAU438" s="27"/>
      <c r="AAV438" s="27"/>
      <c r="AAW438" s="27"/>
      <c r="AAX438" s="27"/>
      <c r="AAY438" s="27"/>
      <c r="AAZ438" s="27"/>
      <c r="ABA438" s="27"/>
      <c r="ABB438" s="27"/>
      <c r="ABC438" s="27"/>
      <c r="ABD438" s="27"/>
      <c r="ABE438" s="27"/>
      <c r="ABF438" s="27"/>
      <c r="ABG438" s="27"/>
      <c r="ABH438" s="27"/>
      <c r="ABI438" s="27"/>
      <c r="ABJ438" s="27"/>
      <c r="ABK438" s="27"/>
      <c r="ABL438" s="27"/>
      <c r="ABM438" s="27"/>
      <c r="ABN438" s="27"/>
      <c r="ABO438" s="27"/>
      <c r="ABP438" s="27"/>
      <c r="ABQ438" s="27"/>
      <c r="ABR438" s="27"/>
      <c r="ABS438" s="27"/>
      <c r="ABT438" s="27"/>
      <c r="ABU438" s="27"/>
      <c r="ABV438" s="27"/>
      <c r="ABW438" s="27"/>
      <c r="ABX438" s="27"/>
      <c r="ABY438" s="27"/>
      <c r="ABZ438" s="27"/>
      <c r="ACA438" s="27"/>
      <c r="ACB438" s="27"/>
      <c r="ACC438" s="27"/>
      <c r="ACD438" s="27"/>
      <c r="ACE438" s="27"/>
      <c r="ACF438" s="27"/>
      <c r="ACG438" s="27"/>
      <c r="ACH438" s="27"/>
      <c r="ACI438" s="27"/>
      <c r="ACJ438" s="27"/>
      <c r="ACK438" s="27"/>
      <c r="ACL438" s="27"/>
      <c r="ACM438" s="27"/>
      <c r="ACN438" s="27"/>
      <c r="ACO438" s="27"/>
      <c r="ACP438" s="27"/>
      <c r="ACQ438" s="27"/>
      <c r="ACR438" s="27"/>
      <c r="ACS438" s="27"/>
      <c r="ACT438" s="27"/>
      <c r="ACU438" s="27"/>
      <c r="ACV438" s="27"/>
      <c r="ACW438" s="27"/>
      <c r="ACX438" s="27"/>
      <c r="ACY438" s="27"/>
      <c r="ACZ438" s="27"/>
      <c r="ADA438" s="27"/>
      <c r="ADB438" s="27"/>
      <c r="ADC438" s="27"/>
      <c r="ADD438" s="27"/>
      <c r="ADE438" s="27"/>
      <c r="ADF438" s="27"/>
      <c r="ADG438" s="27"/>
      <c r="ADH438" s="27"/>
      <c r="ADI438" s="27"/>
      <c r="ADJ438" s="27"/>
      <c r="ADK438" s="27"/>
      <c r="ADL438" s="27"/>
      <c r="ADM438" s="27"/>
      <c r="ADN438" s="27"/>
      <c r="ADO438" s="27"/>
      <c r="ADP438" s="27"/>
      <c r="ADQ438" s="27"/>
      <c r="ADR438" s="27"/>
      <c r="ADS438" s="27"/>
      <c r="ADT438" s="27"/>
      <c r="ADU438" s="27"/>
      <c r="ADV438" s="27"/>
      <c r="ADW438" s="27"/>
      <c r="ADX438" s="27"/>
      <c r="ADY438" s="27"/>
      <c r="ADZ438" s="27"/>
      <c r="AEA438" s="27"/>
      <c r="AEB438" s="27"/>
      <c r="AEC438" s="27"/>
      <c r="AED438" s="27"/>
      <c r="AEE438" s="27"/>
      <c r="AEF438" s="27"/>
      <c r="AEG438" s="27"/>
      <c r="AEH438" s="27"/>
      <c r="AEI438" s="27"/>
      <c r="AEJ438" s="27"/>
      <c r="AEK438" s="27"/>
      <c r="AEL438" s="27"/>
      <c r="AEM438" s="27"/>
      <c r="AEN438" s="27"/>
      <c r="AEO438" s="27"/>
      <c r="AEP438" s="27"/>
      <c r="AEQ438" s="27"/>
      <c r="AER438" s="27"/>
      <c r="AES438" s="27"/>
      <c r="AET438" s="27"/>
      <c r="AEU438" s="27"/>
      <c r="AEV438" s="27"/>
      <c r="AEW438" s="27"/>
      <c r="AEX438" s="27"/>
      <c r="AEY438" s="27"/>
      <c r="AEZ438" s="27"/>
      <c r="AFA438" s="27"/>
      <c r="AFB438" s="27"/>
      <c r="AFC438" s="27"/>
      <c r="AFD438" s="27"/>
      <c r="AFE438" s="27"/>
      <c r="AFF438" s="27"/>
      <c r="AFG438" s="27"/>
      <c r="AFH438" s="27"/>
      <c r="AFI438" s="27"/>
      <c r="AFJ438" s="27"/>
      <c r="AFK438" s="27"/>
      <c r="AFL438" s="27"/>
      <c r="AFM438" s="27"/>
      <c r="AFN438" s="27"/>
      <c r="AFO438" s="27"/>
      <c r="AFP438" s="27"/>
      <c r="AFQ438" s="27"/>
      <c r="AFR438" s="27"/>
      <c r="AFS438" s="27"/>
      <c r="AFT438" s="27"/>
      <c r="AFU438" s="27"/>
      <c r="AFV438" s="27"/>
      <c r="AFW438" s="27"/>
      <c r="AFX438" s="27"/>
      <c r="AFY438" s="27"/>
      <c r="AFZ438" s="27"/>
      <c r="AGA438" s="27"/>
      <c r="AGB438" s="27"/>
      <c r="AGC438" s="27"/>
      <c r="AGD438" s="27"/>
      <c r="AGE438" s="27"/>
      <c r="AGF438" s="27"/>
      <c r="AGG438" s="27"/>
      <c r="AGH438" s="27"/>
      <c r="AGI438" s="27"/>
      <c r="AGJ438" s="27"/>
      <c r="AGK438" s="27"/>
      <c r="AGL438" s="27"/>
      <c r="AGM438" s="27"/>
      <c r="AGN438" s="27"/>
      <c r="AGO438" s="27"/>
      <c r="AGP438" s="27"/>
      <c r="AGQ438" s="27"/>
      <c r="AGR438" s="27"/>
      <c r="AGS438" s="27"/>
      <c r="AGT438" s="27"/>
      <c r="AGU438" s="27"/>
      <c r="AGV438" s="27"/>
      <c r="AGW438" s="27"/>
      <c r="AGX438" s="27"/>
      <c r="AGY438" s="27"/>
      <c r="AGZ438" s="27"/>
      <c r="AHA438" s="27"/>
      <c r="AHB438" s="27"/>
      <c r="AHC438" s="27"/>
      <c r="AHD438" s="27"/>
      <c r="AHE438" s="27"/>
      <c r="AHF438" s="27"/>
      <c r="AHG438" s="27"/>
      <c r="AHH438" s="27"/>
      <c r="AHI438" s="27"/>
      <c r="AHJ438" s="27"/>
      <c r="AHK438" s="27"/>
      <c r="AHL438" s="27"/>
      <c r="AHM438" s="27"/>
      <c r="AHN438" s="27"/>
      <c r="AHO438" s="27"/>
      <c r="AHP438" s="27"/>
      <c r="AHQ438" s="27"/>
      <c r="AHR438" s="27"/>
      <c r="AHS438" s="27"/>
      <c r="AHT438" s="27"/>
      <c r="AHU438" s="27"/>
      <c r="AHV438" s="27"/>
      <c r="AHW438" s="27"/>
      <c r="AHX438" s="27"/>
      <c r="AHY438" s="27"/>
      <c r="AHZ438" s="27"/>
      <c r="AIA438" s="27"/>
      <c r="AIB438" s="27"/>
      <c r="AIC438" s="27"/>
      <c r="AID438" s="27"/>
      <c r="AIE438" s="27"/>
      <c r="AIF438" s="27"/>
      <c r="AIG438" s="27"/>
      <c r="AIH438" s="27"/>
      <c r="AII438" s="27"/>
      <c r="AIJ438" s="27"/>
      <c r="AIK438" s="27"/>
      <c r="AIL438" s="27"/>
      <c r="AIM438" s="27"/>
      <c r="AIN438" s="27"/>
      <c r="AIO438" s="27"/>
      <c r="AIP438" s="27"/>
      <c r="AIQ438" s="27"/>
      <c r="AIR438" s="27"/>
      <c r="AIS438" s="27"/>
      <c r="AIT438" s="27"/>
      <c r="AIU438" s="27"/>
      <c r="AIV438" s="27"/>
      <c r="AIW438" s="27"/>
      <c r="AIX438" s="27"/>
      <c r="AIY438" s="27"/>
      <c r="AIZ438" s="27"/>
      <c r="AJA438" s="27"/>
      <c r="AJB438" s="27"/>
      <c r="AJC438" s="27"/>
      <c r="AJD438" s="27"/>
      <c r="AJE438" s="27"/>
      <c r="AJF438" s="27"/>
      <c r="AJG438" s="27"/>
      <c r="AJH438" s="27"/>
      <c r="AJI438" s="27"/>
      <c r="AJJ438" s="27"/>
      <c r="AJK438" s="27"/>
      <c r="AJL438" s="27"/>
      <c r="AJM438" s="27"/>
      <c r="AJN438" s="27"/>
      <c r="AJO438" s="27"/>
      <c r="AJP438" s="27"/>
      <c r="AJQ438" s="27"/>
      <c r="AJR438" s="27"/>
      <c r="AJS438" s="27"/>
      <c r="AJT438" s="27"/>
      <c r="AJU438" s="27"/>
      <c r="AJV438" s="27"/>
      <c r="AJW438" s="27"/>
      <c r="AJX438" s="27"/>
      <c r="AJY438" s="27"/>
      <c r="AJZ438" s="27"/>
      <c r="AKA438" s="27"/>
      <c r="AKB438" s="27"/>
      <c r="AKC438" s="27"/>
      <c r="AKD438" s="27"/>
      <c r="AKE438" s="27"/>
      <c r="AKF438" s="27"/>
      <c r="AKG438" s="27"/>
      <c r="AKH438" s="27"/>
      <c r="AKI438" s="27"/>
      <c r="AKJ438" s="27"/>
      <c r="AKK438" s="27"/>
      <c r="AKL438" s="27"/>
      <c r="AKM438" s="27"/>
      <c r="AKN438" s="27"/>
      <c r="AKO438" s="27"/>
      <c r="AKP438" s="27"/>
      <c r="AKQ438" s="27"/>
      <c r="AKR438" s="27"/>
      <c r="AKS438" s="27"/>
      <c r="AKT438" s="27"/>
      <c r="AKU438" s="27"/>
      <c r="AKV438" s="27"/>
      <c r="AKW438" s="27"/>
      <c r="AKX438" s="27"/>
      <c r="AKY438" s="27"/>
      <c r="AKZ438" s="27"/>
      <c r="ALA438" s="27"/>
      <c r="ALB438" s="27"/>
      <c r="ALC438" s="27"/>
      <c r="ALD438" s="27"/>
      <c r="ALE438" s="27"/>
      <c r="ALF438" s="27"/>
      <c r="ALG438" s="27"/>
      <c r="ALH438" s="27"/>
      <c r="ALI438" s="27"/>
      <c r="ALJ438" s="27"/>
      <c r="ALK438" s="27"/>
      <c r="ALL438" s="27"/>
      <c r="ALM438" s="27"/>
      <c r="ALN438" s="27"/>
      <c r="ALO438" s="27"/>
      <c r="ALP438" s="27"/>
      <c r="ALQ438" s="27"/>
      <c r="ALR438" s="27"/>
      <c r="ALS438" s="27"/>
      <c r="ALT438" s="27"/>
      <c r="ALU438" s="27"/>
      <c r="ALV438" s="27"/>
      <c r="ALW438" s="27"/>
      <c r="ALX438" s="27"/>
      <c r="ALY438" s="27"/>
      <c r="ALZ438" s="27"/>
      <c r="AMA438" s="27"/>
      <c r="AMB438" s="27"/>
      <c r="AMC438" s="27"/>
    </row>
    <row r="439" spans="1:1017" s="81" customFormat="1">
      <c r="A439" s="8"/>
      <c r="B439" s="133"/>
      <c r="C439" s="11"/>
      <c r="D439" s="52"/>
      <c r="E439" s="86"/>
      <c r="G439" s="47"/>
      <c r="J439" s="27"/>
      <c r="K439" s="92"/>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7"/>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27"/>
      <c r="BM439" s="27"/>
      <c r="BN439" s="27"/>
      <c r="BO439" s="27"/>
      <c r="BP439" s="27"/>
      <c r="BQ439" s="27"/>
      <c r="BR439" s="27"/>
      <c r="BS439" s="27"/>
      <c r="BT439" s="27"/>
      <c r="BU439" s="27"/>
      <c r="BV439" s="27"/>
      <c r="BW439" s="27"/>
      <c r="BX439" s="27"/>
      <c r="BY439" s="27"/>
      <c r="BZ439" s="27"/>
      <c r="CA439" s="27"/>
      <c r="CB439" s="27"/>
      <c r="CC439" s="27"/>
      <c r="CD439" s="27"/>
      <c r="CE439" s="27"/>
      <c r="CF439" s="27"/>
      <c r="CG439" s="27"/>
      <c r="CH439" s="27"/>
      <c r="CI439" s="27"/>
      <c r="CJ439" s="27"/>
      <c r="CK439" s="27"/>
      <c r="CL439" s="27"/>
      <c r="CM439" s="27"/>
      <c r="CN439" s="27"/>
      <c r="CO439" s="27"/>
      <c r="CP439" s="27"/>
      <c r="CQ439" s="27"/>
      <c r="CR439" s="27"/>
      <c r="CS439" s="27"/>
      <c r="CT439" s="27"/>
      <c r="CU439" s="27"/>
      <c r="CV439" s="27"/>
      <c r="CW439" s="27"/>
      <c r="CX439" s="27"/>
      <c r="CY439" s="27"/>
      <c r="CZ439" s="27"/>
      <c r="DA439" s="27"/>
      <c r="DB439" s="27"/>
      <c r="DC439" s="27"/>
      <c r="DD439" s="27"/>
      <c r="DE439" s="27"/>
      <c r="DF439" s="27"/>
      <c r="DG439" s="27"/>
      <c r="DH439" s="27"/>
      <c r="DI439" s="27"/>
      <c r="DJ439" s="27"/>
      <c r="DK439" s="27"/>
      <c r="DL439" s="27"/>
      <c r="DM439" s="27"/>
      <c r="DN439" s="27"/>
      <c r="DO439" s="27"/>
      <c r="DP439" s="27"/>
      <c r="DQ439" s="27"/>
      <c r="DR439" s="27"/>
      <c r="DS439" s="27"/>
      <c r="DT439" s="27"/>
      <c r="DU439" s="27"/>
      <c r="DV439" s="27"/>
      <c r="DW439" s="27"/>
      <c r="DX439" s="27"/>
      <c r="DY439" s="27"/>
      <c r="DZ439" s="27"/>
      <c r="EA439" s="27"/>
      <c r="EB439" s="27"/>
      <c r="EC439" s="27"/>
      <c r="ED439" s="27"/>
      <c r="EE439" s="27"/>
      <c r="EF439" s="27"/>
      <c r="EG439" s="27"/>
      <c r="EH439" s="27"/>
      <c r="EI439" s="27"/>
      <c r="EJ439" s="27"/>
      <c r="EK439" s="27"/>
      <c r="EL439" s="27"/>
      <c r="EM439" s="27"/>
      <c r="EN439" s="27"/>
      <c r="EO439" s="27"/>
      <c r="EP439" s="27"/>
      <c r="EQ439" s="27"/>
      <c r="ER439" s="27"/>
      <c r="ES439" s="27"/>
      <c r="ET439" s="27"/>
      <c r="EU439" s="27"/>
      <c r="EV439" s="27"/>
      <c r="EW439" s="27"/>
      <c r="EX439" s="27"/>
      <c r="EY439" s="27"/>
      <c r="EZ439" s="27"/>
      <c r="FA439" s="27"/>
      <c r="FB439" s="27"/>
      <c r="FC439" s="27"/>
      <c r="FD439" s="27"/>
      <c r="FE439" s="27"/>
      <c r="FF439" s="27"/>
      <c r="FG439" s="27"/>
      <c r="FH439" s="27"/>
      <c r="FI439" s="27"/>
      <c r="FJ439" s="27"/>
      <c r="FK439" s="27"/>
      <c r="FL439" s="27"/>
      <c r="FM439" s="27"/>
      <c r="FN439" s="27"/>
      <c r="FO439" s="27"/>
      <c r="FP439" s="27"/>
      <c r="FQ439" s="27"/>
      <c r="FR439" s="27"/>
      <c r="FS439" s="27"/>
      <c r="FT439" s="27"/>
      <c r="FU439" s="27"/>
      <c r="FV439" s="27"/>
      <c r="FW439" s="27"/>
      <c r="FX439" s="27"/>
      <c r="FY439" s="27"/>
      <c r="FZ439" s="27"/>
      <c r="GA439" s="27"/>
      <c r="GB439" s="27"/>
      <c r="GC439" s="27"/>
      <c r="GD439" s="27"/>
      <c r="GE439" s="27"/>
      <c r="GF439" s="27"/>
      <c r="GG439" s="27"/>
      <c r="GH439" s="27"/>
      <c r="GI439" s="27"/>
      <c r="GJ439" s="27"/>
      <c r="GK439" s="27"/>
      <c r="GL439" s="27"/>
      <c r="GM439" s="27"/>
      <c r="GN439" s="27"/>
      <c r="GO439" s="27"/>
      <c r="GP439" s="27"/>
      <c r="GQ439" s="27"/>
      <c r="GR439" s="27"/>
      <c r="GS439" s="27"/>
      <c r="GT439" s="27"/>
      <c r="GU439" s="27"/>
      <c r="GV439" s="27"/>
      <c r="GW439" s="27"/>
      <c r="GX439" s="27"/>
      <c r="GY439" s="27"/>
      <c r="GZ439" s="27"/>
      <c r="HA439" s="27"/>
      <c r="HB439" s="27"/>
      <c r="HC439" s="27"/>
      <c r="HD439" s="27"/>
      <c r="HE439" s="27"/>
      <c r="HF439" s="27"/>
      <c r="HG439" s="27"/>
      <c r="HH439" s="27"/>
      <c r="HI439" s="27"/>
      <c r="HJ439" s="27"/>
      <c r="HK439" s="27"/>
      <c r="HL439" s="27"/>
      <c r="HM439" s="27"/>
      <c r="HN439" s="27"/>
      <c r="HO439" s="27"/>
      <c r="HP439" s="27"/>
      <c r="HQ439" s="27"/>
      <c r="HR439" s="27"/>
      <c r="HS439" s="27"/>
      <c r="HT439" s="27"/>
      <c r="HU439" s="27"/>
      <c r="HV439" s="27"/>
      <c r="HW439" s="27"/>
      <c r="HX439" s="27"/>
      <c r="HY439" s="27"/>
      <c r="HZ439" s="27"/>
      <c r="IA439" s="27"/>
      <c r="IB439" s="27"/>
      <c r="IC439" s="27"/>
      <c r="ID439" s="27"/>
      <c r="IE439" s="27"/>
      <c r="IF439" s="27"/>
      <c r="IG439" s="27"/>
      <c r="IH439" s="27"/>
      <c r="II439" s="27"/>
      <c r="IJ439" s="27"/>
      <c r="IK439" s="27"/>
      <c r="IL439" s="27"/>
      <c r="IM439" s="27"/>
      <c r="IN439" s="27"/>
      <c r="IO439" s="27"/>
      <c r="IP439" s="27"/>
      <c r="IQ439" s="27"/>
      <c r="IR439" s="27"/>
      <c r="IS439" s="27"/>
      <c r="IT439" s="27"/>
      <c r="IU439" s="27"/>
      <c r="IV439" s="27"/>
      <c r="IW439" s="27"/>
      <c r="IX439" s="27"/>
      <c r="IY439" s="27"/>
      <c r="IZ439" s="27"/>
      <c r="JA439" s="27"/>
      <c r="JB439" s="27"/>
      <c r="JC439" s="27"/>
      <c r="JD439" s="27"/>
      <c r="JE439" s="27"/>
      <c r="JF439" s="27"/>
      <c r="JG439" s="27"/>
      <c r="JH439" s="27"/>
      <c r="JI439" s="27"/>
      <c r="JJ439" s="27"/>
      <c r="JK439" s="27"/>
      <c r="JL439" s="27"/>
      <c r="JM439" s="27"/>
      <c r="JN439" s="27"/>
      <c r="JO439" s="27"/>
      <c r="JP439" s="27"/>
      <c r="JQ439" s="27"/>
      <c r="JR439" s="27"/>
      <c r="JS439" s="27"/>
      <c r="JT439" s="27"/>
      <c r="JU439" s="27"/>
      <c r="JV439" s="27"/>
      <c r="JW439" s="27"/>
      <c r="JX439" s="27"/>
      <c r="JY439" s="27"/>
      <c r="JZ439" s="27"/>
      <c r="KA439" s="27"/>
      <c r="KB439" s="27"/>
      <c r="KC439" s="27"/>
      <c r="KD439" s="27"/>
      <c r="KE439" s="27"/>
      <c r="KF439" s="27"/>
      <c r="KG439" s="27"/>
      <c r="KH439" s="27"/>
      <c r="KI439" s="27"/>
      <c r="KJ439" s="27"/>
      <c r="KK439" s="27"/>
      <c r="KL439" s="27"/>
      <c r="KM439" s="27"/>
      <c r="KN439" s="27"/>
      <c r="KO439" s="27"/>
      <c r="KP439" s="27"/>
      <c r="KQ439" s="27"/>
      <c r="KR439" s="27"/>
      <c r="KS439" s="27"/>
      <c r="KT439" s="27"/>
      <c r="KU439" s="27"/>
      <c r="KV439" s="27"/>
      <c r="KW439" s="27"/>
      <c r="KX439" s="27"/>
      <c r="KY439" s="27"/>
      <c r="KZ439" s="27"/>
      <c r="LA439" s="27"/>
      <c r="LB439" s="27"/>
      <c r="LC439" s="27"/>
      <c r="LD439" s="27"/>
      <c r="LE439" s="27"/>
      <c r="LF439" s="27"/>
      <c r="LG439" s="27"/>
      <c r="LH439" s="27"/>
      <c r="LI439" s="27"/>
      <c r="LJ439" s="27"/>
      <c r="LK439" s="27"/>
      <c r="LL439" s="27"/>
      <c r="LM439" s="27"/>
      <c r="LN439" s="27"/>
      <c r="LO439" s="27"/>
      <c r="LP439" s="27"/>
      <c r="LQ439" s="27"/>
      <c r="LR439" s="27"/>
      <c r="LS439" s="27"/>
      <c r="LT439" s="27"/>
      <c r="LU439" s="27"/>
      <c r="LV439" s="27"/>
      <c r="LW439" s="27"/>
      <c r="LX439" s="27"/>
      <c r="LY439" s="27"/>
      <c r="LZ439" s="27"/>
      <c r="MA439" s="27"/>
      <c r="MB439" s="27"/>
      <c r="MC439" s="27"/>
      <c r="MD439" s="27"/>
      <c r="ME439" s="27"/>
      <c r="MF439" s="27"/>
      <c r="MG439" s="27"/>
      <c r="MH439" s="27"/>
      <c r="MI439" s="27"/>
      <c r="MJ439" s="27"/>
      <c r="MK439" s="27"/>
      <c r="ML439" s="27"/>
      <c r="MM439" s="27"/>
      <c r="MN439" s="27"/>
      <c r="MO439" s="27"/>
      <c r="MP439" s="27"/>
      <c r="MQ439" s="27"/>
      <c r="MR439" s="27"/>
      <c r="MS439" s="27"/>
      <c r="MT439" s="27"/>
      <c r="MU439" s="27"/>
      <c r="MV439" s="27"/>
      <c r="MW439" s="27"/>
      <c r="MX439" s="27"/>
      <c r="MY439" s="27"/>
      <c r="MZ439" s="27"/>
      <c r="NA439" s="27"/>
      <c r="NB439" s="27"/>
      <c r="NC439" s="27"/>
      <c r="ND439" s="27"/>
      <c r="NE439" s="27"/>
      <c r="NF439" s="27"/>
      <c r="NG439" s="27"/>
      <c r="NH439" s="27"/>
      <c r="NI439" s="27"/>
      <c r="NJ439" s="27"/>
      <c r="NK439" s="27"/>
      <c r="NL439" s="27"/>
      <c r="NM439" s="27"/>
      <c r="NN439" s="27"/>
      <c r="NO439" s="27"/>
      <c r="NP439" s="27"/>
      <c r="NQ439" s="27"/>
      <c r="NR439" s="27"/>
      <c r="NS439" s="27"/>
      <c r="NT439" s="27"/>
      <c r="NU439" s="27"/>
      <c r="NV439" s="27"/>
      <c r="NW439" s="27"/>
      <c r="NX439" s="27"/>
      <c r="NY439" s="27"/>
      <c r="NZ439" s="27"/>
      <c r="OA439" s="27"/>
      <c r="OB439" s="27"/>
      <c r="OC439" s="27"/>
      <c r="OD439" s="27"/>
      <c r="OE439" s="27"/>
      <c r="OF439" s="27"/>
      <c r="OG439" s="27"/>
      <c r="OH439" s="27"/>
      <c r="OI439" s="27"/>
      <c r="OJ439" s="27"/>
      <c r="OK439" s="27"/>
      <c r="OL439" s="27"/>
      <c r="OM439" s="27"/>
      <c r="ON439" s="27"/>
      <c r="OO439" s="27"/>
      <c r="OP439" s="27"/>
      <c r="OQ439" s="27"/>
      <c r="OR439" s="27"/>
      <c r="OS439" s="27"/>
      <c r="OT439" s="27"/>
      <c r="OU439" s="27"/>
      <c r="OV439" s="27"/>
      <c r="OW439" s="27"/>
      <c r="OX439" s="27"/>
      <c r="OY439" s="27"/>
      <c r="OZ439" s="27"/>
      <c r="PA439" s="27"/>
      <c r="PB439" s="27"/>
      <c r="PC439" s="27"/>
      <c r="PD439" s="27"/>
      <c r="PE439" s="27"/>
      <c r="PF439" s="27"/>
      <c r="PG439" s="27"/>
      <c r="PH439" s="27"/>
      <c r="PI439" s="27"/>
      <c r="PJ439" s="27"/>
      <c r="PK439" s="27"/>
      <c r="PL439" s="27"/>
      <c r="PM439" s="27"/>
      <c r="PN439" s="27"/>
      <c r="PO439" s="27"/>
      <c r="PP439" s="27"/>
      <c r="PQ439" s="27"/>
      <c r="PR439" s="27"/>
      <c r="PS439" s="27"/>
      <c r="PT439" s="27"/>
      <c r="PU439" s="27"/>
      <c r="PV439" s="27"/>
      <c r="PW439" s="27"/>
      <c r="PX439" s="27"/>
      <c r="PY439" s="27"/>
      <c r="PZ439" s="27"/>
      <c r="QA439" s="27"/>
      <c r="QB439" s="27"/>
      <c r="QC439" s="27"/>
      <c r="QD439" s="27"/>
      <c r="QE439" s="27"/>
      <c r="QF439" s="27"/>
      <c r="QG439" s="27"/>
      <c r="QH439" s="27"/>
      <c r="QI439" s="27"/>
      <c r="QJ439" s="27"/>
      <c r="QK439" s="27"/>
      <c r="QL439" s="27"/>
      <c r="QM439" s="27"/>
      <c r="QN439" s="27"/>
      <c r="QO439" s="27"/>
      <c r="QP439" s="27"/>
      <c r="QQ439" s="27"/>
      <c r="QR439" s="27"/>
      <c r="QS439" s="27"/>
      <c r="QT439" s="27"/>
      <c r="QU439" s="27"/>
      <c r="QV439" s="27"/>
      <c r="QW439" s="27"/>
      <c r="QX439" s="27"/>
      <c r="QY439" s="27"/>
      <c r="QZ439" s="27"/>
      <c r="RA439" s="27"/>
      <c r="RB439" s="27"/>
      <c r="RC439" s="27"/>
      <c r="RD439" s="27"/>
      <c r="RE439" s="27"/>
      <c r="RF439" s="27"/>
      <c r="RG439" s="27"/>
      <c r="RH439" s="27"/>
      <c r="RI439" s="27"/>
      <c r="RJ439" s="27"/>
      <c r="RK439" s="27"/>
      <c r="RL439" s="27"/>
      <c r="RM439" s="27"/>
      <c r="RN439" s="27"/>
      <c r="RO439" s="27"/>
      <c r="RP439" s="27"/>
      <c r="RQ439" s="27"/>
      <c r="RR439" s="27"/>
      <c r="RS439" s="27"/>
      <c r="RT439" s="27"/>
      <c r="RU439" s="27"/>
      <c r="RV439" s="27"/>
      <c r="RW439" s="27"/>
      <c r="RX439" s="27"/>
      <c r="RY439" s="27"/>
      <c r="RZ439" s="27"/>
      <c r="SA439" s="27"/>
      <c r="SB439" s="27"/>
      <c r="SC439" s="27"/>
      <c r="SD439" s="27"/>
      <c r="SE439" s="27"/>
      <c r="SF439" s="27"/>
      <c r="SG439" s="27"/>
      <c r="SH439" s="27"/>
      <c r="SI439" s="27"/>
      <c r="SJ439" s="27"/>
      <c r="SK439" s="27"/>
      <c r="SL439" s="27"/>
      <c r="SM439" s="27"/>
      <c r="SN439" s="27"/>
      <c r="SO439" s="27"/>
      <c r="SP439" s="27"/>
      <c r="SQ439" s="27"/>
      <c r="SR439" s="27"/>
      <c r="SS439" s="27"/>
      <c r="ST439" s="27"/>
      <c r="SU439" s="27"/>
      <c r="SV439" s="27"/>
      <c r="SW439" s="27"/>
      <c r="SX439" s="27"/>
      <c r="SY439" s="27"/>
      <c r="SZ439" s="27"/>
      <c r="TA439" s="27"/>
      <c r="TB439" s="27"/>
      <c r="TC439" s="27"/>
      <c r="TD439" s="27"/>
      <c r="TE439" s="27"/>
      <c r="TF439" s="27"/>
      <c r="TG439" s="27"/>
      <c r="TH439" s="27"/>
      <c r="TI439" s="27"/>
      <c r="TJ439" s="27"/>
      <c r="TK439" s="27"/>
      <c r="TL439" s="27"/>
      <c r="TM439" s="27"/>
      <c r="TN439" s="27"/>
      <c r="TO439" s="27"/>
      <c r="TP439" s="27"/>
      <c r="TQ439" s="27"/>
      <c r="TR439" s="27"/>
      <c r="TS439" s="27"/>
      <c r="TT439" s="27"/>
      <c r="TU439" s="27"/>
      <c r="TV439" s="27"/>
      <c r="TW439" s="27"/>
      <c r="TX439" s="27"/>
      <c r="TY439" s="27"/>
      <c r="TZ439" s="27"/>
      <c r="UA439" s="27"/>
      <c r="UB439" s="27"/>
      <c r="UC439" s="27"/>
      <c r="UD439" s="27"/>
      <c r="UE439" s="27"/>
      <c r="UF439" s="27"/>
      <c r="UG439" s="27"/>
      <c r="UH439" s="27"/>
      <c r="UI439" s="27"/>
      <c r="UJ439" s="27"/>
      <c r="UK439" s="27"/>
      <c r="UL439" s="27"/>
      <c r="UM439" s="27"/>
      <c r="UN439" s="27"/>
      <c r="UO439" s="27"/>
      <c r="UP439" s="27"/>
      <c r="UQ439" s="27"/>
      <c r="UR439" s="27"/>
      <c r="US439" s="27"/>
      <c r="UT439" s="27"/>
      <c r="UU439" s="27"/>
      <c r="UV439" s="27"/>
      <c r="UW439" s="27"/>
      <c r="UX439" s="27"/>
      <c r="UY439" s="27"/>
      <c r="UZ439" s="27"/>
      <c r="VA439" s="27"/>
      <c r="VB439" s="27"/>
      <c r="VC439" s="27"/>
      <c r="VD439" s="27"/>
      <c r="VE439" s="27"/>
      <c r="VF439" s="27"/>
      <c r="VG439" s="27"/>
      <c r="VH439" s="27"/>
      <c r="VI439" s="27"/>
      <c r="VJ439" s="27"/>
      <c r="VK439" s="27"/>
      <c r="VL439" s="27"/>
      <c r="VM439" s="27"/>
      <c r="VN439" s="27"/>
      <c r="VO439" s="27"/>
      <c r="VP439" s="27"/>
      <c r="VQ439" s="27"/>
      <c r="VR439" s="27"/>
      <c r="VS439" s="27"/>
      <c r="VT439" s="27"/>
      <c r="VU439" s="27"/>
      <c r="VV439" s="27"/>
      <c r="VW439" s="27"/>
      <c r="VX439" s="27"/>
      <c r="VY439" s="27"/>
      <c r="VZ439" s="27"/>
      <c r="WA439" s="27"/>
      <c r="WB439" s="27"/>
      <c r="WC439" s="27"/>
      <c r="WD439" s="27"/>
      <c r="WE439" s="27"/>
      <c r="WF439" s="27"/>
      <c r="WG439" s="27"/>
      <c r="WH439" s="27"/>
      <c r="WI439" s="27"/>
      <c r="WJ439" s="27"/>
      <c r="WK439" s="27"/>
      <c r="WL439" s="27"/>
      <c r="WM439" s="27"/>
      <c r="WN439" s="27"/>
      <c r="WO439" s="27"/>
      <c r="WP439" s="27"/>
      <c r="WQ439" s="27"/>
      <c r="WR439" s="27"/>
      <c r="WS439" s="27"/>
      <c r="WT439" s="27"/>
      <c r="WU439" s="27"/>
      <c r="WV439" s="27"/>
      <c r="WW439" s="27"/>
      <c r="WX439" s="27"/>
      <c r="WY439" s="27"/>
      <c r="WZ439" s="27"/>
      <c r="XA439" s="27"/>
      <c r="XB439" s="27"/>
      <c r="XC439" s="27"/>
      <c r="XD439" s="27"/>
      <c r="XE439" s="27"/>
      <c r="XF439" s="27"/>
      <c r="XG439" s="27"/>
      <c r="XH439" s="27"/>
      <c r="XI439" s="27"/>
      <c r="XJ439" s="27"/>
      <c r="XK439" s="27"/>
      <c r="XL439" s="27"/>
      <c r="XM439" s="27"/>
      <c r="XN439" s="27"/>
      <c r="XO439" s="27"/>
      <c r="XP439" s="27"/>
      <c r="XQ439" s="27"/>
      <c r="XR439" s="27"/>
      <c r="XS439" s="27"/>
      <c r="XT439" s="27"/>
      <c r="XU439" s="27"/>
      <c r="XV439" s="27"/>
      <c r="XW439" s="27"/>
      <c r="XX439" s="27"/>
      <c r="XY439" s="27"/>
      <c r="XZ439" s="27"/>
      <c r="YA439" s="27"/>
      <c r="YB439" s="27"/>
      <c r="YC439" s="27"/>
      <c r="YD439" s="27"/>
      <c r="YE439" s="27"/>
      <c r="YF439" s="27"/>
      <c r="YG439" s="27"/>
      <c r="YH439" s="27"/>
      <c r="YI439" s="27"/>
      <c r="YJ439" s="27"/>
      <c r="YK439" s="27"/>
      <c r="YL439" s="27"/>
      <c r="YM439" s="27"/>
      <c r="YN439" s="27"/>
      <c r="YO439" s="27"/>
      <c r="YP439" s="27"/>
      <c r="YQ439" s="27"/>
      <c r="YR439" s="27"/>
      <c r="YS439" s="27"/>
      <c r="YT439" s="27"/>
      <c r="YU439" s="27"/>
      <c r="YV439" s="27"/>
      <c r="YW439" s="27"/>
      <c r="YX439" s="27"/>
      <c r="YY439" s="27"/>
      <c r="YZ439" s="27"/>
      <c r="ZA439" s="27"/>
      <c r="ZB439" s="27"/>
      <c r="ZC439" s="27"/>
      <c r="ZD439" s="27"/>
      <c r="ZE439" s="27"/>
      <c r="ZF439" s="27"/>
      <c r="ZG439" s="27"/>
      <c r="ZH439" s="27"/>
      <c r="ZI439" s="27"/>
      <c r="ZJ439" s="27"/>
      <c r="ZK439" s="27"/>
      <c r="ZL439" s="27"/>
      <c r="ZM439" s="27"/>
      <c r="ZN439" s="27"/>
      <c r="ZO439" s="27"/>
      <c r="ZP439" s="27"/>
      <c r="ZQ439" s="27"/>
      <c r="ZR439" s="27"/>
      <c r="ZS439" s="27"/>
      <c r="ZT439" s="27"/>
      <c r="ZU439" s="27"/>
      <c r="ZV439" s="27"/>
      <c r="ZW439" s="27"/>
      <c r="ZX439" s="27"/>
      <c r="ZY439" s="27"/>
      <c r="ZZ439" s="27"/>
      <c r="AAA439" s="27"/>
      <c r="AAB439" s="27"/>
      <c r="AAC439" s="27"/>
      <c r="AAD439" s="27"/>
      <c r="AAE439" s="27"/>
      <c r="AAF439" s="27"/>
      <c r="AAG439" s="27"/>
      <c r="AAH439" s="27"/>
      <c r="AAI439" s="27"/>
      <c r="AAJ439" s="27"/>
      <c r="AAK439" s="27"/>
      <c r="AAL439" s="27"/>
      <c r="AAM439" s="27"/>
      <c r="AAN439" s="27"/>
      <c r="AAO439" s="27"/>
      <c r="AAP439" s="27"/>
      <c r="AAQ439" s="27"/>
      <c r="AAR439" s="27"/>
      <c r="AAS439" s="27"/>
      <c r="AAT439" s="27"/>
      <c r="AAU439" s="27"/>
      <c r="AAV439" s="27"/>
      <c r="AAW439" s="27"/>
      <c r="AAX439" s="27"/>
      <c r="AAY439" s="27"/>
      <c r="AAZ439" s="27"/>
      <c r="ABA439" s="27"/>
      <c r="ABB439" s="27"/>
      <c r="ABC439" s="27"/>
      <c r="ABD439" s="27"/>
      <c r="ABE439" s="27"/>
      <c r="ABF439" s="27"/>
      <c r="ABG439" s="27"/>
      <c r="ABH439" s="27"/>
      <c r="ABI439" s="27"/>
      <c r="ABJ439" s="27"/>
      <c r="ABK439" s="27"/>
      <c r="ABL439" s="27"/>
      <c r="ABM439" s="27"/>
      <c r="ABN439" s="27"/>
      <c r="ABO439" s="27"/>
      <c r="ABP439" s="27"/>
      <c r="ABQ439" s="27"/>
      <c r="ABR439" s="27"/>
      <c r="ABS439" s="27"/>
      <c r="ABT439" s="27"/>
      <c r="ABU439" s="27"/>
      <c r="ABV439" s="27"/>
      <c r="ABW439" s="27"/>
      <c r="ABX439" s="27"/>
      <c r="ABY439" s="27"/>
      <c r="ABZ439" s="27"/>
      <c r="ACA439" s="27"/>
      <c r="ACB439" s="27"/>
      <c r="ACC439" s="27"/>
      <c r="ACD439" s="27"/>
      <c r="ACE439" s="27"/>
      <c r="ACF439" s="27"/>
      <c r="ACG439" s="27"/>
      <c r="ACH439" s="27"/>
      <c r="ACI439" s="27"/>
      <c r="ACJ439" s="27"/>
      <c r="ACK439" s="27"/>
      <c r="ACL439" s="27"/>
      <c r="ACM439" s="27"/>
      <c r="ACN439" s="27"/>
      <c r="ACO439" s="27"/>
      <c r="ACP439" s="27"/>
      <c r="ACQ439" s="27"/>
      <c r="ACR439" s="27"/>
      <c r="ACS439" s="27"/>
      <c r="ACT439" s="27"/>
      <c r="ACU439" s="27"/>
      <c r="ACV439" s="27"/>
      <c r="ACW439" s="27"/>
      <c r="ACX439" s="27"/>
      <c r="ACY439" s="27"/>
      <c r="ACZ439" s="27"/>
      <c r="ADA439" s="27"/>
      <c r="ADB439" s="27"/>
      <c r="ADC439" s="27"/>
      <c r="ADD439" s="27"/>
      <c r="ADE439" s="27"/>
      <c r="ADF439" s="27"/>
      <c r="ADG439" s="27"/>
      <c r="ADH439" s="27"/>
      <c r="ADI439" s="27"/>
      <c r="ADJ439" s="27"/>
      <c r="ADK439" s="27"/>
      <c r="ADL439" s="27"/>
      <c r="ADM439" s="27"/>
      <c r="ADN439" s="27"/>
      <c r="ADO439" s="27"/>
      <c r="ADP439" s="27"/>
      <c r="ADQ439" s="27"/>
      <c r="ADR439" s="27"/>
      <c r="ADS439" s="27"/>
      <c r="ADT439" s="27"/>
      <c r="ADU439" s="27"/>
      <c r="ADV439" s="27"/>
      <c r="ADW439" s="27"/>
      <c r="ADX439" s="27"/>
      <c r="ADY439" s="27"/>
      <c r="ADZ439" s="27"/>
      <c r="AEA439" s="27"/>
      <c r="AEB439" s="27"/>
      <c r="AEC439" s="27"/>
      <c r="AED439" s="27"/>
      <c r="AEE439" s="27"/>
      <c r="AEF439" s="27"/>
      <c r="AEG439" s="27"/>
      <c r="AEH439" s="27"/>
      <c r="AEI439" s="27"/>
      <c r="AEJ439" s="27"/>
      <c r="AEK439" s="27"/>
      <c r="AEL439" s="27"/>
      <c r="AEM439" s="27"/>
      <c r="AEN439" s="27"/>
      <c r="AEO439" s="27"/>
      <c r="AEP439" s="27"/>
      <c r="AEQ439" s="27"/>
      <c r="AER439" s="27"/>
      <c r="AES439" s="27"/>
      <c r="AET439" s="27"/>
      <c r="AEU439" s="27"/>
      <c r="AEV439" s="27"/>
      <c r="AEW439" s="27"/>
      <c r="AEX439" s="27"/>
      <c r="AEY439" s="27"/>
      <c r="AEZ439" s="27"/>
      <c r="AFA439" s="27"/>
      <c r="AFB439" s="27"/>
      <c r="AFC439" s="27"/>
      <c r="AFD439" s="27"/>
      <c r="AFE439" s="27"/>
      <c r="AFF439" s="27"/>
      <c r="AFG439" s="27"/>
      <c r="AFH439" s="27"/>
      <c r="AFI439" s="27"/>
      <c r="AFJ439" s="27"/>
      <c r="AFK439" s="27"/>
      <c r="AFL439" s="27"/>
      <c r="AFM439" s="27"/>
      <c r="AFN439" s="27"/>
      <c r="AFO439" s="27"/>
      <c r="AFP439" s="27"/>
      <c r="AFQ439" s="27"/>
      <c r="AFR439" s="27"/>
      <c r="AFS439" s="27"/>
      <c r="AFT439" s="27"/>
      <c r="AFU439" s="27"/>
      <c r="AFV439" s="27"/>
      <c r="AFW439" s="27"/>
      <c r="AFX439" s="27"/>
      <c r="AFY439" s="27"/>
      <c r="AFZ439" s="27"/>
      <c r="AGA439" s="27"/>
      <c r="AGB439" s="27"/>
      <c r="AGC439" s="27"/>
      <c r="AGD439" s="27"/>
      <c r="AGE439" s="27"/>
      <c r="AGF439" s="27"/>
      <c r="AGG439" s="27"/>
      <c r="AGH439" s="27"/>
      <c r="AGI439" s="27"/>
      <c r="AGJ439" s="27"/>
      <c r="AGK439" s="27"/>
      <c r="AGL439" s="27"/>
      <c r="AGM439" s="27"/>
      <c r="AGN439" s="27"/>
      <c r="AGO439" s="27"/>
      <c r="AGP439" s="27"/>
      <c r="AGQ439" s="27"/>
      <c r="AGR439" s="27"/>
      <c r="AGS439" s="27"/>
      <c r="AGT439" s="27"/>
      <c r="AGU439" s="27"/>
      <c r="AGV439" s="27"/>
      <c r="AGW439" s="27"/>
      <c r="AGX439" s="27"/>
      <c r="AGY439" s="27"/>
      <c r="AGZ439" s="27"/>
      <c r="AHA439" s="27"/>
      <c r="AHB439" s="27"/>
      <c r="AHC439" s="27"/>
      <c r="AHD439" s="27"/>
      <c r="AHE439" s="27"/>
      <c r="AHF439" s="27"/>
      <c r="AHG439" s="27"/>
      <c r="AHH439" s="27"/>
      <c r="AHI439" s="27"/>
      <c r="AHJ439" s="27"/>
      <c r="AHK439" s="27"/>
      <c r="AHL439" s="27"/>
      <c r="AHM439" s="27"/>
      <c r="AHN439" s="27"/>
      <c r="AHO439" s="27"/>
      <c r="AHP439" s="27"/>
      <c r="AHQ439" s="27"/>
      <c r="AHR439" s="27"/>
      <c r="AHS439" s="27"/>
      <c r="AHT439" s="27"/>
      <c r="AHU439" s="27"/>
      <c r="AHV439" s="27"/>
      <c r="AHW439" s="27"/>
      <c r="AHX439" s="27"/>
      <c r="AHY439" s="27"/>
      <c r="AHZ439" s="27"/>
      <c r="AIA439" s="27"/>
      <c r="AIB439" s="27"/>
      <c r="AIC439" s="27"/>
      <c r="AID439" s="27"/>
      <c r="AIE439" s="27"/>
      <c r="AIF439" s="27"/>
      <c r="AIG439" s="27"/>
      <c r="AIH439" s="27"/>
      <c r="AII439" s="27"/>
      <c r="AIJ439" s="27"/>
      <c r="AIK439" s="27"/>
      <c r="AIL439" s="27"/>
      <c r="AIM439" s="27"/>
      <c r="AIN439" s="27"/>
      <c r="AIO439" s="27"/>
      <c r="AIP439" s="27"/>
      <c r="AIQ439" s="27"/>
      <c r="AIR439" s="27"/>
      <c r="AIS439" s="27"/>
      <c r="AIT439" s="27"/>
      <c r="AIU439" s="27"/>
      <c r="AIV439" s="27"/>
      <c r="AIW439" s="27"/>
      <c r="AIX439" s="27"/>
      <c r="AIY439" s="27"/>
      <c r="AIZ439" s="27"/>
      <c r="AJA439" s="27"/>
      <c r="AJB439" s="27"/>
      <c r="AJC439" s="27"/>
      <c r="AJD439" s="27"/>
      <c r="AJE439" s="27"/>
      <c r="AJF439" s="27"/>
      <c r="AJG439" s="27"/>
      <c r="AJH439" s="27"/>
      <c r="AJI439" s="27"/>
      <c r="AJJ439" s="27"/>
      <c r="AJK439" s="27"/>
      <c r="AJL439" s="27"/>
      <c r="AJM439" s="27"/>
      <c r="AJN439" s="27"/>
      <c r="AJO439" s="27"/>
      <c r="AJP439" s="27"/>
      <c r="AJQ439" s="27"/>
      <c r="AJR439" s="27"/>
      <c r="AJS439" s="27"/>
      <c r="AJT439" s="27"/>
      <c r="AJU439" s="27"/>
      <c r="AJV439" s="27"/>
      <c r="AJW439" s="27"/>
      <c r="AJX439" s="27"/>
      <c r="AJY439" s="27"/>
      <c r="AJZ439" s="27"/>
      <c r="AKA439" s="27"/>
      <c r="AKB439" s="27"/>
      <c r="AKC439" s="27"/>
      <c r="AKD439" s="27"/>
      <c r="AKE439" s="27"/>
      <c r="AKF439" s="27"/>
      <c r="AKG439" s="27"/>
      <c r="AKH439" s="27"/>
      <c r="AKI439" s="27"/>
      <c r="AKJ439" s="27"/>
      <c r="AKK439" s="27"/>
      <c r="AKL439" s="27"/>
      <c r="AKM439" s="27"/>
      <c r="AKN439" s="27"/>
      <c r="AKO439" s="27"/>
      <c r="AKP439" s="27"/>
      <c r="AKQ439" s="27"/>
      <c r="AKR439" s="27"/>
      <c r="AKS439" s="27"/>
      <c r="AKT439" s="27"/>
      <c r="AKU439" s="27"/>
      <c r="AKV439" s="27"/>
      <c r="AKW439" s="27"/>
      <c r="AKX439" s="27"/>
      <c r="AKY439" s="27"/>
      <c r="AKZ439" s="27"/>
      <c r="ALA439" s="27"/>
      <c r="ALB439" s="27"/>
      <c r="ALC439" s="27"/>
      <c r="ALD439" s="27"/>
      <c r="ALE439" s="27"/>
      <c r="ALF439" s="27"/>
      <c r="ALG439" s="27"/>
      <c r="ALH439" s="27"/>
      <c r="ALI439" s="27"/>
      <c r="ALJ439" s="27"/>
      <c r="ALK439" s="27"/>
      <c r="ALL439" s="27"/>
      <c r="ALM439" s="27"/>
      <c r="ALN439" s="27"/>
      <c r="ALO439" s="27"/>
      <c r="ALP439" s="27"/>
      <c r="ALQ439" s="27"/>
      <c r="ALR439" s="27"/>
      <c r="ALS439" s="27"/>
      <c r="ALT439" s="27"/>
      <c r="ALU439" s="27"/>
      <c r="ALV439" s="27"/>
      <c r="ALW439" s="27"/>
      <c r="ALX439" s="27"/>
      <c r="ALY439" s="27"/>
      <c r="ALZ439" s="27"/>
      <c r="AMA439" s="27"/>
      <c r="AMB439" s="27"/>
      <c r="AMC439" s="27"/>
    </row>
    <row r="440" spans="1:1017">
      <c r="G440" s="47"/>
    </row>
    <row r="441" spans="1:1017">
      <c r="G441" s="47"/>
    </row>
    <row r="442" spans="1:1017">
      <c r="G442" s="47"/>
      <c r="J442" s="183"/>
      <c r="K442" s="183"/>
    </row>
    <row r="443" spans="1:1017">
      <c r="G443" s="47"/>
      <c r="J443" s="183"/>
      <c r="K443" s="183"/>
    </row>
    <row r="444" spans="1:1017">
      <c r="G444" s="47"/>
    </row>
    <row r="446" spans="1:1017">
      <c r="J446" s="48"/>
      <c r="K446" s="107"/>
      <c r="L446" s="48"/>
      <c r="M446" s="48"/>
      <c r="N446" s="20"/>
    </row>
    <row r="449" spans="8:9">
      <c r="H449" s="86"/>
      <c r="I449" s="86"/>
    </row>
  </sheetData>
  <mergeCells count="34">
    <mergeCell ref="A374:C374"/>
    <mergeCell ref="J442:K443"/>
    <mergeCell ref="A348:F348"/>
    <mergeCell ref="A354:C354"/>
    <mergeCell ref="A359:B359"/>
    <mergeCell ref="A364:C364"/>
    <mergeCell ref="A336:C336"/>
    <mergeCell ref="A316:C316"/>
    <mergeCell ref="A324:B324"/>
    <mergeCell ref="A306:C306"/>
    <mergeCell ref="A311:C311"/>
    <mergeCell ref="A273:C273"/>
    <mergeCell ref="A278:C278"/>
    <mergeCell ref="A289:C289"/>
    <mergeCell ref="A243:C243"/>
    <mergeCell ref="A252:C252"/>
    <mergeCell ref="A268:C268"/>
    <mergeCell ref="A234:C234"/>
    <mergeCell ref="A182:C182"/>
    <mergeCell ref="A200:C200"/>
    <mergeCell ref="A210:C210"/>
    <mergeCell ref="A216:C216"/>
    <mergeCell ref="A88:C88"/>
    <mergeCell ref="A99:C99"/>
    <mergeCell ref="A78:C78"/>
    <mergeCell ref="A64:C64"/>
    <mergeCell ref="A70:F70"/>
    <mergeCell ref="A83:C83"/>
    <mergeCell ref="A2:B2"/>
    <mergeCell ref="A28:C28"/>
    <mergeCell ref="A33:C33"/>
    <mergeCell ref="A22:C22"/>
    <mergeCell ref="A4:C4"/>
    <mergeCell ref="A15:C15"/>
  </mergeCells>
  <pageMargins left="0" right="0" top="0.39370078740157483" bottom="0.39370078740157483" header="0" footer="0"/>
  <pageSetup paperSize="9" fitToHeight="0" orientation="landscape" r:id="rId1"/>
  <headerFooter>
    <oddHeader>&amp;C&amp;A</oddHeader>
    <oddFooter>&amp;CStrona &amp;P</oddFooter>
  </headerFooter>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PRZETARG 2024_OPZ_BO</vt:lpstr>
      <vt:lpstr>'PRZETARG 2024_OPZ_BO'!Obszar_wydruku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Zaopatrzenie</dc:creator>
  <cp:lastModifiedBy>Dział IT</cp:lastModifiedBy>
  <cp:revision>260</cp:revision>
  <cp:lastPrinted>2024-07-25T08:32:27Z</cp:lastPrinted>
  <dcterms:created xsi:type="dcterms:W3CDTF">2023-10-26T08:10:24Z</dcterms:created>
  <dcterms:modified xsi:type="dcterms:W3CDTF">2024-09-18T08:21:22Z</dcterms:modified>
</cp:coreProperties>
</file>