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7845" tabRatio="665"/>
  </bookViews>
  <sheets>
    <sheet name="ZP-63-2019-ZAŁ.NR 2" sheetId="12" r:id="rId1"/>
  </sheets>
  <definedNames>
    <definedName name="_xlnm.Print_Area" localSheetId="0">'ZP-63-2019-ZAŁ.NR 2'!$A$4:$I$28</definedName>
  </definedNames>
  <calcPr calcId="144525"/>
</workbook>
</file>

<file path=xl/calcChain.xml><?xml version="1.0" encoding="utf-8"?>
<calcChain xmlns="http://schemas.openxmlformats.org/spreadsheetml/2006/main">
  <c r="F12" i="12" l="1"/>
  <c r="H12" i="12" s="1"/>
  <c r="F11" i="12"/>
  <c r="H11" i="12" s="1"/>
  <c r="F10" i="12"/>
  <c r="H10" i="12" s="1"/>
  <c r="F9" i="12"/>
  <c r="F8" i="12"/>
  <c r="F7" i="12"/>
  <c r="H8" i="12" l="1"/>
  <c r="H9" i="12"/>
  <c r="F13" i="12"/>
  <c r="H13" i="12" s="1"/>
  <c r="H7" i="12"/>
  <c r="F14" i="12" l="1"/>
  <c r="H14" i="12" s="1"/>
  <c r="F15" i="12" l="1"/>
  <c r="H15" i="12" l="1"/>
</calcChain>
</file>

<file path=xl/sharedStrings.xml><?xml version="1.0" encoding="utf-8"?>
<sst xmlns="http://schemas.openxmlformats.org/spreadsheetml/2006/main" count="61" uniqueCount="49">
  <si>
    <t>Lp.</t>
  </si>
  <si>
    <t>VAT 
(%)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</si>
  <si>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</si>
  <si>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</si>
  <si>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</si>
  <si>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</si>
  <si>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</si>
  <si>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</si>
  <si>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</si>
  <si>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</si>
  <si>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</si>
  <si>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UWAGA:</t>
  </si>
  <si>
    <t>►</t>
  </si>
  <si>
    <t xml:space="preserve">Formularz zawiera formuły ułatwiajace sporządzenie oferty. </t>
  </si>
  <si>
    <t>3.</t>
  </si>
  <si>
    <t>4.</t>
  </si>
  <si>
    <t>Zamawiający zastrzega, iż ocenie zostanie poddana tylko ta oferta, która będzie zawierała 100% oferowanych propozycji cenowych.</t>
  </si>
  <si>
    <t>5.</t>
  </si>
  <si>
    <t>szt.</t>
  </si>
  <si>
    <t>Wartość brutto  w zł</t>
  </si>
  <si>
    <t>Przedmiot zamówienia</t>
  </si>
  <si>
    <t>kwalifikowany podpis elektroniczny przedstawiciela Wykonawcy</t>
  </si>
  <si>
    <t>Jednostka miary</t>
  </si>
  <si>
    <t>Wartość netto
/ c* f /</t>
  </si>
  <si>
    <t xml:space="preserve"> a </t>
  </si>
  <si>
    <t>Cena jednostkowa  netto / "j.m."</t>
  </si>
  <si>
    <t xml:space="preserve">Szacunkowa ilość "j.m."
</t>
  </si>
  <si>
    <t>Wartości i liczby w kolumnach e), f), h) należy wpisać z dokładnością do dwóch miejsc po przecinku.</t>
  </si>
  <si>
    <t>Producent/ Nazwa handlowa produktu / Numer katalogowy
/jeżeli dotyczy/</t>
  </si>
  <si>
    <t xml:space="preserve"> Wystarczy wprowadzić dane do kolumny e) Cena jednostkowa netto/ "j.m." i zaakceptować bądź zmienić  stawkę podatku VAT, aby uzyskać cenę oferty.  </t>
  </si>
  <si>
    <t>DEKLAROWANE TERMINY:</t>
  </si>
  <si>
    <t>dni</t>
  </si>
  <si>
    <t>Deklarowany termin płatności (min. 45 dni - max 60 dni, licząc od daty otrzymania przez Zamawiającego faktury VAT):</t>
  </si>
  <si>
    <t>2.</t>
  </si>
  <si>
    <t>6.</t>
  </si>
  <si>
    <t>7.</t>
  </si>
  <si>
    <t>8.</t>
  </si>
  <si>
    <t>Wydruk strony formatu A4 monochromatyczny, miesięcznie</t>
  </si>
  <si>
    <t>Wydruk strony formatu A4 kolorowy, miesięcznie</t>
  </si>
  <si>
    <t>A. Drukarka monochromatyczna - miesięczny koszt najmu</t>
  </si>
  <si>
    <t>B. Drukarka kolorowa - miesięczny koszt najmu</t>
  </si>
  <si>
    <t>D. Urządzenie wielofunkcyjne kolorowe - miesięczny koszt najmu</t>
  </si>
  <si>
    <t>F. Urządzenie wielofunkcyjne kolorowe A3 - miesięczny koszt najmu</t>
  </si>
  <si>
    <t>C. Urządzenie wielofunkcyjne monochromatyczne - miesięczny koszt najmu</t>
  </si>
  <si>
    <t>Deklarowany czas dostawy dla poz. 1 :(min. -1, max. -28 dni roboczych)</t>
  </si>
  <si>
    <t>Deklarowany czas dostawy dla poz. 2-6 :(min. -1, max. -7 dni roboczych)</t>
  </si>
  <si>
    <t>E. Urządzenie wielofunkcyjne monochromatyczne A3 - miesięczny koszt najmu</t>
  </si>
  <si>
    <t>Załącznik nr 3</t>
  </si>
  <si>
    <t>Kompleksowa obsługa i serwis urządzeń drukujących będących w posiadaniu Wojeódzkiego Ośrodka Medycyny Pracy Centrum Profilaktyczno-Leczniczego w Łodzi wraz z dzierżawą dodatkowych urządzęń drukujących i dostawą materiałów eksploatacyjnych.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</si>
</sst>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1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/>
    <xf numFmtId="0" fontId="3" fillId="0" borderId="6" xfId="9" applyFont="1" applyFill="1" applyBorder="1" applyAlignment="1">
      <alignment horizontal="center" vertical="center" wrapText="1"/>
    </xf>
    <xf numFmtId="0" fontId="11" fillId="0" borderId="7" xfId="1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10" applyFont="1" applyFill="1" applyBorder="1" applyAlignment="1">
      <alignment horizontal="center" vertical="center" wrapText="1"/>
    </xf>
    <xf numFmtId="0" fontId="11" fillId="0" borderId="17" xfId="1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5" borderId="1" xfId="12" applyFont="1" applyFill="1" applyBorder="1" applyAlignment="1">
      <alignment horizontal="left" vertical="center" wrapText="1"/>
    </xf>
    <xf numFmtId="3" fontId="3" fillId="5" borderId="1" xfId="12" applyNumberFormat="1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9" fontId="11" fillId="3" borderId="1" xfId="3" applyNumberFormat="1" applyFont="1" applyFill="1" applyBorder="1" applyAlignment="1" applyProtection="1">
      <alignment horizontal="center" vertical="center"/>
    </xf>
    <xf numFmtId="0" fontId="11" fillId="5" borderId="13" xfId="12" applyFont="1" applyFill="1" applyBorder="1" applyAlignment="1">
      <alignment horizontal="left" vertical="center" wrapText="1"/>
    </xf>
    <xf numFmtId="3" fontId="3" fillId="5" borderId="14" xfId="1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12" applyFont="1" applyBorder="1" applyAlignment="1">
      <alignment horizontal="left" vertical="center" wrapText="1"/>
    </xf>
    <xf numFmtId="0" fontId="3" fillId="0" borderId="11" xfId="9" applyFont="1" applyBorder="1" applyAlignment="1">
      <alignment horizontal="center" vertical="center" wrapText="1"/>
    </xf>
    <xf numFmtId="0" fontId="11" fillId="0" borderId="11" xfId="9" applyFont="1" applyBorder="1" applyAlignment="1">
      <alignment horizontal="center" vertical="center"/>
    </xf>
    <xf numFmtId="44" fontId="11" fillId="0" borderId="12" xfId="3" applyFont="1" applyFill="1" applyBorder="1" applyAlignment="1" applyProtection="1">
      <alignment horizontal="center" vertical="center"/>
    </xf>
    <xf numFmtId="9" fontId="11" fillId="0" borderId="10" xfId="3" applyNumberFormat="1" applyFont="1" applyFill="1" applyBorder="1" applyAlignment="1" applyProtection="1">
      <alignment horizontal="center" vertical="center"/>
    </xf>
    <xf numFmtId="44" fontId="11" fillId="0" borderId="0" xfId="3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44" fontId="12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/>
    <xf numFmtId="44" fontId="11" fillId="3" borderId="14" xfId="3" applyFont="1" applyFill="1" applyBorder="1" applyAlignment="1" applyProtection="1">
      <alignment horizontal="center" vertical="center"/>
      <protection hidden="1"/>
    </xf>
    <xf numFmtId="44" fontId="11" fillId="3" borderId="9" xfId="3" applyFont="1" applyFill="1" applyBorder="1" applyAlignment="1" applyProtection="1">
      <alignment horizontal="center" vertical="center"/>
      <protection hidden="1"/>
    </xf>
    <xf numFmtId="44" fontId="11" fillId="3" borderId="1" xfId="3" applyFont="1" applyFill="1" applyBorder="1" applyAlignment="1" applyProtection="1">
      <alignment horizontal="center" vertical="center"/>
      <protection hidden="1"/>
    </xf>
    <xf numFmtId="44" fontId="11" fillId="3" borderId="1" xfId="3" applyFont="1" applyFill="1" applyBorder="1" applyAlignment="1" applyProtection="1">
      <alignment horizontal="center" vertical="center"/>
      <protection locked="0"/>
    </xf>
    <xf numFmtId="44" fontId="11" fillId="3" borderId="13" xfId="3" applyFont="1" applyFill="1" applyBorder="1" applyAlignment="1" applyProtection="1">
      <alignment horizontal="center" vertical="center"/>
      <protection locked="0"/>
    </xf>
    <xf numFmtId="44" fontId="11" fillId="3" borderId="1" xfId="3" applyFont="1" applyFill="1" applyBorder="1" applyAlignment="1" applyProtection="1">
      <alignment horizontal="right" vertical="center"/>
      <protection locked="0"/>
    </xf>
    <xf numFmtId="44" fontId="11" fillId="3" borderId="18" xfId="3" applyFont="1" applyFill="1" applyBorder="1" applyAlignment="1" applyProtection="1">
      <alignment horizontal="right" vertical="center"/>
      <protection locked="0"/>
    </xf>
    <xf numFmtId="0" fontId="3" fillId="5" borderId="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3" fillId="5" borderId="0" xfId="9" applyFont="1" applyFill="1" applyBorder="1" applyAlignment="1">
      <alignment horizontal="center" vertical="center" wrapText="1"/>
    </xf>
  </cellXfs>
  <cellStyles count="16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4" xfId="4"/>
    <cellStyle name="Normalny 5" xfId="8"/>
    <cellStyle name="Normalny_Arkusz13" xfId="11"/>
    <cellStyle name="Normalny_Arkusz5" xfId="12"/>
    <cellStyle name="Normalny_kardiowert_w2-zal2" xfId="10"/>
    <cellStyle name="Normalny_pak. nr 1, 2009" xfId="9"/>
    <cellStyle name="Walutowy" xfId="3" builtinId="4"/>
    <cellStyle name="Walutowy 2" xfId="13"/>
    <cellStyle name="Walutowy 3" xfId="14"/>
    <cellStyle name="Walutowy 4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zoomScaleSheetLayoutView="100" workbookViewId="0">
      <selection activeCell="A4" sqref="A4:I4"/>
    </sheetView>
  </sheetViews>
  <sheetFormatPr defaultColWidth="0" defaultRowHeight="10.5" zeroHeight="1" x14ac:dyDescent="0.15"/>
  <cols>
    <col min="1" max="1" width="5.5703125" style="3" customWidth="1"/>
    <col min="2" max="2" width="68.42578125" style="3" customWidth="1"/>
    <col min="3" max="3" width="10.85546875" style="3" bestFit="1" customWidth="1"/>
    <col min="4" max="4" width="7.5703125" style="3" customWidth="1"/>
    <col min="5" max="5" width="10.42578125" style="3" customWidth="1"/>
    <col min="6" max="6" width="13.5703125" style="3" bestFit="1" customWidth="1"/>
    <col min="7" max="7" width="4.42578125" style="3" customWidth="1"/>
    <col min="8" max="8" width="13.5703125" style="3" bestFit="1" customWidth="1"/>
    <col min="9" max="9" width="17.42578125" style="3" customWidth="1"/>
    <col min="10" max="11" width="0" style="1" hidden="1" customWidth="1"/>
    <col min="12" max="16384" width="9.140625" style="1" hidden="1"/>
  </cols>
  <sheetData>
    <row r="1" spans="1:11" ht="9.9499999999999993" x14ac:dyDescent="0.2"/>
    <row r="2" spans="1:11" ht="15" x14ac:dyDescent="0.25">
      <c r="A2" s="58" t="s">
        <v>47</v>
      </c>
      <c r="B2" s="59"/>
      <c r="C2" s="59"/>
      <c r="D2" s="59"/>
      <c r="E2" s="59"/>
      <c r="F2" s="59"/>
      <c r="G2" s="59"/>
      <c r="H2" s="59"/>
      <c r="I2" s="59"/>
    </row>
    <row r="3" spans="1:11" x14ac:dyDescent="0.15"/>
    <row r="4" spans="1:11" ht="30.75" customHeight="1" x14ac:dyDescent="0.25">
      <c r="A4" s="60" t="s">
        <v>48</v>
      </c>
      <c r="B4" s="60"/>
      <c r="C4" s="60"/>
      <c r="D4" s="60"/>
      <c r="E4" s="60"/>
      <c r="F4" s="60"/>
      <c r="G4" s="60"/>
      <c r="H4" s="60"/>
      <c r="I4" s="60"/>
    </row>
    <row r="5" spans="1:11" ht="63.75" x14ac:dyDescent="0.25">
      <c r="A5" s="4" t="s">
        <v>0</v>
      </c>
      <c r="B5" s="5" t="s">
        <v>20</v>
      </c>
      <c r="C5" s="6" t="s">
        <v>26</v>
      </c>
      <c r="D5" s="7" t="s">
        <v>22</v>
      </c>
      <c r="E5" s="8" t="s">
        <v>25</v>
      </c>
      <c r="F5" s="8" t="s">
        <v>23</v>
      </c>
      <c r="G5" s="6" t="s">
        <v>1</v>
      </c>
      <c r="H5" s="6" t="s">
        <v>19</v>
      </c>
      <c r="I5" s="6" t="s">
        <v>28</v>
      </c>
    </row>
    <row r="6" spans="1:11" ht="13.35" x14ac:dyDescent="0.3">
      <c r="A6" s="9" t="s">
        <v>24</v>
      </c>
      <c r="B6" s="10" t="s">
        <v>2</v>
      </c>
      <c r="C6" s="11" t="s">
        <v>3</v>
      </c>
      <c r="D6" s="11" t="s">
        <v>4</v>
      </c>
      <c r="E6" s="11" t="s">
        <v>5</v>
      </c>
      <c r="F6" s="6" t="s">
        <v>6</v>
      </c>
      <c r="G6" s="11" t="s">
        <v>7</v>
      </c>
      <c r="H6" s="12" t="s">
        <v>8</v>
      </c>
      <c r="I6" s="13" t="s">
        <v>9</v>
      </c>
    </row>
    <row r="7" spans="1:11" ht="18" customHeight="1" x14ac:dyDescent="0.25">
      <c r="A7" s="14" t="s">
        <v>10</v>
      </c>
      <c r="B7" s="15" t="s">
        <v>39</v>
      </c>
      <c r="C7" s="16">
        <v>15</v>
      </c>
      <c r="D7" s="17" t="s">
        <v>18</v>
      </c>
      <c r="E7" s="51">
        <v>0</v>
      </c>
      <c r="F7" s="48">
        <f t="shared" ref="F7:F12" si="0">ROUND(C7*E7,2)*48</f>
        <v>0</v>
      </c>
      <c r="G7" s="18">
        <v>0.23</v>
      </c>
      <c r="H7" s="50">
        <f t="shared" ref="H7:H13" si="1">ROUND(F7*G7+F7,2)</f>
        <v>0</v>
      </c>
      <c r="I7" s="53"/>
    </row>
    <row r="8" spans="1:11" ht="18" customHeight="1" x14ac:dyDescent="0.25">
      <c r="A8" s="14" t="s">
        <v>33</v>
      </c>
      <c r="B8" s="15" t="s">
        <v>40</v>
      </c>
      <c r="C8" s="16">
        <v>4</v>
      </c>
      <c r="D8" s="17" t="s">
        <v>18</v>
      </c>
      <c r="E8" s="51">
        <v>0</v>
      </c>
      <c r="F8" s="48">
        <f t="shared" si="0"/>
        <v>0</v>
      </c>
      <c r="G8" s="18">
        <v>0.23</v>
      </c>
      <c r="H8" s="50">
        <f t="shared" si="1"/>
        <v>0</v>
      </c>
      <c r="I8" s="53"/>
    </row>
    <row r="9" spans="1:11" ht="18" customHeight="1" x14ac:dyDescent="0.25">
      <c r="A9" s="14" t="s">
        <v>14</v>
      </c>
      <c r="B9" s="15" t="s">
        <v>43</v>
      </c>
      <c r="C9" s="16">
        <v>15</v>
      </c>
      <c r="D9" s="17" t="s">
        <v>18</v>
      </c>
      <c r="E9" s="51">
        <v>0</v>
      </c>
      <c r="F9" s="48">
        <f t="shared" si="0"/>
        <v>0</v>
      </c>
      <c r="G9" s="18">
        <v>0.23</v>
      </c>
      <c r="H9" s="50">
        <f t="shared" si="1"/>
        <v>0</v>
      </c>
      <c r="I9" s="53"/>
    </row>
    <row r="10" spans="1:11" ht="18" customHeight="1" x14ac:dyDescent="0.25">
      <c r="A10" s="14" t="s">
        <v>15</v>
      </c>
      <c r="B10" s="15" t="s">
        <v>41</v>
      </c>
      <c r="C10" s="16">
        <v>4</v>
      </c>
      <c r="D10" s="17" t="s">
        <v>18</v>
      </c>
      <c r="E10" s="51">
        <v>0</v>
      </c>
      <c r="F10" s="48">
        <f t="shared" si="0"/>
        <v>0</v>
      </c>
      <c r="G10" s="18">
        <v>0.23</v>
      </c>
      <c r="H10" s="50">
        <f t="shared" ref="H10:H12" si="2">ROUND(F10*G10+F10,2)</f>
        <v>0</v>
      </c>
      <c r="I10" s="53"/>
    </row>
    <row r="11" spans="1:11" ht="18" customHeight="1" x14ac:dyDescent="0.25">
      <c r="A11" s="14" t="s">
        <v>17</v>
      </c>
      <c r="B11" s="15" t="s">
        <v>46</v>
      </c>
      <c r="C11" s="16">
        <v>3</v>
      </c>
      <c r="D11" s="17" t="s">
        <v>18</v>
      </c>
      <c r="E11" s="51">
        <v>0</v>
      </c>
      <c r="F11" s="48">
        <f t="shared" si="0"/>
        <v>0</v>
      </c>
      <c r="G11" s="18">
        <v>0.23</v>
      </c>
      <c r="H11" s="50">
        <f t="shared" si="2"/>
        <v>0</v>
      </c>
      <c r="I11" s="53"/>
    </row>
    <row r="12" spans="1:11" ht="18" customHeight="1" x14ac:dyDescent="0.25">
      <c r="A12" s="14" t="s">
        <v>34</v>
      </c>
      <c r="B12" s="15" t="s">
        <v>42</v>
      </c>
      <c r="C12" s="16">
        <v>3</v>
      </c>
      <c r="D12" s="17" t="s">
        <v>18</v>
      </c>
      <c r="E12" s="51">
        <v>0</v>
      </c>
      <c r="F12" s="48">
        <f t="shared" si="0"/>
        <v>0</v>
      </c>
      <c r="G12" s="18">
        <v>0.23</v>
      </c>
      <c r="H12" s="50">
        <f t="shared" si="2"/>
        <v>0</v>
      </c>
      <c r="I12" s="53"/>
    </row>
    <row r="13" spans="1:11" ht="18" customHeight="1" x14ac:dyDescent="0.25">
      <c r="A13" s="14" t="s">
        <v>35</v>
      </c>
      <c r="B13" s="15" t="s">
        <v>37</v>
      </c>
      <c r="C13" s="16">
        <v>15000</v>
      </c>
      <c r="D13" s="17" t="s">
        <v>18</v>
      </c>
      <c r="E13" s="51">
        <v>0</v>
      </c>
      <c r="F13" s="48">
        <f t="shared" ref="F13" si="3">ROUND(C13*E13,2)</f>
        <v>0</v>
      </c>
      <c r="G13" s="18">
        <v>0.23</v>
      </c>
      <c r="H13" s="50">
        <f t="shared" si="1"/>
        <v>0</v>
      </c>
      <c r="I13" s="53"/>
    </row>
    <row r="14" spans="1:11" ht="18" customHeight="1" x14ac:dyDescent="0.25">
      <c r="A14" s="14" t="s">
        <v>36</v>
      </c>
      <c r="B14" s="19" t="s">
        <v>38</v>
      </c>
      <c r="C14" s="20">
        <v>2500</v>
      </c>
      <c r="D14" s="17" t="s">
        <v>18</v>
      </c>
      <c r="E14" s="52">
        <v>0</v>
      </c>
      <c r="F14" s="48">
        <f t="shared" ref="F14" si="4">ROUND(C14*E14,2)</f>
        <v>0</v>
      </c>
      <c r="G14" s="18">
        <v>0.23</v>
      </c>
      <c r="H14" s="50">
        <f>ROUND(F14*G14+F14,2)</f>
        <v>0</v>
      </c>
      <c r="I14" s="54"/>
    </row>
    <row r="15" spans="1:11" ht="13.35" x14ac:dyDescent="0.3">
      <c r="A15" s="21"/>
      <c r="B15" s="22"/>
      <c r="C15" s="23"/>
      <c r="D15" s="24"/>
      <c r="E15" s="25"/>
      <c r="F15" s="49">
        <f>SUM(F7:F14)</f>
        <v>0</v>
      </c>
      <c r="G15" s="26"/>
      <c r="H15" s="49">
        <f>SUM(H7:H14)</f>
        <v>0</v>
      </c>
      <c r="I15" s="27"/>
    </row>
    <row r="16" spans="1:11" ht="12.75" x14ac:dyDescent="0.25">
      <c r="A16" s="28" t="s">
        <v>12</v>
      </c>
      <c r="B16" s="29" t="s">
        <v>30</v>
      </c>
      <c r="C16" s="30"/>
      <c r="D16" s="31"/>
      <c r="E16" s="32"/>
      <c r="F16" s="30"/>
      <c r="G16" s="33"/>
      <c r="H16" s="34"/>
      <c r="I16" s="33"/>
      <c r="J16" s="2"/>
      <c r="K16" s="2"/>
    </row>
    <row r="17" spans="1:9" ht="13.35" x14ac:dyDescent="0.3">
      <c r="A17" s="55" t="s">
        <v>44</v>
      </c>
      <c r="B17" s="56"/>
      <c r="C17" s="56"/>
      <c r="D17" s="56"/>
      <c r="E17" s="56"/>
      <c r="F17" s="56"/>
      <c r="G17" s="57"/>
      <c r="H17" s="35"/>
      <c r="I17" s="36" t="s">
        <v>31</v>
      </c>
    </row>
    <row r="18" spans="1:9" ht="13.35" x14ac:dyDescent="0.3">
      <c r="A18" s="55" t="s">
        <v>45</v>
      </c>
      <c r="B18" s="56"/>
      <c r="C18" s="56"/>
      <c r="D18" s="56"/>
      <c r="E18" s="56"/>
      <c r="F18" s="56"/>
      <c r="G18" s="57"/>
      <c r="H18" s="35"/>
      <c r="I18" s="36" t="s">
        <v>31</v>
      </c>
    </row>
    <row r="19" spans="1:9" ht="12.75" customHeight="1" x14ac:dyDescent="0.25">
      <c r="A19" s="55" t="s">
        <v>32</v>
      </c>
      <c r="B19" s="56"/>
      <c r="C19" s="56"/>
      <c r="D19" s="56"/>
      <c r="E19" s="56"/>
      <c r="F19" s="56"/>
      <c r="G19" s="57"/>
      <c r="H19" s="35"/>
      <c r="I19" s="36" t="s">
        <v>31</v>
      </c>
    </row>
    <row r="20" spans="1:9" ht="13.35" x14ac:dyDescent="0.3">
      <c r="A20" s="28"/>
      <c r="B20" s="31" t="s">
        <v>11</v>
      </c>
      <c r="C20" s="37"/>
      <c r="D20" s="37"/>
      <c r="E20" s="37"/>
      <c r="F20" s="37"/>
      <c r="G20" s="37"/>
      <c r="H20" s="32"/>
      <c r="I20" s="32"/>
    </row>
    <row r="21" spans="1:9" ht="12.75" x14ac:dyDescent="0.25">
      <c r="A21" s="38" t="s">
        <v>12</v>
      </c>
      <c r="B21" s="39" t="s">
        <v>16</v>
      </c>
      <c r="C21" s="39"/>
      <c r="D21" s="39"/>
      <c r="E21" s="39"/>
      <c r="F21" s="39"/>
      <c r="G21" s="32"/>
      <c r="H21" s="32"/>
      <c r="I21" s="32"/>
    </row>
    <row r="22" spans="1:9" ht="12.75" x14ac:dyDescent="0.25">
      <c r="A22" s="38" t="s">
        <v>12</v>
      </c>
      <c r="B22" s="39" t="s">
        <v>27</v>
      </c>
      <c r="C22" s="39"/>
      <c r="D22" s="39"/>
      <c r="E22" s="39"/>
      <c r="F22" s="32"/>
      <c r="G22" s="32"/>
      <c r="H22" s="40"/>
      <c r="I22" s="40"/>
    </row>
    <row r="23" spans="1:9" ht="12.75" x14ac:dyDescent="0.25">
      <c r="A23" s="38" t="s">
        <v>12</v>
      </c>
      <c r="B23" s="41" t="s">
        <v>13</v>
      </c>
      <c r="C23" s="42"/>
      <c r="D23" s="41"/>
      <c r="E23" s="42"/>
      <c r="F23" s="42"/>
      <c r="G23" s="40"/>
      <c r="H23" s="40"/>
      <c r="I23" s="40"/>
    </row>
    <row r="24" spans="1:9" ht="12.75" x14ac:dyDescent="0.25">
      <c r="A24" s="32"/>
      <c r="B24" s="40" t="s">
        <v>29</v>
      </c>
      <c r="C24" s="40"/>
      <c r="D24" s="40"/>
      <c r="E24" s="40"/>
      <c r="F24" s="40"/>
      <c r="G24" s="40"/>
      <c r="H24" s="43"/>
      <c r="I24" s="43"/>
    </row>
    <row r="25" spans="1:9" ht="12.6" x14ac:dyDescent="0.35">
      <c r="A25" s="38"/>
      <c r="B25" s="44"/>
      <c r="C25" s="44"/>
      <c r="D25" s="44"/>
      <c r="E25" s="44"/>
      <c r="F25" s="44"/>
      <c r="G25" s="44"/>
      <c r="H25" s="32"/>
      <c r="I25" s="32"/>
    </row>
    <row r="26" spans="1:9" ht="12.6" x14ac:dyDescent="0.25">
      <c r="A26" s="32"/>
      <c r="B26" s="32"/>
      <c r="C26" s="32"/>
      <c r="D26" s="32"/>
      <c r="E26" s="45" t="s">
        <v>21</v>
      </c>
      <c r="F26" s="46"/>
      <c r="G26" s="32"/>
      <c r="H26" s="47"/>
      <c r="I26" s="47"/>
    </row>
    <row r="27" spans="1:9" ht="9.9499999999999993" x14ac:dyDescent="0.2"/>
    <row r="28" spans="1:9" ht="9.9499999999999993" x14ac:dyDescent="0.2"/>
  </sheetData>
  <mergeCells count="5">
    <mergeCell ref="A4:I4"/>
    <mergeCell ref="A19:G19"/>
    <mergeCell ref="A17:G17"/>
    <mergeCell ref="A18:G18"/>
    <mergeCell ref="A2:I2"/>
  </mergeCells>
  <conditionalFormatting sqref="H17">
    <cfRule type="cellIs" dxfId="2" priority="6" operator="lessThan">
      <formula>36</formula>
    </cfRule>
  </conditionalFormatting>
  <conditionalFormatting sqref="H19">
    <cfRule type="cellIs" dxfId="1" priority="4" operator="lessThan">
      <formula>36</formula>
    </cfRule>
  </conditionalFormatting>
  <conditionalFormatting sqref="H18">
    <cfRule type="cellIs" dxfId="0" priority="1" operator="lessThan">
      <formula>36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2" orientation="landscape" horizontalDpi="300" verticalDpi="300" r:id="rId1"/>
  <headerFooter>
    <oddHeader>&amp;L&amp;"-,Pogrubiony"ZP/63/2019-FORMULARZ ASORTYMENTOWO-CENOWY&amp;R&amp;"-,Kursywa"Załącznik nr &amp;"-,Pogrubiona kursywa"2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ZP-63-2019-ZAŁ.NR 2</vt:lpstr>
      <vt:lpstr>'ZP-63-2019-ZAŁ.NR 2'!Obszar_wydruku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Joanna Rogozińska</cp:lastModifiedBy>
  <cp:lastPrinted>2019-09-03T09:55:30Z</cp:lastPrinted>
  <dcterms:created xsi:type="dcterms:W3CDTF">2016-11-14T08:12:35Z</dcterms:created>
  <dcterms:modified xsi:type="dcterms:W3CDTF">2023-03-28T09:00:25Z</dcterms:modified>
</cp:coreProperties>
</file>