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e\1 DOROTA\PRZETARGI 2022\UE\INFR-353-2022 Usługa sprzątania - Brzeg, Oleśnica, Jastrzębie, Kłodzko\2. SWZ + załączniki\"/>
    </mc:Choice>
  </mc:AlternateContent>
  <xr:revisionPtr revIDLastSave="0" documentId="13_ncr:1_{89189A83-6120-4C74-AD57-AB9C2E599423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POW. BUDYNKÓW OBJETE SPRZĄTANIE" sheetId="4" r:id="rId1"/>
    <sheet name="Arkusz1" sheetId="5" r:id="rId2"/>
  </sheets>
  <calcPr calcId="191029"/>
</workbook>
</file>

<file path=xl/calcChain.xml><?xml version="1.0" encoding="utf-8"?>
<calcChain xmlns="http://schemas.openxmlformats.org/spreadsheetml/2006/main">
  <c r="O279" i="4" l="1"/>
  <c r="N279" i="4"/>
  <c r="M279" i="4"/>
  <c r="L279" i="4"/>
  <c r="K279" i="4"/>
  <c r="J279" i="4"/>
  <c r="I279" i="4"/>
  <c r="H279" i="4"/>
  <c r="G279" i="4"/>
  <c r="F279" i="4"/>
  <c r="E279" i="4"/>
  <c r="D279" i="4"/>
  <c r="C279" i="4"/>
  <c r="B279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B270" i="4"/>
  <c r="O173" i="4" l="1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C662" i="4" l="1"/>
  <c r="C669" i="4" s="1"/>
  <c r="C851" i="4" s="1"/>
  <c r="D662" i="4"/>
  <c r="E662" i="4"/>
  <c r="F662" i="4"/>
  <c r="G662" i="4"/>
  <c r="G669" i="4" s="1"/>
  <c r="G851" i="4" s="1"/>
  <c r="H662" i="4"/>
  <c r="I662" i="4"/>
  <c r="J662" i="4"/>
  <c r="K662" i="4"/>
  <c r="K669" i="4" s="1"/>
  <c r="K851" i="4" s="1"/>
  <c r="L662" i="4"/>
  <c r="M662" i="4"/>
  <c r="N662" i="4"/>
  <c r="O662" i="4"/>
  <c r="O669" i="4" s="1"/>
  <c r="O851" i="4" s="1"/>
  <c r="B662" i="4"/>
  <c r="C595" i="4"/>
  <c r="C602" i="4" s="1"/>
  <c r="D595" i="4"/>
  <c r="D602" i="4" s="1"/>
  <c r="E595" i="4"/>
  <c r="E602" i="4" s="1"/>
  <c r="E850" i="4" s="1"/>
  <c r="F595" i="4"/>
  <c r="F602" i="4" s="1"/>
  <c r="G595" i="4"/>
  <c r="G602" i="4" s="1"/>
  <c r="H595" i="4"/>
  <c r="H602" i="4" s="1"/>
  <c r="I595" i="4"/>
  <c r="I602" i="4" s="1"/>
  <c r="I850" i="4" s="1"/>
  <c r="J595" i="4"/>
  <c r="J602" i="4" s="1"/>
  <c r="K595" i="4"/>
  <c r="K602" i="4" s="1"/>
  <c r="L595" i="4"/>
  <c r="L602" i="4" s="1"/>
  <c r="M595" i="4"/>
  <c r="M602" i="4" s="1"/>
  <c r="M850" i="4" s="1"/>
  <c r="N595" i="4"/>
  <c r="N602" i="4" s="1"/>
  <c r="O595" i="4"/>
  <c r="O602" i="4" s="1"/>
  <c r="B595" i="4"/>
  <c r="B602" i="4" s="1"/>
  <c r="C493" i="4"/>
  <c r="C580" i="4" s="1"/>
  <c r="C849" i="4" s="1"/>
  <c r="D493" i="4"/>
  <c r="D580" i="4" s="1"/>
  <c r="E493" i="4"/>
  <c r="E580" i="4" s="1"/>
  <c r="F493" i="4"/>
  <c r="F580" i="4" s="1"/>
  <c r="G493" i="4"/>
  <c r="G580" i="4" s="1"/>
  <c r="G849" i="4" s="1"/>
  <c r="H493" i="4"/>
  <c r="H580" i="4" s="1"/>
  <c r="I493" i="4"/>
  <c r="I580" i="4" s="1"/>
  <c r="J493" i="4"/>
  <c r="J580" i="4" s="1"/>
  <c r="K493" i="4"/>
  <c r="K580" i="4" s="1"/>
  <c r="K849" i="4" s="1"/>
  <c r="L493" i="4"/>
  <c r="L580" i="4" s="1"/>
  <c r="M493" i="4"/>
  <c r="M580" i="4" s="1"/>
  <c r="N493" i="4"/>
  <c r="N580" i="4" s="1"/>
  <c r="O493" i="4"/>
  <c r="O580" i="4" s="1"/>
  <c r="O849" i="4" s="1"/>
  <c r="B493" i="4"/>
  <c r="B580" i="4" s="1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B30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B182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B16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B15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B14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B13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B12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B10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B9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B87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B74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B66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B5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B46" i="4"/>
  <c r="F37" i="4"/>
  <c r="G37" i="4"/>
  <c r="H37" i="4"/>
  <c r="I37" i="4"/>
  <c r="J37" i="4"/>
  <c r="K37" i="4"/>
  <c r="L37" i="4"/>
  <c r="M37" i="4"/>
  <c r="N37" i="4"/>
  <c r="O37" i="4"/>
  <c r="B37" i="4"/>
  <c r="C37" i="4"/>
  <c r="D3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F17" i="4"/>
  <c r="F283" i="4" s="1"/>
  <c r="G17" i="4"/>
  <c r="H17" i="4"/>
  <c r="I17" i="4"/>
  <c r="J17" i="4"/>
  <c r="K17" i="4"/>
  <c r="L17" i="4"/>
  <c r="M17" i="4"/>
  <c r="N17" i="4"/>
  <c r="O17" i="4"/>
  <c r="B17" i="4"/>
  <c r="C17" i="4"/>
  <c r="D17" i="4"/>
  <c r="G283" i="4" l="1"/>
  <c r="N283" i="4"/>
  <c r="O283" i="4"/>
  <c r="O847" i="4" s="1"/>
  <c r="L479" i="4"/>
  <c r="H479" i="4"/>
  <c r="H848" i="4" s="1"/>
  <c r="D479" i="4"/>
  <c r="D848" i="4" s="1"/>
  <c r="N479" i="4"/>
  <c r="N480" i="4" s="1"/>
  <c r="M479" i="4"/>
  <c r="M848" i="4" s="1"/>
  <c r="I479" i="4"/>
  <c r="I848" i="4" s="1"/>
  <c r="E479" i="4"/>
  <c r="E848" i="4" s="1"/>
  <c r="J479" i="4"/>
  <c r="J480" i="4" s="1"/>
  <c r="F479" i="4"/>
  <c r="F848" i="4" s="1"/>
  <c r="C283" i="4"/>
  <c r="O479" i="4"/>
  <c r="K479" i="4"/>
  <c r="G479" i="4"/>
  <c r="C479" i="4"/>
  <c r="B581" i="4"/>
  <c r="B849" i="4"/>
  <c r="L581" i="4"/>
  <c r="L849" i="4"/>
  <c r="H581" i="4"/>
  <c r="H849" i="4"/>
  <c r="D581" i="4"/>
  <c r="D849" i="4"/>
  <c r="N603" i="4"/>
  <c r="N850" i="4"/>
  <c r="J603" i="4"/>
  <c r="J850" i="4"/>
  <c r="F603" i="4"/>
  <c r="F850" i="4"/>
  <c r="D283" i="4"/>
  <c r="M283" i="4"/>
  <c r="N849" i="4"/>
  <c r="N581" i="4"/>
  <c r="J849" i="4"/>
  <c r="J581" i="4"/>
  <c r="F849" i="4"/>
  <c r="F581" i="4"/>
  <c r="B850" i="4"/>
  <c r="B603" i="4"/>
  <c r="L850" i="4"/>
  <c r="L603" i="4"/>
  <c r="H850" i="4"/>
  <c r="H603" i="4"/>
  <c r="D850" i="4"/>
  <c r="D603" i="4"/>
  <c r="J283" i="4"/>
  <c r="L848" i="4"/>
  <c r="L480" i="4"/>
  <c r="H480" i="4"/>
  <c r="M581" i="4"/>
  <c r="M849" i="4"/>
  <c r="I581" i="4"/>
  <c r="I849" i="4"/>
  <c r="E581" i="4"/>
  <c r="E849" i="4"/>
  <c r="O603" i="4"/>
  <c r="O850" i="4"/>
  <c r="K603" i="4"/>
  <c r="K850" i="4"/>
  <c r="G603" i="4"/>
  <c r="G850" i="4"/>
  <c r="C603" i="4"/>
  <c r="C850" i="4"/>
  <c r="L283" i="4"/>
  <c r="O581" i="4"/>
  <c r="K581" i="4"/>
  <c r="G581" i="4"/>
  <c r="C581" i="4"/>
  <c r="M603" i="4"/>
  <c r="I603" i="4"/>
  <c r="E603" i="4"/>
  <c r="M669" i="4"/>
  <c r="I669" i="4"/>
  <c r="E669" i="4"/>
  <c r="O670" i="4"/>
  <c r="K670" i="4"/>
  <c r="G670" i="4"/>
  <c r="C670" i="4"/>
  <c r="B669" i="4"/>
  <c r="L669" i="4"/>
  <c r="H669" i="4"/>
  <c r="D669" i="4"/>
  <c r="N669" i="4"/>
  <c r="J669" i="4"/>
  <c r="F669" i="4"/>
  <c r="N848" i="4" l="1"/>
  <c r="O284" i="4"/>
  <c r="D480" i="4"/>
  <c r="I480" i="4"/>
  <c r="F480" i="4"/>
  <c r="J848" i="4"/>
  <c r="M480" i="4"/>
  <c r="E480" i="4"/>
  <c r="N851" i="4"/>
  <c r="N670" i="4"/>
  <c r="B670" i="4"/>
  <c r="B851" i="4"/>
  <c r="K847" i="4"/>
  <c r="K284" i="4"/>
  <c r="E670" i="4"/>
  <c r="E851" i="4"/>
  <c r="M847" i="4"/>
  <c r="M284" i="4"/>
  <c r="O848" i="4"/>
  <c r="O852" i="4" s="1"/>
  <c r="O480" i="4"/>
  <c r="F851" i="4"/>
  <c r="F670" i="4"/>
  <c r="H670" i="4"/>
  <c r="H851" i="4"/>
  <c r="I670" i="4"/>
  <c r="I851" i="4"/>
  <c r="D847" i="4"/>
  <c r="D284" i="4"/>
  <c r="C480" i="4"/>
  <c r="C848" i="4"/>
  <c r="C847" i="4"/>
  <c r="C284" i="4"/>
  <c r="J851" i="4"/>
  <c r="J670" i="4"/>
  <c r="L670" i="4"/>
  <c r="L851" i="4"/>
  <c r="M670" i="4"/>
  <c r="M851" i="4"/>
  <c r="H847" i="4"/>
  <c r="H284" i="4"/>
  <c r="F847" i="4"/>
  <c r="F852" i="4" s="1"/>
  <c r="F284" i="4"/>
  <c r="G480" i="4"/>
  <c r="G848" i="4"/>
  <c r="I847" i="4"/>
  <c r="I284" i="4"/>
  <c r="G847" i="4"/>
  <c r="G284" i="4"/>
  <c r="K848" i="4"/>
  <c r="K480" i="4"/>
  <c r="N847" i="4"/>
  <c r="N284" i="4"/>
  <c r="D670" i="4"/>
  <c r="D851" i="4"/>
  <c r="L847" i="4"/>
  <c r="L284" i="4"/>
  <c r="J847" i="4"/>
  <c r="J284" i="4"/>
  <c r="I852" i="4" l="1"/>
  <c r="L852" i="4"/>
  <c r="N852" i="4"/>
  <c r="H852" i="4"/>
  <c r="C852" i="4"/>
  <c r="D852" i="4"/>
  <c r="G852" i="4"/>
  <c r="M852" i="4"/>
  <c r="K852" i="4"/>
  <c r="J852" i="4"/>
  <c r="B117" i="4" l="1"/>
  <c r="B296" i="4" l="1"/>
  <c r="B479" i="4" s="1"/>
  <c r="E37" i="4"/>
  <c r="B27" i="4"/>
  <c r="E17" i="4"/>
  <c r="E283" i="4" s="1"/>
  <c r="B283" i="4" l="1"/>
  <c r="B848" i="4"/>
  <c r="B480" i="4"/>
  <c r="B847" i="4" l="1"/>
  <c r="B852" i="4" s="1"/>
  <c r="B284" i="4"/>
  <c r="E847" i="4"/>
  <c r="E852" i="4" s="1"/>
  <c r="E284" i="4"/>
</calcChain>
</file>

<file path=xl/sharedStrings.xml><?xml version="1.0" encoding="utf-8"?>
<sst xmlns="http://schemas.openxmlformats.org/spreadsheetml/2006/main" count="2419" uniqueCount="104">
  <si>
    <t>RAZEM</t>
  </si>
  <si>
    <t>1.</t>
  </si>
  <si>
    <t xml:space="preserve">Okna do których wymagany jest sprzęt do pracy na wysokości </t>
  </si>
  <si>
    <t>pracy na wysokości</t>
  </si>
  <si>
    <t>lp.</t>
  </si>
  <si>
    <t>nr budynku</t>
  </si>
  <si>
    <r>
      <t>powierzchnia okien (m</t>
    </r>
    <r>
      <rPr>
        <sz val="11"/>
        <color indexed="8"/>
        <rFont val="Czcionka tekstu podstawowego"/>
        <charset val="238"/>
      </rPr>
      <t>²)</t>
    </r>
  </si>
  <si>
    <t>ZESTAWIENIE POWIERZCHNI DO UTRZYMANIA PORZĄDKÓW</t>
  </si>
  <si>
    <t>KOMPLEKS 0904 ul. Chrobrego, 49 - 300 Brzeg</t>
  </si>
  <si>
    <t>KOMPLEKS 2216 ul. Sikorskiego 6, 49 - 300 Brzeg</t>
  </si>
  <si>
    <t xml:space="preserve">  </t>
  </si>
  <si>
    <t>Sekcja Obsługi Infrastruktury (SOI) Brzeg</t>
  </si>
  <si>
    <t xml:space="preserve">            </t>
  </si>
  <si>
    <t>Wykaz powierzchni budynków do utrzymania porzadków</t>
  </si>
  <si>
    <t>lokalizacja powierzchni</t>
  </si>
  <si>
    <r>
      <t>Powierzchnia pomieszczeń m</t>
    </r>
    <r>
      <rPr>
        <vertAlign val="superscript"/>
        <sz val="7"/>
        <rFont val="Arial"/>
        <family val="2"/>
        <charset val="238"/>
      </rPr>
      <t>2</t>
    </r>
  </si>
  <si>
    <t>Powierzchnia korytarzy i klatek m2</t>
  </si>
  <si>
    <t>Powierzchnia toalet (terakota) m2</t>
  </si>
  <si>
    <r>
      <t>Powierzchnia w m</t>
    </r>
    <r>
      <rPr>
        <vertAlign val="superscript"/>
        <sz val="7"/>
        <rFont val="Arial"/>
        <family val="2"/>
        <charset val="238"/>
      </rPr>
      <t>2</t>
    </r>
  </si>
  <si>
    <t>Powierzchnia ścian
(lamperia, panele, itp.) m2</t>
  </si>
  <si>
    <t>Powierzchnia okien</t>
  </si>
  <si>
    <t>Powierzchnia  drzwi</t>
  </si>
  <si>
    <t>wykładziny dywanowe</t>
  </si>
  <si>
    <t>panele podłogowe</t>
  </si>
  <si>
    <t>terakota/beton</t>
  </si>
  <si>
    <t>podłogi PCV</t>
  </si>
  <si>
    <t>Zasłony</t>
  </si>
  <si>
    <t>Firany</t>
  </si>
  <si>
    <t>Rolety</t>
  </si>
  <si>
    <t>Żaluzje</t>
  </si>
  <si>
    <t>Wertikale</t>
  </si>
  <si>
    <t>m2</t>
  </si>
  <si>
    <t>piwnica</t>
  </si>
  <si>
    <t>parter</t>
  </si>
  <si>
    <t>I piętro</t>
  </si>
  <si>
    <t>II piętro</t>
  </si>
  <si>
    <t>poddasze</t>
  </si>
  <si>
    <t>parter,II piętro - Pokoje gościnne</t>
  </si>
  <si>
    <r>
      <t>Powierzchnia pomieszczeń m</t>
    </r>
    <r>
      <rPr>
        <vertAlign val="superscript"/>
        <sz val="7"/>
        <rFont val="Arial"/>
        <family val="2"/>
      </rPr>
      <t>2</t>
    </r>
  </si>
  <si>
    <r>
      <t>Powierzchnia w m</t>
    </r>
    <r>
      <rPr>
        <vertAlign val="superscript"/>
        <sz val="7"/>
        <rFont val="Arial"/>
        <family val="2"/>
      </rPr>
      <t>2</t>
    </r>
  </si>
  <si>
    <t xml:space="preserve">BUDYNEK NR </t>
  </si>
  <si>
    <t xml:space="preserve">Budynek nr </t>
  </si>
  <si>
    <t>Budynek nr</t>
  </si>
  <si>
    <t xml:space="preserve">Powierzchnia ścian m2
(lamperia, panele, itp.) </t>
  </si>
  <si>
    <t>KOMPLEKS 2223  ul. Piastowska 4, 49 - 300 Brzeg</t>
  </si>
  <si>
    <t>Budynek nr  (np.) pokoje gościnne</t>
  </si>
  <si>
    <t>I/p - Pokoje gościnne</t>
  </si>
  <si>
    <t xml:space="preserve">BUDYNEK nr </t>
  </si>
  <si>
    <t>III piętro</t>
  </si>
  <si>
    <t>OGÓŁEM KOMPLEKS 2223 GKO  - UL.PIASTOWSKA  49-300 BRZEG</t>
  </si>
  <si>
    <t>PIĘTRO WYŁĄCZONE Z EKSPLOATACJI</t>
  </si>
  <si>
    <t xml:space="preserve">BUDYNEK nr  </t>
  </si>
  <si>
    <t>BUDYNEK nr</t>
  </si>
  <si>
    <t>OGÓŁEM KOMPLEKS  0904 - WKU ul.CHROBREGO</t>
  </si>
  <si>
    <t xml:space="preserve">KOMPLEKS 1262  Pawłów </t>
  </si>
  <si>
    <t>STRZELNICA</t>
  </si>
  <si>
    <t>OGÓŁEM KOMPLEKS 1262 PAWŁÓW</t>
  </si>
  <si>
    <t xml:space="preserve">KOMPLEKS  ul. </t>
  </si>
  <si>
    <t xml:space="preserve">OGÓŁEM KOMPLEKS </t>
  </si>
  <si>
    <t xml:space="preserve">KOMPLEKS ul. </t>
  </si>
  <si>
    <t>KOMPLEKS ul.</t>
  </si>
  <si>
    <t xml:space="preserve">BUDYNEK nr 1 A </t>
  </si>
  <si>
    <t>podłogi PCV/Linoleum</t>
  </si>
  <si>
    <t>Powierzchnia ścian 
(lamperia, panele, itp.) m2</t>
  </si>
  <si>
    <t>KOMPLEKS STRZELNICA ………………….</t>
  </si>
  <si>
    <t>kompl.2216,ul.Sikorskiego 6</t>
  </si>
  <si>
    <t>kompl.2223,ul.Piastowska</t>
  </si>
  <si>
    <t>kompl.0904,ul.Chrobrego</t>
  </si>
  <si>
    <t>kompl.1262,Pawłów - Strzelnica</t>
  </si>
  <si>
    <t>kompl.Kościół Garniz.ul.Ofiar Katynia</t>
  </si>
  <si>
    <t>OGÓŁEM</t>
  </si>
  <si>
    <t>OGÓŁEM KOMPLEKS KOŚCIÓŁ GARNIZONOWY ul. OFIAR KATYNIA</t>
  </si>
  <si>
    <t>KOMPLEKS - KOŚCIÓŁ GARNIZONOWY</t>
  </si>
  <si>
    <t>Kompleks ul. Ofiar Katynia KOŚCIÓŁ</t>
  </si>
  <si>
    <t>Budynek nr 1 ,zakres "A"</t>
  </si>
  <si>
    <r>
      <t xml:space="preserve">BUDYNEK NR 7 ,zakres </t>
    </r>
    <r>
      <rPr>
        <b/>
        <sz val="12"/>
        <rFont val="Arial"/>
        <family val="2"/>
        <charset val="238"/>
      </rPr>
      <t xml:space="preserve"> "A"</t>
    </r>
  </si>
  <si>
    <r>
      <t>BUDYNEK NR 46 ,</t>
    </r>
    <r>
      <rPr>
        <b/>
        <sz val="12"/>
        <rFont val="Arial"/>
        <family val="2"/>
        <charset val="238"/>
      </rPr>
      <t xml:space="preserve"> zakres "D"</t>
    </r>
  </si>
  <si>
    <t>BUDYNEK nr 47 , zakres "D"</t>
  </si>
  <si>
    <t>BUDYNEK nr 75 , zakres "A"</t>
  </si>
  <si>
    <t>BUDYNEK nr 1 , zakres "A"</t>
  </si>
  <si>
    <t>BUDYNEK nr 2 ,zakres "A"</t>
  </si>
  <si>
    <t>BUDYNEK nr  1 , zakres " A"</t>
  </si>
  <si>
    <t>BUDYNEK nr 52,zakres "A"</t>
  </si>
  <si>
    <t>Budynek KOŚCIOŁA GARNIZONOWEGO UL.OFIAR KATYNIA zakres "G"</t>
  </si>
  <si>
    <t>RAZEM SOI Brzeg</t>
  </si>
  <si>
    <t>BUDYNEK NR 2 , zakres "A/B"</t>
  </si>
  <si>
    <t>BUDYNEK NR 3, zakres "A/B"</t>
  </si>
  <si>
    <r>
      <t xml:space="preserve">BUDYNEK NR 11,zakres  </t>
    </r>
    <r>
      <rPr>
        <b/>
        <sz val="12"/>
        <rFont val="Arial"/>
        <family val="2"/>
        <charset val="238"/>
      </rPr>
      <t>"A/C"</t>
    </r>
  </si>
  <si>
    <r>
      <t xml:space="preserve">BUDYNEK NR  9 ,zakres </t>
    </r>
    <r>
      <rPr>
        <b/>
        <sz val="12"/>
        <rFont val="Arial"/>
        <family val="2"/>
        <charset val="238"/>
      </rPr>
      <t>"A/F"</t>
    </r>
  </si>
  <si>
    <r>
      <t xml:space="preserve">BUDYNEK NR 15, zakres </t>
    </r>
    <r>
      <rPr>
        <b/>
        <sz val="12"/>
        <rFont val="Arial"/>
        <family val="2"/>
        <charset val="238"/>
      </rPr>
      <t>" D"</t>
    </r>
  </si>
  <si>
    <r>
      <t xml:space="preserve">BUDYNEK NR 28, zakres </t>
    </r>
    <r>
      <rPr>
        <b/>
        <sz val="12"/>
        <rFont val="Arial"/>
        <family val="2"/>
        <charset val="238"/>
      </rPr>
      <t>" A"</t>
    </r>
  </si>
  <si>
    <r>
      <t>BUDYNEK NR 33,</t>
    </r>
    <r>
      <rPr>
        <b/>
        <sz val="12"/>
        <rFont val="Arial"/>
        <family val="2"/>
        <charset val="238"/>
      </rPr>
      <t xml:space="preserve"> zakres "A/B"</t>
    </r>
  </si>
  <si>
    <t>BUDYNEK NR 34 ,zakres   "A/B"</t>
  </si>
  <si>
    <t>BUDYNEK NR 35 , zakres  "A/B/E2" ( parter- AMBULATORIUM)</t>
  </si>
  <si>
    <t>BUDYNEK NR 5, zakres " A/B"</t>
  </si>
  <si>
    <t>BUDYNEK NR 36  zakres "E1/A"</t>
  </si>
  <si>
    <r>
      <t xml:space="preserve">BUDYNEK NR 4  zakres </t>
    </r>
    <r>
      <rPr>
        <b/>
        <sz val="12"/>
        <rFont val="Arial"/>
        <family val="2"/>
        <charset val="238"/>
      </rPr>
      <t xml:space="preserve"> "A/B"</t>
    </r>
  </si>
  <si>
    <r>
      <t xml:space="preserve">BUDYNEK NR 48,zakres  </t>
    </r>
    <r>
      <rPr>
        <b/>
        <sz val="12"/>
        <rFont val="Arial"/>
        <family val="2"/>
        <charset val="238"/>
      </rPr>
      <t>"A/C"</t>
    </r>
  </si>
  <si>
    <t>panele podł./drewn.</t>
  </si>
  <si>
    <r>
      <t>BUDYNEK NR 12 ,</t>
    </r>
    <r>
      <rPr>
        <b/>
        <sz val="12"/>
        <rFont val="Arial"/>
        <family val="2"/>
        <charset val="238"/>
      </rPr>
      <t xml:space="preserve"> zakres "D"</t>
    </r>
  </si>
  <si>
    <r>
      <t>BUDYNEK NR 155 ,</t>
    </r>
    <r>
      <rPr>
        <b/>
        <sz val="12"/>
        <rFont val="Arial"/>
        <family val="2"/>
        <charset val="238"/>
      </rPr>
      <t xml:space="preserve"> zakres "D"</t>
    </r>
  </si>
  <si>
    <t>ZADANIE NR 1</t>
  </si>
  <si>
    <t>Zadanie nr 1</t>
  </si>
  <si>
    <t>Załącznik nr 2 do SWZ - BRZEG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</si>
</sst>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2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2"/>
      <name val="Times New Roman"/>
      <family val="1"/>
    </font>
    <font>
      <sz val="10"/>
      <color indexed="20"/>
      <name val="Arial"/>
      <family val="2"/>
      <charset val="238"/>
    </font>
    <font>
      <b/>
      <u/>
      <sz val="14"/>
      <color indexed="20"/>
      <name val="Times New Roman"/>
      <family val="1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8"/>
      <name val="Times New Roman"/>
      <family val="1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  <charset val="238"/>
    </font>
    <font>
      <sz val="7"/>
      <name val="Arial"/>
      <family val="2"/>
    </font>
    <font>
      <vertAlign val="superscript"/>
      <sz val="7"/>
      <name val="Arial"/>
      <family val="2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color theme="5"/>
      <name val="Arial"/>
      <family val="2"/>
      <charset val="238"/>
    </font>
    <font>
      <sz val="11"/>
      <color theme="5"/>
      <name val="Calibri"/>
      <family val="2"/>
      <charset val="238"/>
      <scheme val="minor"/>
    </font>
    <font>
      <b/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 style="medium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622">
    <xf numFmtId="0" fontId="0" fillId="0" borderId="0" xfId="0"/>
    <xf numFmtId="0" fontId="0" fillId="0" borderId="0" xfId="0"/>
    <xf numFmtId="0" fontId="1" fillId="0" borderId="2" xfId="1" applyFont="1" applyBorder="1" applyAlignment="1">
      <alignment horizontal="center"/>
    </xf>
    <xf numFmtId="0" fontId="0" fillId="0" borderId="2" xfId="0" applyBorder="1"/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/>
    <xf numFmtId="0" fontId="4" fillId="0" borderId="0" xfId="0" applyFont="1" applyBorder="1"/>
    <xf numFmtId="0" fontId="0" fillId="0" borderId="0" xfId="0" applyFill="1"/>
    <xf numFmtId="0" fontId="0" fillId="0" borderId="0" xfId="0" applyFont="1" applyBorder="1"/>
    <xf numFmtId="0" fontId="8" fillId="0" borderId="0" xfId="0" applyFont="1"/>
    <xf numFmtId="0" fontId="15" fillId="0" borderId="0" xfId="0" applyFont="1"/>
    <xf numFmtId="0" fontId="10" fillId="0" borderId="0" xfId="0" applyFont="1" applyBorder="1" applyAlignment="1"/>
    <xf numFmtId="0" fontId="13" fillId="0" borderId="0" xfId="0" applyFont="1" applyBorder="1" applyAlignment="1"/>
    <xf numFmtId="0" fontId="16" fillId="0" borderId="0" xfId="0" applyFont="1"/>
    <xf numFmtId="0" fontId="10" fillId="0" borderId="0" xfId="0" applyFont="1" applyAlignment="1"/>
    <xf numFmtId="0" fontId="8" fillId="4" borderId="0" xfId="0" applyFont="1" applyFill="1" applyAlignment="1">
      <alignment horizontal="center"/>
    </xf>
    <xf numFmtId="0" fontId="17" fillId="6" borderId="0" xfId="0" applyFont="1" applyFill="1"/>
    <xf numFmtId="0" fontId="18" fillId="6" borderId="0" xfId="0" applyFont="1" applyFill="1"/>
    <xf numFmtId="0" fontId="19" fillId="6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/>
    </xf>
    <xf numFmtId="2" fontId="19" fillId="0" borderId="46" xfId="0" applyNumberFormat="1" applyFont="1" applyBorder="1" applyAlignment="1">
      <alignment vertical="center"/>
    </xf>
    <xf numFmtId="2" fontId="19" fillId="0" borderId="30" xfId="0" applyNumberFormat="1" applyFont="1" applyBorder="1" applyAlignment="1">
      <alignment vertical="center"/>
    </xf>
    <xf numFmtId="2" fontId="19" fillId="0" borderId="47" xfId="0" applyNumberFormat="1" applyFont="1" applyBorder="1" applyAlignment="1">
      <alignment vertical="center"/>
    </xf>
    <xf numFmtId="2" fontId="19" fillId="0" borderId="16" xfId="0" applyNumberFormat="1" applyFont="1" applyBorder="1" applyAlignment="1">
      <alignment vertical="center"/>
    </xf>
    <xf numFmtId="2" fontId="19" fillId="0" borderId="33" xfId="0" applyNumberFormat="1" applyFont="1" applyBorder="1" applyAlignment="1">
      <alignment vertical="center"/>
    </xf>
    <xf numFmtId="0" fontId="19" fillId="0" borderId="48" xfId="0" applyFont="1" applyBorder="1" applyAlignment="1">
      <alignment horizontal="center" vertical="center"/>
    </xf>
    <xf numFmtId="2" fontId="19" fillId="0" borderId="49" xfId="0" applyNumberFormat="1" applyFont="1" applyBorder="1" applyAlignment="1">
      <alignment vertical="center"/>
    </xf>
    <xf numFmtId="2" fontId="19" fillId="0" borderId="2" xfId="0" applyNumberFormat="1" applyFont="1" applyBorder="1" applyAlignment="1">
      <alignment vertical="center"/>
    </xf>
    <xf numFmtId="2" fontId="19" fillId="0" borderId="41" xfId="0" applyNumberFormat="1" applyFont="1" applyBorder="1" applyAlignment="1">
      <alignment vertical="center"/>
    </xf>
    <xf numFmtId="2" fontId="19" fillId="0" borderId="3" xfId="0" applyNumberFormat="1" applyFont="1" applyBorder="1" applyAlignment="1">
      <alignment vertical="center"/>
    </xf>
    <xf numFmtId="2" fontId="19" fillId="0" borderId="31" xfId="0" applyNumberFormat="1" applyFont="1" applyBorder="1" applyAlignment="1">
      <alignment vertical="center"/>
    </xf>
    <xf numFmtId="2" fontId="19" fillId="0" borderId="2" xfId="0" applyNumberFormat="1" applyFont="1" applyBorder="1" applyAlignment="1">
      <alignment horizontal="right"/>
    </xf>
    <xf numFmtId="0" fontId="19" fillId="0" borderId="34" xfId="0" applyFont="1" applyBorder="1" applyAlignment="1">
      <alignment horizontal="center" vertical="center"/>
    </xf>
    <xf numFmtId="2" fontId="19" fillId="0" borderId="50" xfId="0" applyNumberFormat="1" applyFont="1" applyBorder="1" applyAlignment="1">
      <alignment vertical="center"/>
    </xf>
    <xf numFmtId="2" fontId="19" fillId="0" borderId="28" xfId="0" applyNumberFormat="1" applyFont="1" applyBorder="1" applyAlignment="1">
      <alignment vertical="center"/>
    </xf>
    <xf numFmtId="2" fontId="19" fillId="0" borderId="51" xfId="0" applyNumberFormat="1" applyFont="1" applyBorder="1" applyAlignment="1">
      <alignment vertical="center"/>
    </xf>
    <xf numFmtId="2" fontId="19" fillId="0" borderId="13" xfId="0" applyNumberFormat="1" applyFont="1" applyBorder="1" applyAlignment="1">
      <alignment vertical="center"/>
    </xf>
    <xf numFmtId="2" fontId="19" fillId="0" borderId="26" xfId="0" applyNumberFormat="1" applyFont="1" applyBorder="1" applyAlignment="1">
      <alignment vertical="center"/>
    </xf>
    <xf numFmtId="0" fontId="24" fillId="0" borderId="36" xfId="0" applyFont="1" applyBorder="1" applyAlignment="1">
      <alignment horizontal="center" vertical="center"/>
    </xf>
    <xf numFmtId="4" fontId="24" fillId="0" borderId="21" xfId="0" applyNumberFormat="1" applyFont="1" applyBorder="1" applyAlignment="1">
      <alignment vertical="center"/>
    </xf>
    <xf numFmtId="4" fontId="0" fillId="0" borderId="0" xfId="0" applyNumberFormat="1"/>
    <xf numFmtId="0" fontId="24" fillId="0" borderId="0" xfId="0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2" fontId="19" fillId="0" borderId="30" xfId="0" applyNumberFormat="1" applyFont="1" applyBorder="1" applyAlignment="1">
      <alignment horizontal="right" vertical="center"/>
    </xf>
    <xf numFmtId="2" fontId="19" fillId="0" borderId="53" xfId="0" applyNumberFormat="1" applyFont="1" applyBorder="1" applyAlignment="1">
      <alignment horizontal="right" vertical="center"/>
    </xf>
    <xf numFmtId="2" fontId="19" fillId="0" borderId="47" xfId="0" applyNumberFormat="1" applyFont="1" applyBorder="1" applyAlignment="1">
      <alignment horizontal="right" vertical="center" wrapText="1"/>
    </xf>
    <xf numFmtId="2" fontId="19" fillId="0" borderId="11" xfId="0" applyNumberFormat="1" applyFont="1" applyBorder="1" applyAlignment="1">
      <alignment horizontal="right" vertical="center" wrapText="1"/>
    </xf>
    <xf numFmtId="2" fontId="19" fillId="0" borderId="29" xfId="0" applyNumberFormat="1" applyFont="1" applyBorder="1" applyAlignment="1">
      <alignment horizontal="right" vertical="center" wrapText="1"/>
    </xf>
    <xf numFmtId="2" fontId="19" fillId="0" borderId="2" xfId="0" applyNumberFormat="1" applyFont="1" applyBorder="1" applyAlignment="1">
      <alignment horizontal="right" vertical="center"/>
    </xf>
    <xf numFmtId="2" fontId="19" fillId="0" borderId="3" xfId="0" applyNumberFormat="1" applyFont="1" applyBorder="1" applyAlignment="1">
      <alignment horizontal="right" vertical="center"/>
    </xf>
    <xf numFmtId="2" fontId="19" fillId="0" borderId="41" xfId="0" applyNumberFormat="1" applyFont="1" applyBorder="1" applyAlignment="1">
      <alignment horizontal="right" vertical="center"/>
    </xf>
    <xf numFmtId="2" fontId="19" fillId="0" borderId="53" xfId="0" applyNumberFormat="1" applyFont="1" applyBorder="1" applyAlignment="1">
      <alignment horizontal="right" vertical="center" wrapText="1"/>
    </xf>
    <xf numFmtId="2" fontId="19" fillId="0" borderId="11" xfId="0" applyNumberFormat="1" applyFont="1" applyBorder="1" applyAlignment="1">
      <alignment horizontal="right" vertical="center"/>
    </xf>
    <xf numFmtId="2" fontId="19" fillId="0" borderId="29" xfId="0" applyNumberFormat="1" applyFont="1" applyBorder="1" applyAlignment="1">
      <alignment horizontal="right" vertical="center"/>
    </xf>
    <xf numFmtId="2" fontId="19" fillId="0" borderId="22" xfId="0" applyNumberFormat="1" applyFont="1" applyBorder="1" applyAlignment="1">
      <alignment horizontal="right" vertical="center"/>
    </xf>
    <xf numFmtId="2" fontId="19" fillId="0" borderId="3" xfId="2" applyNumberFormat="1" applyFont="1" applyBorder="1" applyAlignment="1">
      <alignment horizontal="right" vertical="center" wrapText="1"/>
    </xf>
    <xf numFmtId="2" fontId="19" fillId="0" borderId="2" xfId="2" applyNumberFormat="1" applyFont="1" applyBorder="1" applyAlignment="1">
      <alignment horizontal="right" vertical="center"/>
    </xf>
    <xf numFmtId="2" fontId="19" fillId="0" borderId="31" xfId="2" applyNumberFormat="1" applyFont="1" applyBorder="1" applyAlignment="1">
      <alignment horizontal="right" vertical="center"/>
    </xf>
    <xf numFmtId="2" fontId="19" fillId="0" borderId="28" xfId="0" applyNumberFormat="1" applyFont="1" applyBorder="1" applyAlignment="1">
      <alignment horizontal="right" vertical="center"/>
    </xf>
    <xf numFmtId="2" fontId="19" fillId="0" borderId="8" xfId="0" applyNumberFormat="1" applyFont="1" applyBorder="1" applyAlignment="1">
      <alignment horizontal="right" vertical="center"/>
    </xf>
    <xf numFmtId="2" fontId="19" fillId="0" borderId="51" xfId="0" applyNumberFormat="1" applyFont="1" applyBorder="1" applyAlignment="1">
      <alignment horizontal="right" vertical="center"/>
    </xf>
    <xf numFmtId="2" fontId="19" fillId="0" borderId="13" xfId="0" applyNumberFormat="1" applyFont="1" applyBorder="1" applyAlignment="1">
      <alignment horizontal="right" vertical="center"/>
    </xf>
    <xf numFmtId="2" fontId="19" fillId="0" borderId="26" xfId="0" applyNumberFormat="1" applyFont="1" applyBorder="1" applyAlignment="1">
      <alignment horizontal="right" vertical="center"/>
    </xf>
    <xf numFmtId="4" fontId="24" fillId="0" borderId="18" xfId="0" applyNumberFormat="1" applyFont="1" applyBorder="1" applyAlignment="1">
      <alignment horizontal="right" vertical="center"/>
    </xf>
    <xf numFmtId="4" fontId="24" fillId="0" borderId="21" xfId="0" applyNumberFormat="1" applyFont="1" applyBorder="1" applyAlignment="1">
      <alignment horizontal="right" vertical="center"/>
    </xf>
    <xf numFmtId="4" fontId="24" fillId="0" borderId="25" xfId="0" applyNumberFormat="1" applyFont="1" applyBorder="1" applyAlignment="1">
      <alignment horizontal="right" vertical="center"/>
    </xf>
    <xf numFmtId="4" fontId="24" fillId="0" borderId="52" xfId="0" applyNumberFormat="1" applyFont="1" applyBorder="1" applyAlignment="1">
      <alignment horizontal="right" vertical="center"/>
    </xf>
    <xf numFmtId="4" fontId="24" fillId="0" borderId="19" xfId="0" applyNumberFormat="1" applyFont="1" applyBorder="1" applyAlignment="1">
      <alignment horizontal="right" vertical="center"/>
    </xf>
    <xf numFmtId="2" fontId="19" fillId="0" borderId="6" xfId="0" applyNumberFormat="1" applyFont="1" applyBorder="1" applyAlignment="1">
      <alignment horizontal="right" vertical="center"/>
    </xf>
    <xf numFmtId="0" fontId="25" fillId="0" borderId="0" xfId="2" applyFont="1" applyBorder="1" applyAlignment="1">
      <alignment horizontal="center"/>
    </xf>
    <xf numFmtId="1" fontId="25" fillId="0" borderId="0" xfId="2" applyNumberFormat="1" applyFont="1" applyBorder="1" applyAlignment="1">
      <alignment horizontal="center"/>
    </xf>
    <xf numFmtId="1" fontId="25" fillId="0" borderId="0" xfId="2" applyNumberFormat="1" applyFont="1" applyBorder="1" applyAlignment="1">
      <alignment horizontal="center" wrapText="1"/>
    </xf>
    <xf numFmtId="0" fontId="25" fillId="0" borderId="0" xfId="2" applyFont="1"/>
    <xf numFmtId="0" fontId="0" fillId="0" borderId="0" xfId="0" applyFont="1"/>
    <xf numFmtId="0" fontId="27" fillId="0" borderId="0" xfId="2" applyFont="1" applyBorder="1" applyAlignment="1"/>
    <xf numFmtId="2" fontId="28" fillId="0" borderId="53" xfId="0" applyNumberFormat="1" applyFont="1" applyBorder="1" applyAlignment="1">
      <alignment horizontal="right" vertical="center"/>
    </xf>
    <xf numFmtId="2" fontId="28" fillId="0" borderId="47" xfId="0" applyNumberFormat="1" applyFont="1" applyBorder="1" applyAlignment="1">
      <alignment horizontal="right" vertical="center"/>
    </xf>
    <xf numFmtId="2" fontId="28" fillId="0" borderId="11" xfId="0" applyNumberFormat="1" applyFont="1" applyBorder="1" applyAlignment="1">
      <alignment horizontal="right" vertical="center"/>
    </xf>
    <xf numFmtId="2" fontId="19" fillId="0" borderId="54" xfId="0" applyNumberFormat="1" applyFont="1" applyBorder="1" applyAlignment="1">
      <alignment horizontal="right" vertical="center" wrapText="1"/>
    </xf>
    <xf numFmtId="2" fontId="28" fillId="0" borderId="2" xfId="0" applyNumberFormat="1" applyFont="1" applyBorder="1" applyAlignment="1">
      <alignment horizontal="right" vertical="center"/>
    </xf>
    <xf numFmtId="2" fontId="28" fillId="0" borderId="41" xfId="0" applyNumberFormat="1" applyFont="1" applyBorder="1" applyAlignment="1">
      <alignment horizontal="right" vertical="center"/>
    </xf>
    <xf numFmtId="2" fontId="28" fillId="0" borderId="3" xfId="0" applyNumberFormat="1" applyFont="1" applyBorder="1" applyAlignment="1">
      <alignment horizontal="right" vertical="center"/>
    </xf>
    <xf numFmtId="2" fontId="28" fillId="0" borderId="31" xfId="0" applyNumberFormat="1" applyFont="1" applyBorder="1" applyAlignment="1">
      <alignment horizontal="right" vertical="center"/>
    </xf>
    <xf numFmtId="2" fontId="25" fillId="0" borderId="0" xfId="2" applyNumberFormat="1" applyFont="1" applyBorder="1" applyAlignment="1">
      <alignment horizontal="center" wrapText="1"/>
    </xf>
    <xf numFmtId="2" fontId="19" fillId="0" borderId="55" xfId="0" applyNumberFormat="1" applyFont="1" applyBorder="1" applyAlignment="1">
      <alignment horizontal="right" vertical="center" wrapText="1"/>
    </xf>
    <xf numFmtId="2" fontId="19" fillId="0" borderId="55" xfId="0" applyNumberFormat="1" applyFont="1" applyBorder="1" applyAlignment="1">
      <alignment horizontal="right" vertical="center"/>
    </xf>
    <xf numFmtId="2" fontId="25" fillId="0" borderId="2" xfId="2" applyNumberFormat="1" applyFont="1" applyBorder="1" applyAlignment="1">
      <alignment horizontal="right" vertical="center"/>
    </xf>
    <xf numFmtId="4" fontId="24" fillId="0" borderId="56" xfId="0" applyNumberFormat="1" applyFont="1" applyBorder="1" applyAlignment="1">
      <alignment horizontal="right" vertical="center"/>
    </xf>
    <xf numFmtId="1" fontId="25" fillId="0" borderId="0" xfId="2" applyNumberFormat="1" applyFont="1" applyBorder="1" applyAlignment="1">
      <alignment horizontal="right"/>
    </xf>
    <xf numFmtId="1" fontId="25" fillId="0" borderId="0" xfId="2" applyNumberFormat="1" applyFont="1" applyBorder="1" applyAlignment="1">
      <alignment horizontal="right" wrapText="1"/>
    </xf>
    <xf numFmtId="0" fontId="22" fillId="0" borderId="51" xfId="0" applyFont="1" applyFill="1" applyBorder="1" applyAlignment="1">
      <alignment horizontal="center" vertical="center"/>
    </xf>
    <xf numFmtId="2" fontId="19" fillId="0" borderId="47" xfId="0" applyNumberFormat="1" applyFont="1" applyBorder="1" applyAlignment="1">
      <alignment horizontal="right" vertical="center"/>
    </xf>
    <xf numFmtId="2" fontId="25" fillId="0" borderId="11" xfId="2" applyNumberFormat="1" applyFont="1" applyBorder="1" applyAlignment="1">
      <alignment horizontal="right" vertical="center" wrapText="1"/>
    </xf>
    <xf numFmtId="0" fontId="19" fillId="7" borderId="48" xfId="0" applyFont="1" applyFill="1" applyBorder="1" applyAlignment="1">
      <alignment horizontal="center" vertical="center" wrapText="1"/>
    </xf>
    <xf numFmtId="2" fontId="25" fillId="7" borderId="11" xfId="2" applyNumberFormat="1" applyFont="1" applyFill="1" applyBorder="1" applyAlignment="1">
      <alignment horizontal="right" vertical="center" wrapText="1"/>
    </xf>
    <xf numFmtId="2" fontId="25" fillId="7" borderId="54" xfId="2" applyNumberFormat="1" applyFont="1" applyFill="1" applyBorder="1" applyAlignment="1">
      <alignment horizontal="right" vertical="center" wrapText="1"/>
    </xf>
    <xf numFmtId="2" fontId="19" fillId="7" borderId="11" xfId="0" applyNumberFormat="1" applyFont="1" applyFill="1" applyBorder="1" applyAlignment="1">
      <alignment horizontal="right" vertical="center" wrapText="1"/>
    </xf>
    <xf numFmtId="2" fontId="19" fillId="7" borderId="53" xfId="0" applyNumberFormat="1" applyFont="1" applyFill="1" applyBorder="1" applyAlignment="1">
      <alignment horizontal="right" vertical="center" wrapText="1"/>
    </xf>
    <xf numFmtId="2" fontId="19" fillId="7" borderId="29" xfId="0" applyNumberFormat="1" applyFont="1" applyFill="1" applyBorder="1" applyAlignment="1">
      <alignment horizontal="right" vertical="center" wrapText="1"/>
    </xf>
    <xf numFmtId="2" fontId="19" fillId="0" borderId="54" xfId="0" applyNumberFormat="1" applyFont="1" applyBorder="1" applyAlignment="1">
      <alignment horizontal="right" vertical="center"/>
    </xf>
    <xf numFmtId="2" fontId="25" fillId="0" borderId="3" xfId="2" applyNumberFormat="1" applyFont="1" applyBorder="1" applyAlignment="1">
      <alignment horizontal="right" vertical="center" wrapText="1"/>
    </xf>
    <xf numFmtId="2" fontId="25" fillId="0" borderId="31" xfId="2" applyNumberFormat="1" applyFont="1" applyBorder="1" applyAlignment="1">
      <alignment horizontal="right" vertical="center"/>
    </xf>
    <xf numFmtId="2" fontId="19" fillId="0" borderId="57" xfId="0" applyNumberFormat="1" applyFont="1" applyBorder="1" applyAlignment="1">
      <alignment horizontal="right" vertical="center"/>
    </xf>
    <xf numFmtId="2" fontId="19" fillId="0" borderId="37" xfId="0" applyNumberFormat="1" applyFont="1" applyBorder="1" applyAlignment="1">
      <alignment horizontal="right" vertical="center"/>
    </xf>
    <xf numFmtId="2" fontId="19" fillId="0" borderId="58" xfId="0" applyNumberFormat="1" applyFont="1" applyBorder="1" applyAlignment="1">
      <alignment horizontal="right" vertical="center" wrapText="1"/>
    </xf>
    <xf numFmtId="2" fontId="27" fillId="0" borderId="0" xfId="2" applyNumberFormat="1" applyFont="1" applyBorder="1" applyAlignment="1">
      <alignment horizontal="right" wrapText="1"/>
    </xf>
    <xf numFmtId="2" fontId="29" fillId="0" borderId="0" xfId="2" applyNumberFormat="1" applyFont="1" applyBorder="1" applyAlignment="1">
      <alignment horizontal="right" wrapText="1"/>
    </xf>
    <xf numFmtId="0" fontId="14" fillId="0" borderId="0" xfId="2" applyFont="1" applyBorder="1" applyAlignment="1">
      <alignment horizontal="center" wrapText="1"/>
    </xf>
    <xf numFmtId="0" fontId="14" fillId="0" borderId="0" xfId="0" applyFont="1"/>
    <xf numFmtId="0" fontId="31" fillId="0" borderId="3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/>
    </xf>
    <xf numFmtId="2" fontId="25" fillId="0" borderId="30" xfId="0" applyNumberFormat="1" applyFont="1" applyBorder="1" applyAlignment="1">
      <alignment horizontal="right" vertical="center"/>
    </xf>
    <xf numFmtId="2" fontId="25" fillId="0" borderId="53" xfId="0" applyNumberFormat="1" applyFont="1" applyBorder="1" applyAlignment="1">
      <alignment horizontal="right" vertical="center"/>
    </xf>
    <xf numFmtId="2" fontId="25" fillId="0" borderId="47" xfId="0" applyNumberFormat="1" applyFont="1" applyBorder="1" applyAlignment="1">
      <alignment horizontal="right" vertical="center"/>
    </xf>
    <xf numFmtId="2" fontId="25" fillId="0" borderId="16" xfId="0" applyNumberFormat="1" applyFont="1" applyBorder="1" applyAlignment="1">
      <alignment horizontal="right" vertical="center"/>
    </xf>
    <xf numFmtId="2" fontId="25" fillId="0" borderId="29" xfId="0" applyNumberFormat="1" applyFont="1" applyBorder="1" applyAlignment="1">
      <alignment horizontal="right" vertical="center" wrapText="1"/>
    </xf>
    <xf numFmtId="0" fontId="25" fillId="0" borderId="48" xfId="0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right" vertical="center"/>
    </xf>
    <xf numFmtId="2" fontId="25" fillId="0" borderId="54" xfId="0" applyNumberFormat="1" applyFont="1" applyBorder="1" applyAlignment="1">
      <alignment horizontal="right" vertical="center" wrapText="1"/>
    </xf>
    <xf numFmtId="2" fontId="25" fillId="0" borderId="11" xfId="0" applyNumberFormat="1" applyFont="1" applyBorder="1" applyAlignment="1">
      <alignment horizontal="right" vertical="center" wrapText="1"/>
    </xf>
    <xf numFmtId="2" fontId="25" fillId="0" borderId="53" xfId="0" applyNumberFormat="1" applyFont="1" applyBorder="1" applyAlignment="1">
      <alignment horizontal="right" vertical="center" wrapText="1"/>
    </xf>
    <xf numFmtId="2" fontId="25" fillId="0" borderId="54" xfId="0" applyNumberFormat="1" applyFont="1" applyBorder="1" applyAlignment="1">
      <alignment horizontal="right" vertical="center"/>
    </xf>
    <xf numFmtId="2" fontId="25" fillId="0" borderId="11" xfId="0" applyNumberFormat="1" applyFont="1" applyBorder="1" applyAlignment="1">
      <alignment horizontal="right" vertical="center"/>
    </xf>
    <xf numFmtId="2" fontId="25" fillId="0" borderId="29" xfId="0" applyNumberFormat="1" applyFont="1" applyBorder="1" applyAlignment="1">
      <alignment horizontal="right" vertical="center"/>
    </xf>
    <xf numFmtId="2" fontId="25" fillId="0" borderId="6" xfId="0" applyNumberFormat="1" applyFont="1" applyBorder="1" applyAlignment="1">
      <alignment horizontal="right" vertical="center"/>
    </xf>
    <xf numFmtId="2" fontId="25" fillId="0" borderId="41" xfId="0" applyNumberFormat="1" applyFont="1" applyBorder="1" applyAlignment="1">
      <alignment horizontal="right" vertical="center"/>
    </xf>
    <xf numFmtId="0" fontId="25" fillId="0" borderId="34" xfId="0" applyFont="1" applyBorder="1" applyAlignment="1">
      <alignment horizontal="center" vertical="center"/>
    </xf>
    <xf numFmtId="2" fontId="25" fillId="0" borderId="28" xfId="0" applyNumberFormat="1" applyFont="1" applyBorder="1" applyAlignment="1">
      <alignment horizontal="right" vertical="center"/>
    </xf>
    <xf numFmtId="2" fontId="25" fillId="0" borderId="51" xfId="0" applyNumberFormat="1" applyFont="1" applyBorder="1" applyAlignment="1">
      <alignment horizontal="right" vertical="center"/>
    </xf>
    <xf numFmtId="2" fontId="25" fillId="0" borderId="13" xfId="0" applyNumberFormat="1" applyFont="1" applyBorder="1" applyAlignment="1">
      <alignment horizontal="right" vertical="center"/>
    </xf>
    <xf numFmtId="2" fontId="25" fillId="0" borderId="26" xfId="0" applyNumberFormat="1" applyFont="1" applyBorder="1" applyAlignment="1">
      <alignment horizontal="right" vertical="center"/>
    </xf>
    <xf numFmtId="0" fontId="29" fillId="0" borderId="36" xfId="0" applyFont="1" applyBorder="1" applyAlignment="1">
      <alignment horizontal="center" vertical="center"/>
    </xf>
    <xf numFmtId="4" fontId="29" fillId="0" borderId="21" xfId="0" applyNumberFormat="1" applyFont="1" applyBorder="1" applyAlignment="1">
      <alignment horizontal="right" vertical="center"/>
    </xf>
    <xf numFmtId="2" fontId="19" fillId="0" borderId="16" xfId="0" applyNumberFormat="1" applyFont="1" applyBorder="1" applyAlignment="1">
      <alignment horizontal="right" vertical="center"/>
    </xf>
    <xf numFmtId="2" fontId="19" fillId="0" borderId="33" xfId="0" applyNumberFormat="1" applyFont="1" applyBorder="1" applyAlignment="1">
      <alignment horizontal="right" vertical="center"/>
    </xf>
    <xf numFmtId="2" fontId="19" fillId="0" borderId="11" xfId="2" applyNumberFormat="1" applyFont="1" applyBorder="1" applyAlignment="1">
      <alignment horizontal="right" vertical="center" wrapText="1"/>
    </xf>
    <xf numFmtId="0" fontId="29" fillId="0" borderId="0" xfId="2" applyFont="1" applyBorder="1" applyAlignment="1">
      <alignment horizontal="center"/>
    </xf>
    <xf numFmtId="2" fontId="29" fillId="0" borderId="0" xfId="2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right" vertical="center" wrapText="1"/>
    </xf>
    <xf numFmtId="2" fontId="19" fillId="0" borderId="3" xfId="2" applyNumberFormat="1" applyFont="1" applyBorder="1" applyAlignment="1">
      <alignment horizontal="right" vertical="center"/>
    </xf>
    <xf numFmtId="1" fontId="14" fillId="0" borderId="0" xfId="2" applyNumberFormat="1" applyFont="1" applyBorder="1" applyAlignment="1">
      <alignment horizontal="center"/>
    </xf>
    <xf numFmtId="1" fontId="14" fillId="0" borderId="0" xfId="2" applyNumberFormat="1" applyFont="1" applyBorder="1" applyAlignment="1">
      <alignment horizontal="center" wrapText="1"/>
    </xf>
    <xf numFmtId="0" fontId="14" fillId="0" borderId="0" xfId="2" applyFont="1"/>
    <xf numFmtId="0" fontId="22" fillId="0" borderId="63" xfId="0" applyFont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right" vertical="center"/>
    </xf>
    <xf numFmtId="2" fontId="19" fillId="0" borderId="18" xfId="2" applyNumberFormat="1" applyFont="1" applyBorder="1" applyAlignment="1">
      <alignment horizontal="right" vertical="center"/>
    </xf>
    <xf numFmtId="2" fontId="19" fillId="0" borderId="21" xfId="2" applyNumberFormat="1" applyFont="1" applyBorder="1" applyAlignment="1">
      <alignment horizontal="right" vertical="center"/>
    </xf>
    <xf numFmtId="2" fontId="19" fillId="0" borderId="9" xfId="0" applyNumberFormat="1" applyFont="1" applyBorder="1" applyAlignment="1">
      <alignment horizontal="right" vertical="center" wrapText="1"/>
    </xf>
    <xf numFmtId="2" fontId="19" fillId="0" borderId="19" xfId="2" applyNumberFormat="1" applyFont="1" applyFill="1" applyBorder="1" applyAlignment="1">
      <alignment horizontal="right" vertical="center"/>
    </xf>
    <xf numFmtId="0" fontId="19" fillId="0" borderId="29" xfId="0" applyFont="1" applyBorder="1" applyAlignment="1">
      <alignment horizontal="right" vertical="center" wrapText="1"/>
    </xf>
    <xf numFmtId="2" fontId="24" fillId="0" borderId="25" xfId="0" applyNumberFormat="1" applyFont="1" applyBorder="1" applyAlignment="1">
      <alignment horizontal="right" vertical="center"/>
    </xf>
    <xf numFmtId="2" fontId="24" fillId="0" borderId="65" xfId="0" applyNumberFormat="1" applyFont="1" applyBorder="1" applyAlignment="1">
      <alignment horizontal="right" vertical="center"/>
    </xf>
    <xf numFmtId="2" fontId="24" fillId="0" borderId="52" xfId="0" applyNumberFormat="1" applyFont="1" applyBorder="1" applyAlignment="1">
      <alignment horizontal="right" vertical="center"/>
    </xf>
    <xf numFmtId="2" fontId="24" fillId="0" borderId="18" xfId="0" applyNumberFormat="1" applyFont="1" applyBorder="1" applyAlignment="1">
      <alignment horizontal="right" vertical="center"/>
    </xf>
    <xf numFmtId="2" fontId="19" fillId="0" borderId="24" xfId="2" applyNumberFormat="1" applyFont="1" applyFill="1" applyBorder="1" applyAlignment="1">
      <alignment horizontal="right" vertical="center"/>
    </xf>
    <xf numFmtId="2" fontId="24" fillId="0" borderId="21" xfId="0" applyNumberFormat="1" applyFont="1" applyBorder="1" applyAlignment="1">
      <alignment horizontal="right" vertical="center"/>
    </xf>
    <xf numFmtId="2" fontId="24" fillId="0" borderId="19" xfId="0" applyNumberFormat="1" applyFont="1" applyBorder="1" applyAlignment="1">
      <alignment horizontal="right" vertical="center"/>
    </xf>
    <xf numFmtId="0" fontId="24" fillId="0" borderId="0" xfId="2" applyFont="1" applyBorder="1" applyAlignment="1">
      <alignment horizontal="center"/>
    </xf>
    <xf numFmtId="2" fontId="24" fillId="0" borderId="0" xfId="2" applyNumberFormat="1" applyFont="1" applyBorder="1" applyAlignment="1">
      <alignment horizontal="center" vertical="center"/>
    </xf>
    <xf numFmtId="2" fontId="19" fillId="0" borderId="66" xfId="2" applyNumberFormat="1" applyFont="1" applyBorder="1" applyAlignment="1">
      <alignment horizontal="right" vertical="center"/>
    </xf>
    <xf numFmtId="2" fontId="19" fillId="0" borderId="20" xfId="2" applyNumberFormat="1" applyFont="1" applyBorder="1" applyAlignment="1">
      <alignment horizontal="right" vertical="center"/>
    </xf>
    <xf numFmtId="0" fontId="4" fillId="0" borderId="0" xfId="2" applyFont="1" applyBorder="1"/>
    <xf numFmtId="2" fontId="19" fillId="0" borderId="16" xfId="0" applyNumberFormat="1" applyFont="1" applyBorder="1" applyAlignment="1">
      <alignment horizontal="right" vertical="center" wrapText="1"/>
    </xf>
    <xf numFmtId="2" fontId="19" fillId="0" borderId="30" xfId="0" applyNumberFormat="1" applyFont="1" applyBorder="1" applyAlignment="1">
      <alignment horizontal="right" vertical="center" wrapText="1"/>
    </xf>
    <xf numFmtId="2" fontId="24" fillId="0" borderId="61" xfId="0" applyNumberFormat="1" applyFont="1" applyBorder="1" applyAlignment="1">
      <alignment horizontal="right" vertical="center"/>
    </xf>
    <xf numFmtId="0" fontId="14" fillId="0" borderId="0" xfId="2" applyFont="1" applyBorder="1"/>
    <xf numFmtId="0" fontId="19" fillId="0" borderId="0" xfId="2" applyFont="1" applyBorder="1"/>
    <xf numFmtId="0" fontId="22" fillId="3" borderId="3" xfId="0" applyFont="1" applyFill="1" applyBorder="1" applyAlignment="1">
      <alignment horizontal="center" vertical="center" wrapText="1"/>
    </xf>
    <xf numFmtId="0" fontId="22" fillId="2" borderId="63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/>
    </xf>
    <xf numFmtId="4" fontId="19" fillId="0" borderId="11" xfId="0" applyNumberFormat="1" applyFont="1" applyBorder="1" applyAlignment="1">
      <alignment horizontal="center" vertical="top" wrapText="1"/>
    </xf>
    <xf numFmtId="4" fontId="24" fillId="0" borderId="18" xfId="0" applyNumberFormat="1" applyFont="1" applyBorder="1" applyAlignment="1">
      <alignment horizontal="center" vertical="center"/>
    </xf>
    <xf numFmtId="4" fontId="24" fillId="0" borderId="52" xfId="0" applyNumberFormat="1" applyFont="1" applyBorder="1" applyAlignment="1">
      <alignment horizontal="center" vertical="center"/>
    </xf>
    <xf numFmtId="2" fontId="14" fillId="0" borderId="0" xfId="2" applyNumberFormat="1" applyFont="1" applyBorder="1"/>
    <xf numFmtId="2" fontId="0" fillId="0" borderId="0" xfId="0" applyNumberFormat="1" applyFont="1"/>
    <xf numFmtId="0" fontId="9" fillId="6" borderId="0" xfId="0" applyFont="1" applyFill="1"/>
    <xf numFmtId="0" fontId="0" fillId="9" borderId="0" xfId="0" applyFont="1" applyFill="1"/>
    <xf numFmtId="0" fontId="24" fillId="0" borderId="0" xfId="2" applyFont="1" applyBorder="1" applyAlignment="1">
      <alignment horizontal="center" wrapText="1"/>
    </xf>
    <xf numFmtId="2" fontId="24" fillId="0" borderId="0" xfId="2" applyNumberFormat="1" applyFont="1" applyBorder="1" applyAlignment="1">
      <alignment horizontal="right" wrapText="1"/>
    </xf>
    <xf numFmtId="0" fontId="19" fillId="0" borderId="0" xfId="2" applyFont="1" applyBorder="1" applyAlignment="1">
      <alignment horizontal="center" wrapText="1"/>
    </xf>
    <xf numFmtId="0" fontId="19" fillId="0" borderId="0" xfId="2" applyFont="1"/>
    <xf numFmtId="0" fontId="4" fillId="0" borderId="0" xfId="2" applyFont="1" applyAlignment="1">
      <alignment horizontal="center"/>
    </xf>
    <xf numFmtId="2" fontId="19" fillId="0" borderId="31" xfId="0" applyNumberFormat="1" applyFont="1" applyBorder="1" applyAlignment="1">
      <alignment horizontal="right" vertical="center"/>
    </xf>
    <xf numFmtId="2" fontId="19" fillId="0" borderId="2" xfId="2" applyNumberFormat="1" applyFont="1" applyBorder="1" applyAlignment="1">
      <alignment horizontal="right" vertical="center" wrapText="1"/>
    </xf>
    <xf numFmtId="2" fontId="19" fillId="0" borderId="1" xfId="0" applyNumberFormat="1" applyFont="1" applyBorder="1" applyAlignment="1">
      <alignment horizontal="right" vertical="center"/>
    </xf>
    <xf numFmtId="0" fontId="19" fillId="10" borderId="48" xfId="0" applyFont="1" applyFill="1" applyBorder="1" applyAlignment="1">
      <alignment horizontal="center" vertical="center" wrapText="1"/>
    </xf>
    <xf numFmtId="2" fontId="19" fillId="10" borderId="2" xfId="2" applyNumberFormat="1" applyFont="1" applyFill="1" applyBorder="1" applyAlignment="1">
      <alignment horizontal="right" vertical="center"/>
    </xf>
    <xf numFmtId="2" fontId="19" fillId="7" borderId="2" xfId="2" applyNumberFormat="1" applyFont="1" applyFill="1" applyBorder="1" applyAlignment="1">
      <alignment horizontal="right" vertical="center"/>
    </xf>
    <xf numFmtId="2" fontId="19" fillId="7" borderId="2" xfId="2" applyNumberFormat="1" applyFont="1" applyFill="1" applyBorder="1" applyAlignment="1">
      <alignment horizontal="right" vertical="center" wrapText="1"/>
    </xf>
    <xf numFmtId="2" fontId="19" fillId="7" borderId="9" xfId="0" applyNumberFormat="1" applyFont="1" applyFill="1" applyBorder="1" applyAlignment="1">
      <alignment horizontal="right" vertical="center"/>
    </xf>
    <xf numFmtId="2" fontId="19" fillId="7" borderId="11" xfId="0" applyNumberFormat="1" applyFont="1" applyFill="1" applyBorder="1" applyAlignment="1">
      <alignment horizontal="right" vertical="center"/>
    </xf>
    <xf numFmtId="2" fontId="19" fillId="7" borderId="55" xfId="0" applyNumberFormat="1" applyFont="1" applyFill="1" applyBorder="1" applyAlignment="1">
      <alignment horizontal="right" vertical="center"/>
    </xf>
    <xf numFmtId="2" fontId="19" fillId="7" borderId="53" xfId="0" applyNumberFormat="1" applyFont="1" applyFill="1" applyBorder="1" applyAlignment="1">
      <alignment horizontal="right" vertical="center"/>
    </xf>
    <xf numFmtId="2" fontId="19" fillId="7" borderId="29" xfId="0" applyNumberFormat="1" applyFont="1" applyFill="1" applyBorder="1" applyAlignment="1">
      <alignment horizontal="right" vertical="center"/>
    </xf>
    <xf numFmtId="2" fontId="19" fillId="0" borderId="12" xfId="0" applyNumberFormat="1" applyFont="1" applyBorder="1" applyAlignment="1">
      <alignment horizontal="right" vertical="center"/>
    </xf>
    <xf numFmtId="0" fontId="19" fillId="0" borderId="53" xfId="0" applyFont="1" applyBorder="1" applyAlignment="1">
      <alignment horizontal="right" vertical="center" wrapText="1"/>
    </xf>
    <xf numFmtId="2" fontId="19" fillId="0" borderId="0" xfId="2" applyNumberFormat="1" applyFont="1" applyBorder="1" applyAlignment="1">
      <alignment horizontal="center" wrapText="1"/>
    </xf>
    <xf numFmtId="0" fontId="19" fillId="0" borderId="45" xfId="0" applyFont="1" applyBorder="1" applyAlignment="1">
      <alignment horizontal="right" vertical="center"/>
    </xf>
    <xf numFmtId="0" fontId="19" fillId="0" borderId="48" xfId="0" applyFont="1" applyBorder="1" applyAlignment="1">
      <alignment horizontal="right" vertical="center"/>
    </xf>
    <xf numFmtId="0" fontId="19" fillId="0" borderId="34" xfId="0" applyFont="1" applyBorder="1" applyAlignment="1">
      <alignment horizontal="right" vertical="center"/>
    </xf>
    <xf numFmtId="0" fontId="24" fillId="0" borderId="36" xfId="0" applyFont="1" applyBorder="1" applyAlignment="1">
      <alignment horizontal="right" vertical="center"/>
    </xf>
    <xf numFmtId="2" fontId="19" fillId="0" borderId="0" xfId="2" applyNumberFormat="1" applyFont="1" applyBorder="1" applyAlignment="1">
      <alignment horizontal="right" vertical="center" wrapText="1"/>
    </xf>
    <xf numFmtId="2" fontId="24" fillId="0" borderId="0" xfId="2" applyNumberFormat="1" applyFont="1" applyBorder="1" applyAlignment="1">
      <alignment horizontal="right" vertical="center" wrapText="1"/>
    </xf>
    <xf numFmtId="0" fontId="19" fillId="0" borderId="0" xfId="2" applyFont="1" applyBorder="1" applyAlignment="1">
      <alignment horizontal="right" vertical="center" wrapText="1"/>
    </xf>
    <xf numFmtId="0" fontId="19" fillId="0" borderId="0" xfId="2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4" fillId="0" borderId="10" xfId="0" applyFont="1" applyBorder="1"/>
    <xf numFmtId="0" fontId="4" fillId="0" borderId="68" xfId="0" applyFont="1" applyBorder="1"/>
    <xf numFmtId="2" fontId="19" fillId="0" borderId="65" xfId="2" applyNumberFormat="1" applyFont="1" applyBorder="1" applyAlignment="1">
      <alignment horizontal="right" vertical="center"/>
    </xf>
    <xf numFmtId="2" fontId="19" fillId="0" borderId="64" xfId="2" applyNumberFormat="1" applyFont="1" applyBorder="1" applyAlignment="1">
      <alignment horizontal="right" vertical="center"/>
    </xf>
    <xf numFmtId="2" fontId="19" fillId="0" borderId="30" xfId="0" applyNumberFormat="1" applyFont="1" applyBorder="1" applyAlignment="1">
      <alignment horizontal="right"/>
    </xf>
    <xf numFmtId="2" fontId="19" fillId="0" borderId="53" xfId="0" applyNumberFormat="1" applyFont="1" applyBorder="1" applyAlignment="1">
      <alignment horizontal="right" wrapText="1"/>
    </xf>
    <xf numFmtId="2" fontId="19" fillId="0" borderId="9" xfId="0" applyNumberFormat="1" applyFont="1" applyBorder="1" applyAlignment="1">
      <alignment horizontal="right" wrapText="1"/>
    </xf>
    <xf numFmtId="2" fontId="19" fillId="0" borderId="11" xfId="0" applyNumberFormat="1" applyFont="1" applyBorder="1" applyAlignment="1">
      <alignment horizontal="right" wrapText="1"/>
    </xf>
    <xf numFmtId="2" fontId="19" fillId="0" borderId="47" xfId="0" applyNumberFormat="1" applyFont="1" applyBorder="1" applyAlignment="1">
      <alignment horizontal="right" wrapText="1"/>
    </xf>
    <xf numFmtId="2" fontId="19" fillId="0" borderId="29" xfId="0" applyNumberFormat="1" applyFont="1" applyBorder="1" applyAlignment="1">
      <alignment horizontal="right" wrapText="1"/>
    </xf>
    <xf numFmtId="2" fontId="19" fillId="0" borderId="66" xfId="0" applyNumberFormat="1" applyFont="1" applyBorder="1" applyAlignment="1">
      <alignment horizontal="right"/>
    </xf>
    <xf numFmtId="2" fontId="19" fillId="0" borderId="3" xfId="0" applyNumberFormat="1" applyFont="1" applyBorder="1" applyAlignment="1">
      <alignment horizontal="right"/>
    </xf>
    <xf numFmtId="2" fontId="19" fillId="0" borderId="41" xfId="0" applyNumberFormat="1" applyFont="1" applyBorder="1" applyAlignment="1">
      <alignment horizontal="right"/>
    </xf>
    <xf numFmtId="2" fontId="19" fillId="0" borderId="2" xfId="2" applyNumberFormat="1" applyFont="1" applyBorder="1" applyAlignment="1">
      <alignment horizontal="right"/>
    </xf>
    <xf numFmtId="2" fontId="19" fillId="0" borderId="31" xfId="2" applyNumberFormat="1" applyFont="1" applyBorder="1" applyAlignment="1">
      <alignment horizontal="right"/>
    </xf>
    <xf numFmtId="4" fontId="24" fillId="0" borderId="18" xfId="0" applyNumberFormat="1" applyFont="1" applyBorder="1" applyAlignment="1">
      <alignment horizontal="right"/>
    </xf>
    <xf numFmtId="4" fontId="24" fillId="0" borderId="52" xfId="0" applyNumberFormat="1" applyFont="1" applyBorder="1" applyAlignment="1">
      <alignment horizontal="right"/>
    </xf>
    <xf numFmtId="4" fontId="24" fillId="0" borderId="32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2" fontId="19" fillId="0" borderId="33" xfId="0" applyNumberFormat="1" applyFont="1" applyBorder="1" applyAlignment="1">
      <alignment horizontal="right"/>
    </xf>
    <xf numFmtId="2" fontId="19" fillId="0" borderId="22" xfId="0" applyNumberFormat="1" applyFont="1" applyBorder="1" applyAlignment="1">
      <alignment horizontal="right"/>
    </xf>
    <xf numFmtId="2" fontId="19" fillId="0" borderId="69" xfId="0" applyNumberFormat="1" applyFont="1" applyBorder="1" applyAlignment="1">
      <alignment horizontal="right"/>
    </xf>
    <xf numFmtId="2" fontId="19" fillId="0" borderId="70" xfId="0" applyNumberFormat="1" applyFont="1" applyBorder="1" applyAlignment="1">
      <alignment horizontal="right"/>
    </xf>
    <xf numFmtId="2" fontId="19" fillId="0" borderId="23" xfId="0" applyNumberFormat="1" applyFont="1" applyBorder="1" applyAlignment="1">
      <alignment horizontal="right"/>
    </xf>
    <xf numFmtId="4" fontId="24" fillId="0" borderId="0" xfId="0" applyNumberFormat="1" applyFont="1" applyBorder="1" applyAlignment="1">
      <alignment horizontal="right"/>
    </xf>
    <xf numFmtId="0" fontId="19" fillId="0" borderId="53" xfId="0" applyFont="1" applyBorder="1" applyAlignment="1">
      <alignment horizontal="right" wrapText="1"/>
    </xf>
    <xf numFmtId="2" fontId="19" fillId="0" borderId="21" xfId="2" applyNumberFormat="1" applyFont="1" applyBorder="1" applyAlignment="1">
      <alignment horizontal="right"/>
    </xf>
    <xf numFmtId="2" fontId="19" fillId="0" borderId="16" xfId="0" applyNumberFormat="1" applyFont="1" applyBorder="1" applyAlignment="1">
      <alignment horizontal="right" wrapText="1"/>
    </xf>
    <xf numFmtId="2" fontId="19" fillId="0" borderId="30" xfId="0" applyNumberFormat="1" applyFont="1" applyBorder="1" applyAlignment="1">
      <alignment horizontal="right" wrapText="1"/>
    </xf>
    <xf numFmtId="0" fontId="19" fillId="0" borderId="29" xfId="0" applyFont="1" applyBorder="1" applyAlignment="1">
      <alignment horizontal="right" wrapText="1"/>
    </xf>
    <xf numFmtId="4" fontId="24" fillId="0" borderId="21" xfId="0" applyNumberFormat="1" applyFont="1" applyBorder="1" applyAlignment="1">
      <alignment horizontal="right"/>
    </xf>
    <xf numFmtId="4" fontId="24" fillId="0" borderId="25" xfId="0" applyNumberFormat="1" applyFont="1" applyBorder="1" applyAlignment="1">
      <alignment horizontal="right"/>
    </xf>
    <xf numFmtId="4" fontId="24" fillId="0" borderId="61" xfId="0" applyNumberFormat="1" applyFont="1" applyBorder="1" applyAlignment="1">
      <alignment horizontal="right"/>
    </xf>
    <xf numFmtId="4" fontId="24" fillId="0" borderId="19" xfId="0" applyNumberFormat="1" applyFont="1" applyBorder="1" applyAlignment="1">
      <alignment horizontal="right"/>
    </xf>
    <xf numFmtId="4" fontId="34" fillId="0" borderId="0" xfId="0" applyNumberFormat="1" applyFont="1"/>
    <xf numFmtId="2" fontId="19" fillId="0" borderId="24" xfId="2" applyNumberFormat="1" applyFont="1" applyFill="1" applyBorder="1" applyAlignment="1">
      <alignment horizontal="right"/>
    </xf>
    <xf numFmtId="2" fontId="19" fillId="0" borderId="19" xfId="2" applyNumberFormat="1" applyFont="1" applyFill="1" applyBorder="1" applyAlignment="1">
      <alignment horizontal="right"/>
    </xf>
    <xf numFmtId="0" fontId="3" fillId="0" borderId="10" xfId="2" applyFont="1" applyBorder="1" applyAlignment="1"/>
    <xf numFmtId="2" fontId="19" fillId="0" borderId="18" xfId="2" applyNumberFormat="1" applyFont="1" applyBorder="1" applyAlignment="1">
      <alignment horizontal="right"/>
    </xf>
    <xf numFmtId="2" fontId="19" fillId="0" borderId="1" xfId="0" applyNumberFormat="1" applyFont="1" applyBorder="1" applyAlignment="1">
      <alignment horizontal="right"/>
    </xf>
    <xf numFmtId="0" fontId="0" fillId="0" borderId="0" xfId="0" applyFont="1" applyBorder="1" applyAlignment="1"/>
    <xf numFmtId="4" fontId="19" fillId="0" borderId="47" xfId="0" applyNumberFormat="1" applyFont="1" applyBorder="1" applyAlignment="1">
      <alignment horizontal="center" vertical="top" wrapText="1"/>
    </xf>
    <xf numFmtId="0" fontId="0" fillId="4" borderId="0" xfId="0" applyFont="1" applyFill="1"/>
    <xf numFmtId="0" fontId="0" fillId="6" borderId="0" xfId="0" applyFont="1" applyFill="1"/>
    <xf numFmtId="0" fontId="27" fillId="0" borderId="10" xfId="2" applyFont="1" applyBorder="1" applyAlignment="1"/>
    <xf numFmtId="2" fontId="19" fillId="0" borderId="0" xfId="2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0" fontId="3" fillId="0" borderId="0" xfId="2" applyFont="1" applyBorder="1" applyAlignment="1"/>
    <xf numFmtId="2" fontId="19" fillId="0" borderId="5" xfId="0" applyNumberFormat="1" applyFont="1" applyBorder="1" applyAlignment="1">
      <alignment horizontal="right" vertical="center"/>
    </xf>
    <xf numFmtId="2" fontId="19" fillId="0" borderId="71" xfId="0" applyNumberFormat="1" applyFont="1" applyBorder="1" applyAlignment="1">
      <alignment horizontal="right" vertical="center"/>
    </xf>
    <xf numFmtId="0" fontId="24" fillId="0" borderId="39" xfId="2" applyFont="1" applyBorder="1" applyAlignment="1">
      <alignment horizontal="center" wrapText="1"/>
    </xf>
    <xf numFmtId="2" fontId="24" fillId="0" borderId="39" xfId="2" applyNumberFormat="1" applyFont="1" applyBorder="1" applyAlignment="1">
      <alignment horizontal="center" vertical="center"/>
    </xf>
    <xf numFmtId="0" fontId="3" fillId="0" borderId="0" xfId="2" applyFont="1" applyAlignment="1"/>
    <xf numFmtId="2" fontId="19" fillId="0" borderId="60" xfId="2" applyNumberFormat="1" applyFont="1" applyBorder="1" applyAlignment="1">
      <alignment horizontal="right" vertical="center"/>
    </xf>
    <xf numFmtId="2" fontId="19" fillId="0" borderId="11" xfId="2" applyNumberFormat="1" applyFont="1" applyBorder="1" applyAlignment="1">
      <alignment horizontal="right" vertical="center"/>
    </xf>
    <xf numFmtId="2" fontId="19" fillId="0" borderId="53" xfId="2" applyNumberFormat="1" applyFont="1" applyBorder="1" applyAlignment="1">
      <alignment horizontal="right" vertical="center" wrapText="1" shrinkToFit="1"/>
    </xf>
    <xf numFmtId="0" fontId="4" fillId="0" borderId="39" xfId="0" applyFont="1" applyBorder="1"/>
    <xf numFmtId="2" fontId="19" fillId="0" borderId="53" xfId="0" applyNumberFormat="1" applyFont="1" applyBorder="1" applyAlignment="1"/>
    <xf numFmtId="2" fontId="19" fillId="0" borderId="72" xfId="0" applyNumberFormat="1" applyFont="1" applyBorder="1" applyAlignment="1">
      <alignment wrapText="1"/>
    </xf>
    <xf numFmtId="2" fontId="19" fillId="0" borderId="11" xfId="0" applyNumberFormat="1" applyFont="1" applyBorder="1" applyAlignment="1">
      <alignment wrapText="1"/>
    </xf>
    <xf numFmtId="2" fontId="19" fillId="0" borderId="53" xfId="0" applyNumberFormat="1" applyFont="1" applyBorder="1" applyAlignment="1">
      <alignment wrapText="1"/>
    </xf>
    <xf numFmtId="2" fontId="19" fillId="0" borderId="29" xfId="0" applyNumberFormat="1" applyFont="1" applyBorder="1" applyAlignment="1">
      <alignment wrapText="1"/>
    </xf>
    <xf numFmtId="2" fontId="19" fillId="0" borderId="2" xfId="0" applyNumberFormat="1" applyFont="1" applyBorder="1" applyAlignment="1"/>
    <xf numFmtId="2" fontId="19" fillId="0" borderId="55" xfId="0" applyNumberFormat="1" applyFont="1" applyBorder="1" applyAlignment="1">
      <alignment wrapText="1"/>
    </xf>
    <xf numFmtId="2" fontId="19" fillId="0" borderId="55" xfId="0" applyNumberFormat="1" applyFont="1" applyBorder="1" applyAlignment="1"/>
    <xf numFmtId="2" fontId="19" fillId="0" borderId="11" xfId="0" applyNumberFormat="1" applyFont="1" applyBorder="1" applyAlignment="1"/>
    <xf numFmtId="2" fontId="19" fillId="0" borderId="29" xfId="0" applyNumberFormat="1" applyFont="1" applyBorder="1" applyAlignment="1"/>
    <xf numFmtId="2" fontId="19" fillId="0" borderId="13" xfId="0" applyNumberFormat="1" applyFont="1" applyBorder="1" applyAlignment="1"/>
    <xf numFmtId="2" fontId="19" fillId="0" borderId="6" xfId="0" applyNumberFormat="1" applyFont="1" applyBorder="1" applyAlignment="1"/>
    <xf numFmtId="2" fontId="19" fillId="0" borderId="44" xfId="0" applyNumberFormat="1" applyFont="1" applyBorder="1" applyAlignment="1"/>
    <xf numFmtId="2" fontId="19" fillId="4" borderId="2" xfId="2" applyNumberFormat="1" applyFont="1" applyFill="1" applyBorder="1" applyAlignment="1"/>
    <xf numFmtId="2" fontId="19" fillId="4" borderId="31" xfId="2" applyNumberFormat="1" applyFont="1" applyFill="1" applyBorder="1" applyAlignment="1"/>
    <xf numFmtId="2" fontId="24" fillId="0" borderId="18" xfId="0" applyNumberFormat="1" applyFont="1" applyBorder="1" applyAlignment="1"/>
    <xf numFmtId="2" fontId="24" fillId="0" borderId="21" xfId="0" applyNumberFormat="1" applyFont="1" applyBorder="1" applyAlignment="1"/>
    <xf numFmtId="2" fontId="24" fillId="0" borderId="25" xfId="0" applyNumberFormat="1" applyFont="1" applyBorder="1" applyAlignment="1"/>
    <xf numFmtId="2" fontId="24" fillId="0" borderId="56" xfId="0" applyNumberFormat="1" applyFont="1" applyBorder="1" applyAlignment="1"/>
    <xf numFmtId="2" fontId="24" fillId="0" borderId="19" xfId="0" applyNumberFormat="1" applyFont="1" applyBorder="1" applyAlignment="1"/>
    <xf numFmtId="2" fontId="19" fillId="0" borderId="53" xfId="2" applyNumberFormat="1" applyFont="1" applyBorder="1" applyAlignment="1">
      <alignment wrapText="1" shrinkToFit="1"/>
    </xf>
    <xf numFmtId="2" fontId="19" fillId="0" borderId="59" xfId="0" applyNumberFormat="1" applyFont="1" applyBorder="1" applyAlignment="1"/>
    <xf numFmtId="2" fontId="19" fillId="0" borderId="2" xfId="2" applyNumberFormat="1" applyFont="1" applyBorder="1" applyAlignment="1">
      <alignment wrapText="1"/>
    </xf>
    <xf numFmtId="2" fontId="19" fillId="0" borderId="2" xfId="2" applyNumberFormat="1" applyFont="1" applyBorder="1" applyAlignment="1"/>
    <xf numFmtId="2" fontId="19" fillId="0" borderId="31" xfId="2" applyNumberFormat="1" applyFont="1" applyBorder="1" applyAlignment="1"/>
    <xf numFmtId="2" fontId="19" fillId="0" borderId="28" xfId="0" applyNumberFormat="1" applyFont="1" applyBorder="1" applyAlignment="1"/>
    <xf numFmtId="2" fontId="19" fillId="0" borderId="26" xfId="0" applyNumberFormat="1" applyFont="1" applyBorder="1" applyAlignment="1"/>
    <xf numFmtId="2" fontId="19" fillId="0" borderId="9" xfId="0" applyNumberFormat="1" applyFont="1" applyBorder="1" applyAlignment="1">
      <alignment wrapText="1"/>
    </xf>
    <xf numFmtId="2" fontId="19" fillId="0" borderId="73" xfId="0" applyNumberFormat="1" applyFont="1" applyBorder="1" applyAlignment="1">
      <alignment wrapText="1"/>
    </xf>
    <xf numFmtId="2" fontId="19" fillId="0" borderId="66" xfId="0" applyNumberFormat="1" applyFont="1" applyBorder="1" applyAlignment="1"/>
    <xf numFmtId="2" fontId="19" fillId="0" borderId="3" xfId="0" applyNumberFormat="1" applyFont="1" applyBorder="1" applyAlignment="1"/>
    <xf numFmtId="2" fontId="19" fillId="0" borderId="74" xfId="0" applyNumberFormat="1" applyFont="1" applyBorder="1" applyAlignment="1"/>
    <xf numFmtId="2" fontId="19" fillId="0" borderId="31" xfId="0" applyNumberFormat="1" applyFont="1" applyBorder="1" applyAlignment="1"/>
    <xf numFmtId="2" fontId="24" fillId="0" borderId="61" xfId="0" applyNumberFormat="1" applyFont="1" applyBorder="1" applyAlignment="1"/>
    <xf numFmtId="0" fontId="3" fillId="0" borderId="0" xfId="2" applyFont="1" applyBorder="1" applyAlignment="1">
      <alignment horizontal="center" wrapText="1"/>
    </xf>
    <xf numFmtId="2" fontId="3" fillId="0" borderId="0" xfId="2" applyNumberFormat="1" applyFont="1" applyBorder="1" applyAlignment="1">
      <alignment horizontal="right" wrapText="1"/>
    </xf>
    <xf numFmtId="2" fontId="19" fillId="0" borderId="21" xfId="2" applyNumberFormat="1" applyFont="1" applyBorder="1" applyAlignment="1"/>
    <xf numFmtId="2" fontId="19" fillId="0" borderId="47" xfId="0" applyNumberFormat="1" applyFont="1" applyBorder="1" applyAlignment="1">
      <alignment wrapText="1"/>
    </xf>
    <xf numFmtId="2" fontId="19" fillId="0" borderId="64" xfId="2" applyNumberFormat="1" applyFont="1" applyBorder="1" applyAlignment="1"/>
    <xf numFmtId="2" fontId="19" fillId="0" borderId="75" xfId="2" applyNumberFormat="1" applyFont="1" applyBorder="1" applyAlignment="1"/>
    <xf numFmtId="2" fontId="19" fillId="0" borderId="30" xfId="0" applyNumberFormat="1" applyFont="1" applyBorder="1" applyAlignment="1"/>
    <xf numFmtId="2" fontId="19" fillId="0" borderId="33" xfId="0" applyNumberFormat="1" applyFont="1" applyBorder="1" applyAlignment="1"/>
    <xf numFmtId="0" fontId="24" fillId="0" borderId="0" xfId="0" applyFont="1" applyFill="1" applyBorder="1"/>
    <xf numFmtId="0" fontId="4" fillId="8" borderId="0" xfId="0" applyFont="1" applyFill="1"/>
    <xf numFmtId="2" fontId="19" fillId="0" borderId="0" xfId="0" applyNumberFormat="1" applyFont="1" applyBorder="1" applyAlignment="1">
      <alignment horizontal="center" vertical="center"/>
    </xf>
    <xf numFmtId="1" fontId="4" fillId="0" borderId="0" xfId="2" applyNumberFormat="1" applyFont="1" applyBorder="1" applyAlignment="1">
      <alignment horizontal="center" wrapText="1"/>
    </xf>
    <xf numFmtId="0" fontId="4" fillId="0" borderId="0" xfId="2" applyFont="1"/>
    <xf numFmtId="0" fontId="22" fillId="2" borderId="31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/>
    </xf>
    <xf numFmtId="4" fontId="19" fillId="0" borderId="29" xfId="0" applyNumberFormat="1" applyFont="1" applyBorder="1" applyAlignment="1">
      <alignment horizontal="center" vertical="top" wrapText="1"/>
    </xf>
    <xf numFmtId="4" fontId="24" fillId="8" borderId="19" xfId="0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0" applyNumberFormat="1" applyFont="1"/>
    <xf numFmtId="0" fontId="4" fillId="0" borderId="0" xfId="2" applyFont="1" applyBorder="1" applyAlignment="1">
      <alignment horizontal="right"/>
    </xf>
    <xf numFmtId="4" fontId="4" fillId="0" borderId="0" xfId="2" applyNumberFormat="1" applyFont="1" applyBorder="1" applyAlignment="1">
      <alignment horizontal="right"/>
    </xf>
    <xf numFmtId="0" fontId="4" fillId="6" borderId="0" xfId="0" applyFont="1" applyFill="1"/>
    <xf numFmtId="0" fontId="9" fillId="0" borderId="0" xfId="0" applyFont="1" applyFill="1" applyAlignment="1">
      <alignment horizontal="center"/>
    </xf>
    <xf numFmtId="2" fontId="4" fillId="0" borderId="53" xfId="0" applyNumberFormat="1" applyFont="1" applyBorder="1"/>
    <xf numFmtId="2" fontId="35" fillId="0" borderId="53" xfId="0" applyNumberFormat="1" applyFont="1" applyBorder="1"/>
    <xf numFmtId="2" fontId="4" fillId="0" borderId="30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2" fontId="35" fillId="0" borderId="2" xfId="0" applyNumberFormat="1" applyFont="1" applyBorder="1"/>
    <xf numFmtId="2" fontId="35" fillId="0" borderId="2" xfId="0" applyNumberFormat="1" applyFont="1" applyBorder="1" applyAlignment="1">
      <alignment horizontal="right" vertical="center"/>
    </xf>
    <xf numFmtId="2" fontId="35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19" fillId="0" borderId="53" xfId="0" applyNumberFormat="1" applyFont="1" applyBorder="1" applyAlignment="1">
      <alignment horizontal="center" vertical="top" wrapText="1"/>
    </xf>
    <xf numFmtId="2" fontId="19" fillId="0" borderId="29" xfId="0" applyNumberFormat="1" applyFont="1" applyBorder="1" applyAlignment="1">
      <alignment horizontal="center" vertical="top" wrapText="1"/>
    </xf>
    <xf numFmtId="2" fontId="19" fillId="0" borderId="53" xfId="0" applyNumberFormat="1" applyFont="1" applyBorder="1" applyAlignment="1">
      <alignment horizontal="center" vertical="center"/>
    </xf>
    <xf numFmtId="2" fontId="19" fillId="0" borderId="29" xfId="0" applyNumberFormat="1" applyFont="1" applyBorder="1" applyAlignment="1">
      <alignment horizontal="center" vertical="center"/>
    </xf>
    <xf numFmtId="2" fontId="19" fillId="0" borderId="2" xfId="2" applyNumberFormat="1" applyFont="1" applyFill="1" applyBorder="1" applyAlignment="1">
      <alignment horizontal="right"/>
    </xf>
    <xf numFmtId="2" fontId="19" fillId="0" borderId="31" xfId="2" applyNumberFormat="1" applyFont="1" applyFill="1" applyBorder="1" applyAlignment="1">
      <alignment horizontal="right"/>
    </xf>
    <xf numFmtId="2" fontId="35" fillId="0" borderId="2" xfId="0" applyNumberFormat="1" applyFont="1" applyFill="1" applyBorder="1"/>
    <xf numFmtId="2" fontId="35" fillId="0" borderId="2" xfId="0" applyNumberFormat="1" applyFont="1" applyFill="1" applyBorder="1" applyAlignment="1">
      <alignment horizontal="right"/>
    </xf>
    <xf numFmtId="2" fontId="4" fillId="0" borderId="28" xfId="0" applyNumberFormat="1" applyFont="1" applyBorder="1" applyAlignment="1">
      <alignment horizontal="center" vertical="center"/>
    </xf>
    <xf numFmtId="2" fontId="4" fillId="0" borderId="51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 vertical="center"/>
    </xf>
    <xf numFmtId="2" fontId="19" fillId="0" borderId="26" xfId="0" applyNumberFormat="1" applyFont="1" applyBorder="1" applyAlignment="1">
      <alignment horizontal="center" vertical="center"/>
    </xf>
    <xf numFmtId="4" fontId="24" fillId="0" borderId="21" xfId="0" applyNumberFormat="1" applyFont="1" applyBorder="1" applyAlignment="1">
      <alignment horizontal="center" vertical="center"/>
    </xf>
    <xf numFmtId="0" fontId="19" fillId="0" borderId="0" xfId="2" applyFont="1" applyBorder="1" applyAlignment="1"/>
    <xf numFmtId="1" fontId="19" fillId="0" borderId="0" xfId="2" applyNumberFormat="1" applyFont="1" applyBorder="1" applyAlignment="1">
      <alignment horizontal="center"/>
    </xf>
    <xf numFmtId="0" fontId="4" fillId="4" borderId="0" xfId="0" applyFont="1" applyFill="1"/>
    <xf numFmtId="2" fontId="19" fillId="0" borderId="52" xfId="0" applyNumberFormat="1" applyFont="1" applyBorder="1" applyAlignment="1">
      <alignment horizontal="right"/>
    </xf>
    <xf numFmtId="2" fontId="19" fillId="0" borderId="3" xfId="2" applyNumberFormat="1" applyFont="1" applyBorder="1" applyAlignment="1">
      <alignment horizontal="right" wrapText="1"/>
    </xf>
    <xf numFmtId="2" fontId="24" fillId="0" borderId="18" xfId="0" applyNumberFormat="1" applyFont="1" applyBorder="1" applyAlignment="1">
      <alignment horizontal="right"/>
    </xf>
    <xf numFmtId="2" fontId="24" fillId="0" borderId="21" xfId="0" applyNumberFormat="1" applyFont="1" applyBorder="1" applyAlignment="1">
      <alignment horizontal="right"/>
    </xf>
    <xf numFmtId="2" fontId="24" fillId="0" borderId="25" xfId="0" applyNumberFormat="1" applyFont="1" applyBorder="1" applyAlignment="1">
      <alignment horizontal="right"/>
    </xf>
    <xf numFmtId="2" fontId="24" fillId="0" borderId="52" xfId="0" applyNumberFormat="1" applyFont="1" applyBorder="1" applyAlignment="1">
      <alignment horizontal="right"/>
    </xf>
    <xf numFmtId="2" fontId="24" fillId="0" borderId="19" xfId="0" applyNumberFormat="1" applyFont="1" applyBorder="1" applyAlignment="1">
      <alignment horizontal="right"/>
    </xf>
    <xf numFmtId="2" fontId="19" fillId="4" borderId="53" xfId="0" applyNumberFormat="1" applyFont="1" applyFill="1" applyBorder="1" applyAlignment="1">
      <alignment horizontal="right"/>
    </xf>
    <xf numFmtId="2" fontId="19" fillId="4" borderId="2" xfId="0" applyNumberFormat="1" applyFont="1" applyFill="1" applyBorder="1" applyAlignment="1">
      <alignment horizontal="right"/>
    </xf>
    <xf numFmtId="2" fontId="19" fillId="4" borderId="47" xfId="0" applyNumberFormat="1" applyFont="1" applyFill="1" applyBorder="1" applyAlignment="1">
      <alignment horizontal="right"/>
    </xf>
    <xf numFmtId="2" fontId="19" fillId="4" borderId="66" xfId="0" applyNumberFormat="1" applyFont="1" applyFill="1" applyBorder="1" applyAlignment="1">
      <alignment horizontal="right"/>
    </xf>
    <xf numFmtId="2" fontId="19" fillId="4" borderId="41" xfId="0" applyNumberFormat="1" applyFont="1" applyFill="1" applyBorder="1" applyAlignment="1">
      <alignment horizontal="right"/>
    </xf>
    <xf numFmtId="2" fontId="24" fillId="0" borderId="32" xfId="0" applyNumberFormat="1" applyFont="1" applyBorder="1" applyAlignment="1">
      <alignment horizontal="right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/>
    </xf>
    <xf numFmtId="2" fontId="19" fillId="0" borderId="2" xfId="2" applyNumberFormat="1" applyFont="1" applyFill="1" applyBorder="1" applyAlignment="1">
      <alignment horizontal="right" wrapText="1"/>
    </xf>
    <xf numFmtId="2" fontId="19" fillId="0" borderId="30" xfId="0" applyNumberFormat="1" applyFont="1" applyFill="1" applyBorder="1" applyAlignment="1">
      <alignment horizontal="right"/>
    </xf>
    <xf numFmtId="0" fontId="24" fillId="0" borderId="36" xfId="0" applyFont="1" applyFill="1" applyBorder="1" applyAlignment="1">
      <alignment horizontal="center" vertical="center"/>
    </xf>
    <xf numFmtId="2" fontId="24" fillId="0" borderId="18" xfId="0" applyNumberFormat="1" applyFont="1" applyFill="1" applyBorder="1" applyAlignment="1">
      <alignment horizontal="right"/>
    </xf>
    <xf numFmtId="2" fontId="24" fillId="0" borderId="21" xfId="0" applyNumberFormat="1" applyFont="1" applyFill="1" applyBorder="1" applyAlignment="1">
      <alignment horizontal="right"/>
    </xf>
    <xf numFmtId="2" fontId="24" fillId="0" borderId="61" xfId="0" applyNumberFormat="1" applyFont="1" applyBorder="1" applyAlignment="1">
      <alignment horizontal="right"/>
    </xf>
    <xf numFmtId="2" fontId="19" fillId="0" borderId="0" xfId="0" applyNumberFormat="1" applyFont="1" applyAlignment="1">
      <alignment horizontal="right"/>
    </xf>
    <xf numFmtId="2" fontId="19" fillId="4" borderId="52" xfId="0" applyNumberFormat="1" applyFont="1" applyFill="1" applyBorder="1" applyAlignment="1">
      <alignment horizontal="right"/>
    </xf>
    <xf numFmtId="2" fontId="19" fillId="0" borderId="20" xfId="2" applyNumberFormat="1" applyFont="1" applyBorder="1" applyAlignment="1">
      <alignment horizontal="right"/>
    </xf>
    <xf numFmtId="2" fontId="19" fillId="0" borderId="64" xfId="2" applyNumberFormat="1" applyFont="1" applyBorder="1" applyAlignment="1">
      <alignment horizontal="right"/>
    </xf>
    <xf numFmtId="2" fontId="19" fillId="0" borderId="75" xfId="2" applyNumberFormat="1" applyFont="1" applyBorder="1" applyAlignment="1">
      <alignment horizontal="right"/>
    </xf>
    <xf numFmtId="0" fontId="24" fillId="3" borderId="36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2" fontId="19" fillId="0" borderId="53" xfId="0" applyNumberFormat="1" applyFont="1" applyBorder="1" applyAlignment="1">
      <alignment vertical="center"/>
    </xf>
    <xf numFmtId="2" fontId="19" fillId="0" borderId="64" xfId="0" applyNumberFormat="1" applyFont="1" applyBorder="1" applyAlignment="1">
      <alignment vertical="center"/>
    </xf>
    <xf numFmtId="2" fontId="19" fillId="0" borderId="53" xfId="2" applyNumberFormat="1" applyFont="1" applyBorder="1" applyAlignment="1">
      <alignment vertical="center" wrapText="1" shrinkToFit="1"/>
    </xf>
    <xf numFmtId="2" fontId="19" fillId="0" borderId="47" xfId="2" applyNumberFormat="1" applyFont="1" applyBorder="1" applyAlignment="1">
      <alignment vertical="center" wrapText="1" shrinkToFit="1"/>
    </xf>
    <xf numFmtId="2" fontId="19" fillId="0" borderId="76" xfId="0" applyNumberFormat="1" applyFont="1" applyBorder="1" applyAlignment="1">
      <alignment vertical="center" wrapText="1"/>
    </xf>
    <xf numFmtId="2" fontId="19" fillId="0" borderId="30" xfId="0" applyNumberFormat="1" applyFont="1" applyBorder="1" applyAlignment="1">
      <alignment vertical="center" wrapText="1"/>
    </xf>
    <xf numFmtId="2" fontId="19" fillId="0" borderId="11" xfId="0" applyNumberFormat="1" applyFont="1" applyBorder="1" applyAlignment="1">
      <alignment vertical="center" wrapText="1"/>
    </xf>
    <xf numFmtId="2" fontId="19" fillId="0" borderId="2" xfId="2" applyNumberFormat="1" applyFont="1" applyBorder="1" applyAlignment="1">
      <alignment vertical="center"/>
    </xf>
    <xf numFmtId="2" fontId="19" fillId="0" borderId="66" xfId="0" applyNumberFormat="1" applyFont="1" applyBorder="1" applyAlignment="1">
      <alignment vertical="center"/>
    </xf>
    <xf numFmtId="2" fontId="19" fillId="0" borderId="11" xfId="0" applyNumberFormat="1" applyFont="1" applyBorder="1" applyAlignment="1">
      <alignment vertical="center"/>
    </xf>
    <xf numFmtId="2" fontId="24" fillId="0" borderId="18" xfId="0" applyNumberFormat="1" applyFont="1" applyBorder="1" applyAlignment="1">
      <alignment vertical="center"/>
    </xf>
    <xf numFmtId="2" fontId="24" fillId="0" borderId="21" xfId="0" applyNumberFormat="1" applyFont="1" applyBorder="1" applyAlignment="1">
      <alignment vertical="center"/>
    </xf>
    <xf numFmtId="2" fontId="24" fillId="0" borderId="25" xfId="0" applyNumberFormat="1" applyFont="1" applyBorder="1" applyAlignment="1">
      <alignment vertical="center"/>
    </xf>
    <xf numFmtId="2" fontId="24" fillId="0" borderId="52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horizontal="center" vertical="top" wrapText="1"/>
    </xf>
    <xf numFmtId="2" fontId="19" fillId="0" borderId="53" xfId="0" applyNumberFormat="1" applyFont="1" applyBorder="1" applyAlignment="1">
      <alignment vertical="center" wrapText="1"/>
    </xf>
    <xf numFmtId="2" fontId="19" fillId="0" borderId="29" xfId="0" applyNumberFormat="1" applyFont="1" applyBorder="1" applyAlignment="1">
      <alignment vertical="center" wrapText="1"/>
    </xf>
    <xf numFmtId="2" fontId="19" fillId="0" borderId="2" xfId="2" applyNumberFormat="1" applyFont="1" applyBorder="1" applyAlignment="1">
      <alignment vertical="center" wrapText="1"/>
    </xf>
    <xf numFmtId="2" fontId="19" fillId="0" borderId="31" xfId="2" applyNumberFormat="1" applyFont="1" applyBorder="1" applyAlignment="1">
      <alignment vertical="center"/>
    </xf>
    <xf numFmtId="2" fontId="19" fillId="0" borderId="29" xfId="0" applyNumberFormat="1" applyFont="1" applyBorder="1" applyAlignment="1">
      <alignment vertical="center"/>
    </xf>
    <xf numFmtId="2" fontId="24" fillId="0" borderId="19" xfId="0" applyNumberFormat="1" applyFont="1" applyBorder="1" applyAlignment="1">
      <alignment vertical="center"/>
    </xf>
    <xf numFmtId="0" fontId="4" fillId="0" borderId="7" xfId="0" applyFont="1" applyBorder="1"/>
    <xf numFmtId="2" fontId="19" fillId="0" borderId="18" xfId="2" applyNumberFormat="1" applyFont="1" applyBorder="1" applyAlignment="1">
      <alignment vertical="center"/>
    </xf>
    <xf numFmtId="2" fontId="19" fillId="0" borderId="9" xfId="0" applyNumberFormat="1" applyFont="1" applyBorder="1" applyAlignment="1">
      <alignment vertical="center" wrapText="1"/>
    </xf>
    <xf numFmtId="2" fontId="19" fillId="0" borderId="47" xfId="0" applyNumberFormat="1" applyFont="1" applyBorder="1" applyAlignment="1">
      <alignment vertical="center" wrapText="1"/>
    </xf>
    <xf numFmtId="2" fontId="19" fillId="0" borderId="64" xfId="2" applyNumberFormat="1" applyFont="1" applyBorder="1" applyAlignment="1">
      <alignment vertical="center"/>
    </xf>
    <xf numFmtId="2" fontId="19" fillId="0" borderId="19" xfId="2" applyNumberFormat="1" applyFont="1" applyFill="1" applyBorder="1" applyAlignment="1">
      <alignment vertical="center"/>
    </xf>
    <xf numFmtId="2" fontId="19" fillId="0" borderId="20" xfId="2" applyNumberFormat="1" applyFont="1" applyBorder="1" applyAlignment="1">
      <alignment vertical="center"/>
    </xf>
    <xf numFmtId="2" fontId="19" fillId="0" borderId="16" xfId="0" applyNumberFormat="1" applyFont="1" applyBorder="1" applyAlignment="1">
      <alignment vertical="center" wrapText="1"/>
    </xf>
    <xf numFmtId="2" fontId="24" fillId="0" borderId="61" xfId="0" applyNumberFormat="1" applyFont="1" applyBorder="1" applyAlignment="1">
      <alignment vertical="center"/>
    </xf>
    <xf numFmtId="2" fontId="19" fillId="0" borderId="41" xfId="0" applyNumberFormat="1" applyFont="1" applyFill="1" applyBorder="1" applyAlignment="1">
      <alignment horizontal="right" vertical="center"/>
    </xf>
    <xf numFmtId="2" fontId="24" fillId="0" borderId="36" xfId="0" applyNumberFormat="1" applyFont="1" applyBorder="1" applyAlignment="1">
      <alignment horizontal="right" vertical="center"/>
    </xf>
    <xf numFmtId="2" fontId="19" fillId="0" borderId="0" xfId="2" applyNumberFormat="1" applyFont="1" applyBorder="1" applyAlignment="1">
      <alignment horizontal="center"/>
    </xf>
    <xf numFmtId="2" fontId="19" fillId="4" borderId="53" xfId="0" applyNumberFormat="1" applyFont="1" applyFill="1" applyBorder="1" applyAlignment="1">
      <alignment horizontal="right" vertical="center"/>
    </xf>
    <xf numFmtId="2" fontId="19" fillId="0" borderId="66" xfId="0" applyNumberFormat="1" applyFont="1" applyBorder="1" applyAlignment="1">
      <alignment horizontal="right" vertical="center"/>
    </xf>
    <xf numFmtId="2" fontId="19" fillId="0" borderId="3" xfId="2" applyNumberFormat="1" applyFont="1" applyFill="1" applyBorder="1" applyAlignment="1">
      <alignment horizontal="right" vertical="center" wrapText="1"/>
    </xf>
    <xf numFmtId="2" fontId="19" fillId="0" borderId="2" xfId="2" applyNumberFormat="1" applyFont="1" applyFill="1" applyBorder="1" applyAlignment="1">
      <alignment horizontal="right" vertical="center" wrapText="1"/>
    </xf>
    <xf numFmtId="2" fontId="19" fillId="4" borderId="54" xfId="0" applyNumberFormat="1" applyFont="1" applyFill="1" applyBorder="1" applyAlignment="1">
      <alignment horizontal="right" vertical="center"/>
    </xf>
    <xf numFmtId="2" fontId="19" fillId="4" borderId="41" xfId="0" applyNumberFormat="1" applyFont="1" applyFill="1" applyBorder="1" applyAlignment="1">
      <alignment horizontal="right" vertical="center"/>
    </xf>
    <xf numFmtId="4" fontId="19" fillId="0" borderId="70" xfId="0" applyNumberFormat="1" applyFont="1" applyBorder="1" applyAlignment="1">
      <alignment horizontal="center" vertical="top" wrapText="1"/>
    </xf>
    <xf numFmtId="4" fontId="19" fillId="0" borderId="18" xfId="0" applyNumberFormat="1" applyFont="1" applyBorder="1" applyAlignment="1">
      <alignment horizontal="center" vertical="top" wrapText="1"/>
    </xf>
    <xf numFmtId="4" fontId="19" fillId="0" borderId="30" xfId="0" applyNumberFormat="1" applyFont="1" applyBorder="1" applyAlignment="1">
      <alignment horizontal="center" vertical="top" wrapText="1"/>
    </xf>
    <xf numFmtId="0" fontId="4" fillId="0" borderId="0" xfId="0" applyFont="1" applyFill="1"/>
    <xf numFmtId="0" fontId="9" fillId="0" borderId="0" xfId="0" applyFont="1" applyFill="1"/>
    <xf numFmtId="2" fontId="19" fillId="0" borderId="54" xfId="0" applyNumberFormat="1" applyFont="1" applyBorder="1" applyAlignment="1">
      <alignment vertical="center"/>
    </xf>
    <xf numFmtId="2" fontId="19" fillId="0" borderId="3" xfId="2" applyNumberFormat="1" applyFont="1" applyBorder="1" applyAlignment="1">
      <alignment vertical="center" wrapText="1"/>
    </xf>
    <xf numFmtId="2" fontId="19" fillId="0" borderId="31" xfId="2" applyNumberFormat="1" applyFont="1" applyFill="1" applyBorder="1" applyAlignment="1">
      <alignment vertical="center"/>
    </xf>
    <xf numFmtId="2" fontId="19" fillId="4" borderId="2" xfId="0" applyNumberFormat="1" applyFont="1" applyFill="1" applyBorder="1" applyAlignment="1">
      <alignment vertical="center"/>
    </xf>
    <xf numFmtId="2" fontId="19" fillId="4" borderId="41" xfId="0" applyNumberFormat="1" applyFont="1" applyFill="1" applyBorder="1" applyAlignment="1">
      <alignment vertical="center"/>
    </xf>
    <xf numFmtId="2" fontId="19" fillId="0" borderId="2" xfId="2" applyNumberFormat="1" applyFont="1" applyBorder="1" applyAlignment="1">
      <alignment vertical="center" wrapText="1" shrinkToFit="1"/>
    </xf>
    <xf numFmtId="2" fontId="19" fillId="0" borderId="54" xfId="2" applyNumberFormat="1" applyFont="1" applyBorder="1" applyAlignment="1">
      <alignment vertical="center" wrapText="1" shrinkToFit="1"/>
    </xf>
    <xf numFmtId="2" fontId="19" fillId="0" borderId="27" xfId="2" applyNumberFormat="1" applyFont="1" applyBorder="1" applyAlignment="1">
      <alignment vertical="center" wrapText="1"/>
    </xf>
    <xf numFmtId="2" fontId="19" fillId="0" borderId="28" xfId="2" applyNumberFormat="1" applyFont="1" applyBorder="1" applyAlignment="1">
      <alignment vertical="center" wrapText="1" shrinkToFit="1"/>
    </xf>
    <xf numFmtId="2" fontId="19" fillId="0" borderId="28" xfId="2" applyNumberFormat="1" applyFont="1" applyBorder="1" applyAlignment="1">
      <alignment vertical="center" wrapText="1"/>
    </xf>
    <xf numFmtId="2" fontId="24" fillId="0" borderId="56" xfId="0" applyNumberFormat="1" applyFont="1" applyBorder="1" applyAlignment="1">
      <alignment vertical="center"/>
    </xf>
    <xf numFmtId="2" fontId="19" fillId="0" borderId="77" xfId="2" applyNumberFormat="1" applyFont="1" applyBorder="1" applyAlignment="1">
      <alignment vertical="center" wrapText="1"/>
    </xf>
    <xf numFmtId="2" fontId="19" fillId="0" borderId="78" xfId="2" applyNumberFormat="1" applyFont="1" applyBorder="1" applyAlignment="1">
      <alignment vertical="center" wrapText="1"/>
    </xf>
    <xf numFmtId="2" fontId="19" fillId="0" borderId="79" xfId="2" applyNumberFormat="1" applyFont="1" applyBorder="1" applyAlignment="1">
      <alignment vertical="center" wrapText="1"/>
    </xf>
    <xf numFmtId="2" fontId="19" fillId="0" borderId="60" xfId="2" applyNumberFormat="1" applyFont="1" applyBorder="1" applyAlignment="1">
      <alignment vertical="center" wrapText="1"/>
    </xf>
    <xf numFmtId="2" fontId="19" fillId="0" borderId="11" xfId="2" applyNumberFormat="1" applyFont="1" applyBorder="1" applyAlignment="1">
      <alignment vertical="center" wrapText="1"/>
    </xf>
    <xf numFmtId="2" fontId="19" fillId="0" borderId="54" xfId="2" applyNumberFormat="1" applyFont="1" applyBorder="1" applyAlignment="1">
      <alignment vertical="center" wrapText="1"/>
    </xf>
    <xf numFmtId="2" fontId="19" fillId="0" borderId="80" xfId="2" applyNumberFormat="1" applyFont="1" applyBorder="1" applyAlignment="1">
      <alignment vertical="center" wrapText="1"/>
    </xf>
    <xf numFmtId="0" fontId="9" fillId="0" borderId="0" xfId="2" applyFont="1" applyAlignment="1"/>
    <xf numFmtId="0" fontId="22" fillId="3" borderId="31" xfId="0" applyFont="1" applyFill="1" applyBorder="1" applyAlignment="1">
      <alignment horizontal="center" vertical="center" wrapText="1"/>
    </xf>
    <xf numFmtId="2" fontId="19" fillId="0" borderId="58" xfId="0" applyNumberFormat="1" applyFont="1" applyBorder="1" applyAlignment="1">
      <alignment horizontal="right" wrapText="1"/>
    </xf>
    <xf numFmtId="4" fontId="19" fillId="0" borderId="58" xfId="0" applyNumberFormat="1" applyFont="1" applyBorder="1" applyAlignment="1">
      <alignment horizontal="center" vertical="top" wrapText="1"/>
    </xf>
    <xf numFmtId="4" fontId="24" fillId="0" borderId="61" xfId="0" applyNumberFormat="1" applyFont="1" applyBorder="1" applyAlignment="1">
      <alignment horizontal="center" vertical="center"/>
    </xf>
    <xf numFmtId="0" fontId="22" fillId="3" borderId="63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85" xfId="0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2" fontId="25" fillId="0" borderId="0" xfId="2" applyNumberFormat="1" applyFont="1"/>
    <xf numFmtId="0" fontId="2" fillId="12" borderId="2" xfId="1" applyFont="1" applyFill="1" applyBorder="1" applyAlignment="1">
      <alignment horizontal="center"/>
    </xf>
    <xf numFmtId="4" fontId="38" fillId="13" borderId="18" xfId="0" applyNumberFormat="1" applyFont="1" applyFill="1" applyBorder="1" applyAlignment="1">
      <alignment horizontal="center" vertical="center"/>
    </xf>
    <xf numFmtId="2" fontId="38" fillId="13" borderId="18" xfId="0" applyNumberFormat="1" applyFont="1" applyFill="1" applyBorder="1" applyAlignment="1">
      <alignment horizontal="right" vertical="center"/>
    </xf>
    <xf numFmtId="4" fontId="24" fillId="4" borderId="21" xfId="0" applyNumberFormat="1" applyFont="1" applyFill="1" applyBorder="1" applyAlignment="1">
      <alignment horizontal="center" vertical="center"/>
    </xf>
    <xf numFmtId="0" fontId="24" fillId="14" borderId="36" xfId="0" applyFont="1" applyFill="1" applyBorder="1"/>
    <xf numFmtId="2" fontId="3" fillId="14" borderId="84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3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4" fontId="29" fillId="0" borderId="0" xfId="0" applyNumberFormat="1" applyFont="1" applyBorder="1" applyAlignment="1">
      <alignment horizontal="right" vertical="center"/>
    </xf>
    <xf numFmtId="2" fontId="19" fillId="0" borderId="53" xfId="0" applyNumberFormat="1" applyFont="1" applyBorder="1" applyAlignment="1">
      <alignment horizontal="right" vertical="center" wrapText="1"/>
    </xf>
    <xf numFmtId="0" fontId="22" fillId="3" borderId="28" xfId="0" applyFont="1" applyFill="1" applyBorder="1" applyAlignment="1">
      <alignment horizontal="center" vertical="center" wrapText="1"/>
    </xf>
    <xf numFmtId="0" fontId="3" fillId="6" borderId="0" xfId="0" applyFont="1" applyFill="1"/>
    <xf numFmtId="0" fontId="22" fillId="0" borderId="28" xfId="0" applyFont="1" applyBorder="1" applyAlignment="1">
      <alignment horizontal="center" vertical="center" wrapText="1"/>
    </xf>
    <xf numFmtId="2" fontId="19" fillId="0" borderId="53" xfId="0" applyNumberFormat="1" applyFont="1" applyBorder="1" applyAlignment="1">
      <alignment horizontal="right" vertical="center" wrapText="1"/>
    </xf>
    <xf numFmtId="0" fontId="31" fillId="0" borderId="28" xfId="0" applyFont="1" applyBorder="1" applyAlignment="1">
      <alignment horizontal="center" vertical="center" wrapText="1"/>
    </xf>
    <xf numFmtId="0" fontId="37" fillId="4" borderId="0" xfId="0" applyFont="1" applyFill="1" applyAlignment="1">
      <alignment horizontal="center"/>
    </xf>
    <xf numFmtId="0" fontId="36" fillId="4" borderId="0" xfId="0" applyFont="1" applyFill="1" applyAlignment="1">
      <alignment horizontal="center"/>
    </xf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0" xfId="0" applyFont="1" applyBorder="1" applyAlignment="1"/>
    <xf numFmtId="0" fontId="0" fillId="0" borderId="3" xfId="0" applyBorder="1"/>
    <xf numFmtId="0" fontId="24" fillId="11" borderId="87" xfId="0" applyFont="1" applyFill="1" applyBorder="1" applyAlignment="1">
      <alignment wrapText="1"/>
    </xf>
    <xf numFmtId="0" fontId="24" fillId="11" borderId="35" xfId="0" applyFont="1" applyFill="1" applyBorder="1" applyAlignment="1">
      <alignment wrapText="1"/>
    </xf>
    <xf numFmtId="0" fontId="24" fillId="11" borderId="1" xfId="0" applyFont="1" applyFill="1" applyBorder="1" applyAlignment="1">
      <alignment wrapText="1"/>
    </xf>
    <xf numFmtId="0" fontId="24" fillId="11" borderId="4" xfId="0" applyFont="1" applyFill="1" applyBorder="1" applyAlignment="1">
      <alignment wrapText="1"/>
    </xf>
    <xf numFmtId="0" fontId="39" fillId="0" borderId="0" xfId="0" applyFont="1"/>
    <xf numFmtId="0" fontId="31" fillId="0" borderId="44" xfId="0" applyFont="1" applyFill="1" applyBorder="1" applyAlignment="1">
      <alignment horizontal="center" vertical="center"/>
    </xf>
    <xf numFmtId="2" fontId="25" fillId="0" borderId="60" xfId="2" applyNumberFormat="1" applyFont="1" applyBorder="1" applyAlignment="1">
      <alignment horizontal="right" vertical="center" wrapText="1"/>
    </xf>
    <xf numFmtId="4" fontId="40" fillId="0" borderId="0" xfId="0" applyNumberFormat="1" applyFont="1"/>
    <xf numFmtId="4" fontId="41" fillId="0" borderId="0" xfId="0" applyNumberFormat="1" applyFont="1"/>
    <xf numFmtId="2" fontId="19" fillId="0" borderId="53" xfId="0" applyNumberFormat="1" applyFont="1" applyBorder="1" applyAlignment="1">
      <alignment horizontal="right" vertical="center" wrapText="1"/>
    </xf>
    <xf numFmtId="4" fontId="19" fillId="0" borderId="21" xfId="0" applyNumberFormat="1" applyFont="1" applyBorder="1" applyAlignment="1">
      <alignment horizontal="right" vertical="center"/>
    </xf>
    <xf numFmtId="2" fontId="19" fillId="0" borderId="53" xfId="0" applyNumberFormat="1" applyFont="1" applyBorder="1" applyAlignment="1">
      <alignment horizontal="right" vertical="center" wrapText="1"/>
    </xf>
    <xf numFmtId="0" fontId="22" fillId="0" borderId="28" xfId="0" applyFont="1" applyBorder="1" applyAlignment="1">
      <alignment horizontal="center" vertical="center" wrapText="1"/>
    </xf>
    <xf numFmtId="2" fontId="19" fillId="0" borderId="53" xfId="0" applyNumberFormat="1" applyFont="1" applyBorder="1" applyAlignment="1">
      <alignment horizontal="right" vertical="center" wrapText="1"/>
    </xf>
    <xf numFmtId="2" fontId="19" fillId="0" borderId="53" xfId="0" applyNumberFormat="1" applyFont="1" applyBorder="1" applyAlignment="1">
      <alignment horizontal="right" vertical="center" wrapText="1"/>
    </xf>
    <xf numFmtId="4" fontId="39" fillId="0" borderId="0" xfId="0" applyNumberFormat="1" applyFont="1"/>
    <xf numFmtId="4" fontId="24" fillId="0" borderId="65" xfId="0" applyNumberFormat="1" applyFont="1" applyBorder="1" applyAlignment="1">
      <alignment horizontal="right" vertical="center"/>
    </xf>
    <xf numFmtId="0" fontId="4" fillId="0" borderId="10" xfId="0" applyFont="1" applyFill="1" applyBorder="1"/>
    <xf numFmtId="0" fontId="41" fillId="0" borderId="0" xfId="0" applyFont="1"/>
    <xf numFmtId="4" fontId="24" fillId="0" borderId="0" xfId="0" applyNumberFormat="1" applyFont="1" applyBorder="1" applyAlignment="1">
      <alignment horizontal="right" vertical="center"/>
    </xf>
    <xf numFmtId="4" fontId="19" fillId="0" borderId="21" xfId="0" applyNumberFormat="1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center" wrapText="1"/>
    </xf>
    <xf numFmtId="2" fontId="19" fillId="0" borderId="53" xfId="0" applyNumberFormat="1" applyFont="1" applyBorder="1" applyAlignment="1">
      <alignment horizontal="right" vertical="center" wrapText="1"/>
    </xf>
    <xf numFmtId="2" fontId="19" fillId="0" borderId="3" xfId="2" applyNumberFormat="1" applyFont="1" applyBorder="1" applyAlignment="1">
      <alignment horizontal="right" vertical="center"/>
    </xf>
    <xf numFmtId="4" fontId="42" fillId="0" borderId="0" xfId="0" applyNumberFormat="1" applyFont="1"/>
    <xf numFmtId="2" fontId="24" fillId="0" borderId="0" xfId="0" applyNumberFormat="1" applyFont="1" applyBorder="1" applyAlignment="1">
      <alignment horizontal="right" vertical="center"/>
    </xf>
    <xf numFmtId="0" fontId="42" fillId="0" borderId="0" xfId="0" applyFont="1"/>
    <xf numFmtId="2" fontId="42" fillId="0" borderId="0" xfId="0" applyNumberFormat="1" applyFont="1"/>
    <xf numFmtId="2" fontId="41" fillId="0" borderId="0" xfId="0" applyNumberFormat="1" applyFont="1"/>
    <xf numFmtId="4" fontId="25" fillId="0" borderId="0" xfId="2" applyNumberFormat="1" applyFont="1"/>
    <xf numFmtId="4" fontId="14" fillId="0" borderId="0" xfId="0" applyNumberFormat="1" applyFont="1"/>
    <xf numFmtId="0" fontId="22" fillId="0" borderId="2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/>
    </xf>
    <xf numFmtId="0" fontId="22" fillId="0" borderId="4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0" xfId="2" applyFont="1" applyAlignment="1">
      <alignment horizontal="left"/>
    </xf>
    <xf numFmtId="0" fontId="26" fillId="0" borderId="0" xfId="2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9" fillId="0" borderId="10" xfId="0" applyFont="1" applyBorder="1" applyAlignment="1">
      <alignment horizontal="left"/>
    </xf>
    <xf numFmtId="0" fontId="26" fillId="0" borderId="10" xfId="2" applyFont="1" applyBorder="1" applyAlignment="1">
      <alignment horizontal="left"/>
    </xf>
    <xf numFmtId="0" fontId="26" fillId="0" borderId="7" xfId="2" applyFont="1" applyBorder="1" applyAlignment="1">
      <alignment horizontal="left"/>
    </xf>
    <xf numFmtId="0" fontId="31" fillId="0" borderId="2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2" fontId="30" fillId="0" borderId="4" xfId="2" applyNumberFormat="1" applyFont="1" applyBorder="1" applyAlignment="1">
      <alignment horizontal="left"/>
    </xf>
    <xf numFmtId="2" fontId="30" fillId="0" borderId="0" xfId="2" applyNumberFormat="1" applyFont="1" applyBorder="1" applyAlignment="1">
      <alignment horizontal="left"/>
    </xf>
    <xf numFmtId="0" fontId="31" fillId="0" borderId="40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/>
    </xf>
    <xf numFmtId="0" fontId="9" fillId="0" borderId="62" xfId="0" applyFont="1" applyFill="1" applyBorder="1" applyAlignment="1">
      <alignment horizontal="left"/>
    </xf>
    <xf numFmtId="0" fontId="3" fillId="0" borderId="10" xfId="2" applyFont="1" applyBorder="1" applyAlignment="1">
      <alignment horizontal="left"/>
    </xf>
    <xf numFmtId="0" fontId="3" fillId="0" borderId="10" xfId="2" applyFont="1" applyBorder="1" applyAlignment="1">
      <alignment horizontal="center"/>
    </xf>
    <xf numFmtId="2" fontId="19" fillId="0" borderId="64" xfId="0" applyNumberFormat="1" applyFont="1" applyBorder="1" applyAlignment="1">
      <alignment horizontal="right" vertical="center" wrapText="1"/>
    </xf>
    <xf numFmtId="2" fontId="19" fillId="0" borderId="53" xfId="0" applyNumberFormat="1" applyFont="1" applyBorder="1" applyAlignment="1">
      <alignment horizontal="right" vertical="center" wrapText="1"/>
    </xf>
    <xf numFmtId="0" fontId="9" fillId="0" borderId="10" xfId="2" applyFont="1" applyBorder="1" applyAlignment="1">
      <alignment horizontal="left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59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19" fillId="0" borderId="0" xfId="2" applyFont="1" applyBorder="1" applyAlignment="1">
      <alignment horizontal="center"/>
    </xf>
    <xf numFmtId="0" fontId="3" fillId="0" borderId="67" xfId="2" applyFont="1" applyBorder="1" applyAlignment="1">
      <alignment horizontal="center"/>
    </xf>
    <xf numFmtId="0" fontId="19" fillId="0" borderId="0" xfId="2" applyFont="1" applyBorder="1" applyAlignment="1">
      <alignment horizontal="right" vertical="center"/>
    </xf>
    <xf numFmtId="0" fontId="3" fillId="0" borderId="38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3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4" borderId="10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2" fontId="19" fillId="0" borderId="1" xfId="2" applyNumberFormat="1" applyFont="1" applyBorder="1" applyAlignment="1">
      <alignment horizontal="right" vertical="center"/>
    </xf>
    <xf numFmtId="2" fontId="19" fillId="0" borderId="5" xfId="2" applyNumberFormat="1" applyFont="1" applyBorder="1" applyAlignment="1">
      <alignment horizontal="right" vertical="center"/>
    </xf>
    <xf numFmtId="2" fontId="19" fillId="0" borderId="3" xfId="2" applyNumberFormat="1" applyFont="1" applyBorder="1" applyAlignment="1">
      <alignment horizontal="right" vertical="center"/>
    </xf>
    <xf numFmtId="2" fontId="19" fillId="0" borderId="49" xfId="0" applyNumberFormat="1" applyFont="1" applyBorder="1" applyAlignment="1">
      <alignment horizontal="right" vertical="center"/>
    </xf>
    <xf numFmtId="2" fontId="19" fillId="0" borderId="5" xfId="0" applyNumberFormat="1" applyFont="1" applyBorder="1" applyAlignment="1">
      <alignment horizontal="right" vertical="center"/>
    </xf>
    <xf numFmtId="0" fontId="3" fillId="4" borderId="0" xfId="2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3" fillId="0" borderId="10" xfId="2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7" fillId="0" borderId="10" xfId="2" applyFont="1" applyBorder="1" applyAlignment="1">
      <alignment horizont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81" xfId="0" applyFont="1" applyFill="1" applyBorder="1" applyAlignment="1">
      <alignment horizontal="center" vertical="center" wrapText="1"/>
    </xf>
    <xf numFmtId="0" fontId="4" fillId="0" borderId="82" xfId="0" applyFont="1" applyBorder="1"/>
    <xf numFmtId="0" fontId="3" fillId="12" borderId="17" xfId="0" applyFont="1" applyFill="1" applyBorder="1" applyAlignment="1">
      <alignment horizontal="center"/>
    </xf>
    <xf numFmtId="0" fontId="3" fillId="12" borderId="18" xfId="0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22" fillId="2" borderId="84" xfId="0" applyFont="1" applyFill="1" applyBorder="1" applyAlignment="1">
      <alignment horizontal="center" vertical="center" wrapText="1"/>
    </xf>
    <xf numFmtId="0" fontId="22" fillId="3" borderId="49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83" xfId="0" applyFont="1" applyFill="1" applyBorder="1" applyAlignment="1">
      <alignment horizontal="center" vertical="center"/>
    </xf>
    <xf numFmtId="0" fontId="22" fillId="3" borderId="86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</cellXfs>
  <cellStyles count="3">
    <cellStyle name="Normalny" xfId="0" builtinId="0"/>
    <cellStyle name="Normalny 4" xfId="1" xr:uid="{00000000-0005-0000-0000-000001000000}"/>
    <cellStyle name="Normalny_dane do przetargu_zmiana powerzchni 2011 bis" xfId="2" xr:uid="{00000000-0005-0000-0000-000002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63"/>
  <sheetViews>
    <sheetView tabSelected="1" topLeftCell="A845" workbookViewId="0">
      <selection activeCell="G866" sqref="G866"/>
    </sheetView>
  </sheetViews>
  <sheetFormatPr defaultRowHeight="15"/>
  <cols>
    <col min="1" max="1" width="16.7109375" customWidth="1"/>
    <col min="2" max="2" width="10.7109375" customWidth="1"/>
  </cols>
  <sheetData>
    <row r="1" spans="1:16" ht="15.75">
      <c r="A1" s="1"/>
      <c r="B1" s="1"/>
      <c r="C1" s="1"/>
      <c r="D1" s="1"/>
      <c r="E1" s="1"/>
      <c r="F1" s="1"/>
      <c r="G1" s="1"/>
      <c r="H1" s="1"/>
      <c r="I1" s="1"/>
      <c r="J1" s="1"/>
      <c r="K1" s="11"/>
      <c r="L1" s="1" t="s">
        <v>103</v>
      </c>
      <c r="M1" s="1"/>
      <c r="N1" s="1"/>
      <c r="O1" s="1"/>
      <c r="P1" s="1"/>
    </row>
    <row r="2" spans="1:16" ht="15.75">
      <c r="A2" s="546" t="s">
        <v>7</v>
      </c>
      <c r="B2" s="546"/>
      <c r="C2" s="546"/>
      <c r="D2" s="546"/>
      <c r="E2" s="546"/>
      <c r="F2" s="546"/>
      <c r="G2" s="546"/>
      <c r="H2" s="546"/>
      <c r="I2" s="546"/>
      <c r="J2" s="546"/>
      <c r="K2" s="1"/>
      <c r="L2" s="1" t="s">
        <v>102</v>
      </c>
      <c r="M2" s="1"/>
      <c r="N2" s="1"/>
      <c r="O2" s="1"/>
      <c r="P2" s="1"/>
    </row>
    <row r="3" spans="1:16" ht="18">
      <c r="A3" s="12" t="s">
        <v>10</v>
      </c>
      <c r="B3" s="13" t="s">
        <v>11</v>
      </c>
      <c r="C3" s="13"/>
      <c r="D3" s="13"/>
      <c r="E3" s="13"/>
      <c r="F3" s="13"/>
      <c r="G3" s="13"/>
      <c r="H3" s="13"/>
      <c r="I3" s="14"/>
      <c r="J3" s="14"/>
      <c r="K3" s="1"/>
      <c r="L3" s="1"/>
      <c r="M3" s="1"/>
      <c r="N3" s="1"/>
      <c r="O3" s="1"/>
      <c r="P3" s="1"/>
    </row>
    <row r="4" spans="1:16" ht="18">
      <c r="A4" s="12" t="s">
        <v>12</v>
      </c>
      <c r="B4" s="1"/>
      <c r="C4" s="15"/>
      <c r="D4" s="15" t="s">
        <v>101</v>
      </c>
      <c r="E4" s="16"/>
      <c r="F4" s="16"/>
      <c r="G4" s="16"/>
      <c r="H4" s="15"/>
      <c r="I4" s="1"/>
      <c r="J4" s="1"/>
      <c r="K4" s="1"/>
      <c r="L4" s="1"/>
      <c r="M4" s="1"/>
      <c r="N4" s="1"/>
      <c r="O4" s="1"/>
      <c r="P4" s="1"/>
    </row>
    <row r="5" spans="1:16" ht="15.75">
      <c r="A5" s="547" t="s">
        <v>13</v>
      </c>
      <c r="B5" s="547"/>
      <c r="C5" s="547"/>
      <c r="D5" s="547"/>
      <c r="E5" s="547"/>
      <c r="F5" s="547"/>
      <c r="G5" s="547"/>
      <c r="H5" s="547"/>
      <c r="I5" s="547"/>
      <c r="J5" s="547"/>
      <c r="K5" s="1"/>
      <c r="L5" s="1"/>
      <c r="M5" s="1"/>
      <c r="N5" s="1"/>
      <c r="O5" s="1"/>
      <c r="P5" s="1"/>
    </row>
    <row r="6" spans="1:16" ht="15.75">
      <c r="A6" s="17"/>
      <c r="B6" s="17"/>
      <c r="C6" s="17"/>
      <c r="D6" s="17"/>
      <c r="E6" s="17"/>
      <c r="F6" s="17"/>
      <c r="G6" s="17"/>
      <c r="H6" s="17"/>
      <c r="I6" s="17"/>
      <c r="J6" s="17"/>
      <c r="K6" s="1"/>
      <c r="L6" s="1"/>
      <c r="M6" s="1"/>
      <c r="N6" s="1"/>
      <c r="O6" s="1"/>
      <c r="P6" s="1"/>
    </row>
    <row r="7" spans="1:16" ht="18.75">
      <c r="A7" s="1"/>
      <c r="B7" s="18" t="s">
        <v>9</v>
      </c>
      <c r="C7" s="19"/>
      <c r="D7" s="20"/>
      <c r="E7" s="20"/>
      <c r="F7" s="20"/>
      <c r="G7" s="20"/>
      <c r="H7" s="20"/>
      <c r="I7" s="22"/>
      <c r="J7" s="21"/>
      <c r="K7" s="1"/>
      <c r="L7" s="1"/>
      <c r="M7" s="1"/>
      <c r="N7" s="1"/>
      <c r="O7" s="1"/>
      <c r="P7" s="1"/>
    </row>
    <row r="8" spans="1:16">
      <c r="A8" s="23"/>
      <c r="B8" s="21"/>
      <c r="C8" s="21"/>
      <c r="D8" s="21"/>
      <c r="E8" s="21"/>
      <c r="F8" s="21"/>
      <c r="G8" s="21"/>
      <c r="H8" s="21"/>
      <c r="I8" s="21"/>
      <c r="J8" s="21"/>
      <c r="K8" s="1"/>
      <c r="L8" s="1"/>
      <c r="M8" s="1"/>
      <c r="N8" s="1"/>
      <c r="O8" s="1"/>
      <c r="P8" s="1"/>
    </row>
    <row r="9" spans="1:16" ht="15.75">
      <c r="A9" s="548" t="s">
        <v>74</v>
      </c>
      <c r="B9" s="548"/>
      <c r="C9" s="548"/>
      <c r="D9" s="548"/>
      <c r="E9" s="548"/>
      <c r="F9" s="548"/>
      <c r="G9" s="548"/>
      <c r="H9" s="548"/>
      <c r="I9" s="548"/>
      <c r="J9" s="548"/>
      <c r="K9" s="548"/>
      <c r="L9" s="8"/>
      <c r="M9" s="8"/>
      <c r="N9" s="6"/>
      <c r="O9" s="6"/>
      <c r="P9" s="1"/>
    </row>
    <row r="10" spans="1:16" ht="19.5">
      <c r="A10" s="539" t="s">
        <v>14</v>
      </c>
      <c r="B10" s="541" t="s">
        <v>15</v>
      </c>
      <c r="C10" s="541"/>
      <c r="D10" s="541"/>
      <c r="E10" s="541"/>
      <c r="F10" s="542" t="s">
        <v>16</v>
      </c>
      <c r="G10" s="532" t="s">
        <v>17</v>
      </c>
      <c r="H10" s="534" t="s">
        <v>18</v>
      </c>
      <c r="I10" s="534"/>
      <c r="J10" s="534"/>
      <c r="K10" s="534"/>
      <c r="L10" s="535"/>
      <c r="M10" s="536" t="s">
        <v>19</v>
      </c>
      <c r="N10" s="24" t="s">
        <v>20</v>
      </c>
      <c r="O10" s="25" t="s">
        <v>21</v>
      </c>
      <c r="P10" s="1"/>
    </row>
    <row r="11" spans="1:16" ht="20.25" thickBot="1">
      <c r="A11" s="540"/>
      <c r="B11" s="26" t="s">
        <v>22</v>
      </c>
      <c r="C11" s="492" t="s">
        <v>23</v>
      </c>
      <c r="D11" s="492" t="s">
        <v>24</v>
      </c>
      <c r="E11" s="492" t="s">
        <v>25</v>
      </c>
      <c r="F11" s="543"/>
      <c r="G11" s="533"/>
      <c r="H11" s="28" t="s">
        <v>26</v>
      </c>
      <c r="I11" s="28" t="s">
        <v>27</v>
      </c>
      <c r="J11" s="29" t="s">
        <v>28</v>
      </c>
      <c r="K11" s="30" t="s">
        <v>29</v>
      </c>
      <c r="L11" s="31" t="s">
        <v>30</v>
      </c>
      <c r="M11" s="537"/>
      <c r="N11" s="27" t="s">
        <v>31</v>
      </c>
      <c r="O11" s="32" t="s">
        <v>31</v>
      </c>
      <c r="P11" s="1"/>
    </row>
    <row r="12" spans="1:16">
      <c r="A12" s="33" t="s">
        <v>32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6"/>
      <c r="M12" s="37"/>
      <c r="N12" s="35"/>
      <c r="O12" s="38"/>
      <c r="P12" s="1"/>
    </row>
    <row r="13" spans="1:16">
      <c r="A13" s="39" t="s">
        <v>33</v>
      </c>
      <c r="B13" s="40"/>
      <c r="C13" s="41"/>
      <c r="D13" s="41"/>
      <c r="E13" s="41">
        <v>87.92</v>
      </c>
      <c r="F13" s="41">
        <v>23.2</v>
      </c>
      <c r="G13" s="41">
        <v>4.26</v>
      </c>
      <c r="H13" s="41"/>
      <c r="I13" s="41"/>
      <c r="J13" s="41"/>
      <c r="K13" s="41"/>
      <c r="L13" s="42"/>
      <c r="M13" s="43"/>
      <c r="N13" s="41">
        <v>24.53</v>
      </c>
      <c r="O13" s="44">
        <v>23.2</v>
      </c>
      <c r="P13" s="1"/>
    </row>
    <row r="14" spans="1:16">
      <c r="A14" s="39" t="s">
        <v>34</v>
      </c>
      <c r="B14" s="40"/>
      <c r="C14" s="45"/>
      <c r="D14" s="41"/>
      <c r="E14" s="41">
        <v>90.81</v>
      </c>
      <c r="F14" s="41">
        <v>23.4</v>
      </c>
      <c r="G14" s="41">
        <v>4.26</v>
      </c>
      <c r="H14" s="41"/>
      <c r="I14" s="41"/>
      <c r="J14" s="41"/>
      <c r="K14" s="41"/>
      <c r="L14" s="42"/>
      <c r="M14" s="43"/>
      <c r="N14" s="41">
        <v>31.22</v>
      </c>
      <c r="O14" s="44">
        <v>13.6</v>
      </c>
      <c r="P14" s="1"/>
    </row>
    <row r="15" spans="1:16">
      <c r="A15" s="39" t="s">
        <v>35</v>
      </c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2"/>
      <c r="M15" s="43"/>
      <c r="N15" s="41"/>
      <c r="O15" s="44"/>
      <c r="P15" s="1"/>
    </row>
    <row r="16" spans="1:16" ht="15.75" thickBot="1">
      <c r="A16" s="46" t="s">
        <v>36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9"/>
      <c r="M16" s="50"/>
      <c r="N16" s="48"/>
      <c r="O16" s="51"/>
      <c r="P16" s="1"/>
    </row>
    <row r="17" spans="1:17" ht="15.75" thickBot="1">
      <c r="A17" s="52" t="s">
        <v>0</v>
      </c>
      <c r="B17" s="53">
        <f t="shared" ref="B17:D17" si="0">SUM(B13:B16)</f>
        <v>0</v>
      </c>
      <c r="C17" s="53">
        <f t="shared" si="0"/>
        <v>0</v>
      </c>
      <c r="D17" s="53">
        <f t="shared" si="0"/>
        <v>0</v>
      </c>
      <c r="E17" s="53">
        <f>SUM(E13:E16)</f>
        <v>178.73000000000002</v>
      </c>
      <c r="F17" s="53">
        <f t="shared" ref="F17:O17" si="1">SUM(F13:F16)</f>
        <v>46.599999999999994</v>
      </c>
      <c r="G17" s="53">
        <f t="shared" si="1"/>
        <v>8.52</v>
      </c>
      <c r="H17" s="53">
        <f t="shared" si="1"/>
        <v>0</v>
      </c>
      <c r="I17" s="53">
        <f t="shared" si="1"/>
        <v>0</v>
      </c>
      <c r="J17" s="53">
        <f t="shared" si="1"/>
        <v>0</v>
      </c>
      <c r="K17" s="53">
        <f t="shared" si="1"/>
        <v>0</v>
      </c>
      <c r="L17" s="53">
        <f t="shared" si="1"/>
        <v>0</v>
      </c>
      <c r="M17" s="53">
        <f t="shared" si="1"/>
        <v>0</v>
      </c>
      <c r="N17" s="53">
        <f t="shared" si="1"/>
        <v>55.75</v>
      </c>
      <c r="O17" s="53">
        <f t="shared" si="1"/>
        <v>36.799999999999997</v>
      </c>
      <c r="P17" s="54"/>
    </row>
    <row r="18" spans="1:17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1"/>
    </row>
    <row r="19" spans="1:17" ht="15.75">
      <c r="A19" s="538" t="s">
        <v>85</v>
      </c>
      <c r="B19" s="538"/>
      <c r="C19" s="538"/>
      <c r="D19" s="538"/>
      <c r="E19" s="538"/>
      <c r="F19" s="538"/>
      <c r="G19" s="538"/>
      <c r="H19" s="538"/>
      <c r="I19" s="538"/>
      <c r="J19" s="538"/>
      <c r="K19" s="538"/>
      <c r="L19" s="6"/>
      <c r="M19" s="6"/>
      <c r="N19" s="6"/>
      <c r="O19" s="6"/>
      <c r="P19" s="1"/>
    </row>
    <row r="20" spans="1:17" ht="19.5">
      <c r="A20" s="539" t="s">
        <v>14</v>
      </c>
      <c r="B20" s="541" t="s">
        <v>15</v>
      </c>
      <c r="C20" s="541"/>
      <c r="D20" s="541"/>
      <c r="E20" s="541"/>
      <c r="F20" s="542" t="s">
        <v>16</v>
      </c>
      <c r="G20" s="532" t="s">
        <v>17</v>
      </c>
      <c r="H20" s="534" t="s">
        <v>18</v>
      </c>
      <c r="I20" s="534"/>
      <c r="J20" s="534"/>
      <c r="K20" s="534"/>
      <c r="L20" s="535"/>
      <c r="M20" s="536" t="s">
        <v>19</v>
      </c>
      <c r="N20" s="24" t="s">
        <v>20</v>
      </c>
      <c r="O20" s="25" t="s">
        <v>21</v>
      </c>
      <c r="P20" s="1"/>
    </row>
    <row r="21" spans="1:17" ht="20.25" thickBot="1">
      <c r="A21" s="540"/>
      <c r="B21" s="26" t="s">
        <v>22</v>
      </c>
      <c r="C21" s="492" t="s">
        <v>98</v>
      </c>
      <c r="D21" s="492" t="s">
        <v>24</v>
      </c>
      <c r="E21" s="492" t="s">
        <v>25</v>
      </c>
      <c r="F21" s="543"/>
      <c r="G21" s="533"/>
      <c r="H21" s="28" t="s">
        <v>26</v>
      </c>
      <c r="I21" s="28" t="s">
        <v>27</v>
      </c>
      <c r="J21" s="29" t="s">
        <v>28</v>
      </c>
      <c r="K21" s="30" t="s">
        <v>29</v>
      </c>
      <c r="L21" s="31" t="s">
        <v>30</v>
      </c>
      <c r="M21" s="537"/>
      <c r="N21" s="27" t="s">
        <v>31</v>
      </c>
      <c r="O21" s="32" t="s">
        <v>31</v>
      </c>
      <c r="P21" s="1"/>
    </row>
    <row r="22" spans="1:17">
      <c r="A22" s="33" t="s">
        <v>32</v>
      </c>
      <c r="B22" s="57"/>
      <c r="C22" s="57"/>
      <c r="D22" s="57"/>
      <c r="E22" s="57"/>
      <c r="F22" s="58"/>
      <c r="G22" s="58"/>
      <c r="H22" s="57"/>
      <c r="I22" s="58"/>
      <c r="J22" s="57"/>
      <c r="K22" s="57"/>
      <c r="L22" s="59"/>
      <c r="M22" s="60"/>
      <c r="N22" s="60"/>
      <c r="O22" s="61"/>
      <c r="P22" s="1"/>
    </row>
    <row r="23" spans="1:17">
      <c r="A23" s="39" t="s">
        <v>33</v>
      </c>
      <c r="B23" s="62"/>
      <c r="C23" s="62"/>
      <c r="D23" s="62"/>
      <c r="E23" s="62">
        <v>616.04999999999995</v>
      </c>
      <c r="F23" s="63">
        <v>190.79</v>
      </c>
      <c r="G23" s="62">
        <v>46.84</v>
      </c>
      <c r="H23" s="62"/>
      <c r="I23" s="62"/>
      <c r="J23" s="62"/>
      <c r="K23" s="62"/>
      <c r="L23" s="64"/>
      <c r="M23" s="60">
        <v>41.82</v>
      </c>
      <c r="N23" s="65">
        <v>116.64</v>
      </c>
      <c r="O23" s="61">
        <v>68.8</v>
      </c>
      <c r="P23" s="1"/>
    </row>
    <row r="24" spans="1:17">
      <c r="A24" s="39" t="s">
        <v>34</v>
      </c>
      <c r="B24" s="62"/>
      <c r="C24" s="62"/>
      <c r="D24" s="62"/>
      <c r="E24" s="62">
        <v>730.91</v>
      </c>
      <c r="F24" s="62">
        <v>269.61</v>
      </c>
      <c r="G24" s="62">
        <v>61.96</v>
      </c>
      <c r="H24" s="62"/>
      <c r="I24" s="62"/>
      <c r="J24" s="62"/>
      <c r="K24" s="62"/>
      <c r="L24" s="64"/>
      <c r="M24" s="60">
        <v>41.82</v>
      </c>
      <c r="N24" s="58">
        <v>114.48</v>
      </c>
      <c r="O24" s="67">
        <v>73.599999999999994</v>
      </c>
      <c r="P24" s="1"/>
    </row>
    <row r="25" spans="1:17">
      <c r="A25" s="39" t="s">
        <v>35</v>
      </c>
      <c r="B25" s="62"/>
      <c r="C25" s="62">
        <v>120</v>
      </c>
      <c r="D25" s="62"/>
      <c r="E25" s="68">
        <v>618.41</v>
      </c>
      <c r="F25" s="68">
        <v>274.01</v>
      </c>
      <c r="G25" s="58">
        <v>60.12</v>
      </c>
      <c r="H25" s="62"/>
      <c r="I25" s="68"/>
      <c r="J25" s="62"/>
      <c r="K25" s="62"/>
      <c r="L25" s="64"/>
      <c r="M25" s="60">
        <v>41.82</v>
      </c>
      <c r="N25" s="58">
        <v>114.48</v>
      </c>
      <c r="O25" s="71">
        <v>62.4</v>
      </c>
      <c r="P25" s="1"/>
    </row>
    <row r="26" spans="1:17" ht="15.75" thickBot="1">
      <c r="A26" s="46" t="s">
        <v>36</v>
      </c>
      <c r="B26" s="72"/>
      <c r="C26" s="72"/>
      <c r="D26" s="72"/>
      <c r="E26" s="72"/>
      <c r="F26" s="72"/>
      <c r="G26" s="73"/>
      <c r="H26" s="72"/>
      <c r="I26" s="72"/>
      <c r="J26" s="72"/>
      <c r="K26" s="72"/>
      <c r="L26" s="74"/>
      <c r="M26" s="75"/>
      <c r="N26" s="75"/>
      <c r="O26" s="76"/>
      <c r="P26" s="1"/>
    </row>
    <row r="27" spans="1:17" ht="15.75" thickBot="1">
      <c r="A27" s="52" t="s">
        <v>0</v>
      </c>
      <c r="B27" s="77">
        <f>SUM(B23:B26)</f>
        <v>0</v>
      </c>
      <c r="C27" s="77">
        <f t="shared" ref="C27:O27" si="2">SUM(C23:C26)</f>
        <v>120</v>
      </c>
      <c r="D27" s="77">
        <f t="shared" si="2"/>
        <v>0</v>
      </c>
      <c r="E27" s="77">
        <f t="shared" si="2"/>
        <v>1965.37</v>
      </c>
      <c r="F27" s="77">
        <f t="shared" si="2"/>
        <v>734.41</v>
      </c>
      <c r="G27" s="77">
        <f t="shared" si="2"/>
        <v>168.92000000000002</v>
      </c>
      <c r="H27" s="77">
        <f t="shared" si="2"/>
        <v>0</v>
      </c>
      <c r="I27" s="77">
        <f t="shared" si="2"/>
        <v>0</v>
      </c>
      <c r="J27" s="517">
        <f t="shared" si="2"/>
        <v>0</v>
      </c>
      <c r="K27" s="77">
        <f t="shared" si="2"/>
        <v>0</v>
      </c>
      <c r="L27" s="517">
        <f t="shared" si="2"/>
        <v>0</v>
      </c>
      <c r="M27" s="77">
        <f t="shared" si="2"/>
        <v>125.46000000000001</v>
      </c>
      <c r="N27" s="77">
        <f t="shared" si="2"/>
        <v>345.6</v>
      </c>
      <c r="O27" s="77">
        <f t="shared" si="2"/>
        <v>204.79999999999998</v>
      </c>
      <c r="P27" s="54"/>
      <c r="Q27" s="516"/>
    </row>
    <row r="28" spans="1:17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1"/>
    </row>
    <row r="29" spans="1:17" ht="15.75">
      <c r="A29" s="538" t="s">
        <v>86</v>
      </c>
      <c r="B29" s="538"/>
      <c r="C29" s="538"/>
      <c r="D29" s="538"/>
      <c r="E29" s="538"/>
      <c r="F29" s="538"/>
      <c r="G29" s="538"/>
      <c r="H29" s="538"/>
      <c r="I29" s="538"/>
      <c r="J29" s="538"/>
      <c r="K29" s="538"/>
      <c r="L29" s="518"/>
      <c r="M29" s="6"/>
      <c r="N29" s="6"/>
      <c r="O29" s="6"/>
      <c r="P29" s="1"/>
    </row>
    <row r="30" spans="1:17" ht="19.5">
      <c r="A30" s="539" t="s">
        <v>14</v>
      </c>
      <c r="B30" s="541" t="s">
        <v>15</v>
      </c>
      <c r="C30" s="541"/>
      <c r="D30" s="541"/>
      <c r="E30" s="541"/>
      <c r="F30" s="542" t="s">
        <v>16</v>
      </c>
      <c r="G30" s="532" t="s">
        <v>17</v>
      </c>
      <c r="H30" s="534" t="s">
        <v>18</v>
      </c>
      <c r="I30" s="534"/>
      <c r="J30" s="534"/>
      <c r="K30" s="534"/>
      <c r="L30" s="535"/>
      <c r="M30" s="536" t="s">
        <v>19</v>
      </c>
      <c r="N30" s="24" t="s">
        <v>20</v>
      </c>
      <c r="O30" s="25" t="s">
        <v>21</v>
      </c>
      <c r="P30" s="1"/>
    </row>
    <row r="31" spans="1:17" ht="20.25" thickBot="1">
      <c r="A31" s="540"/>
      <c r="B31" s="26" t="s">
        <v>22</v>
      </c>
      <c r="C31" s="492" t="s">
        <v>23</v>
      </c>
      <c r="D31" s="492" t="s">
        <v>24</v>
      </c>
      <c r="E31" s="492" t="s">
        <v>25</v>
      </c>
      <c r="F31" s="543"/>
      <c r="G31" s="533"/>
      <c r="H31" s="28" t="s">
        <v>26</v>
      </c>
      <c r="I31" s="28" t="s">
        <v>27</v>
      </c>
      <c r="J31" s="29" t="s">
        <v>28</v>
      </c>
      <c r="K31" s="30" t="s">
        <v>29</v>
      </c>
      <c r="L31" s="31" t="s">
        <v>30</v>
      </c>
      <c r="M31" s="537"/>
      <c r="N31" s="27" t="s">
        <v>31</v>
      </c>
      <c r="O31" s="32" t="s">
        <v>31</v>
      </c>
      <c r="P31" s="1"/>
    </row>
    <row r="32" spans="1:17">
      <c r="A32" s="33" t="s">
        <v>32</v>
      </c>
      <c r="B32" s="57"/>
      <c r="C32" s="57"/>
      <c r="D32" s="58"/>
      <c r="E32" s="58"/>
      <c r="F32" s="58"/>
      <c r="G32" s="58"/>
      <c r="H32" s="58"/>
      <c r="I32" s="58"/>
      <c r="J32" s="57"/>
      <c r="K32" s="57"/>
      <c r="L32" s="59"/>
      <c r="M32" s="60"/>
      <c r="N32" s="65"/>
      <c r="O32" s="61"/>
      <c r="P32" s="1"/>
    </row>
    <row r="33" spans="1:17">
      <c r="A33" s="39" t="s">
        <v>33</v>
      </c>
      <c r="B33" s="62"/>
      <c r="C33" s="62"/>
      <c r="D33" s="62"/>
      <c r="E33" s="62">
        <v>451.59</v>
      </c>
      <c r="F33" s="62">
        <v>207.32</v>
      </c>
      <c r="G33" s="62">
        <v>113.69</v>
      </c>
      <c r="H33" s="62"/>
      <c r="I33" s="62"/>
      <c r="J33" s="62"/>
      <c r="K33" s="62"/>
      <c r="L33" s="64"/>
      <c r="M33" s="60">
        <v>41.82</v>
      </c>
      <c r="N33" s="514">
        <v>119.68</v>
      </c>
      <c r="O33" s="61">
        <v>56</v>
      </c>
      <c r="P33" s="1"/>
    </row>
    <row r="34" spans="1:17">
      <c r="A34" s="39" t="s">
        <v>34</v>
      </c>
      <c r="B34" s="62"/>
      <c r="C34" s="62"/>
      <c r="D34" s="62"/>
      <c r="E34" s="62">
        <v>596.15</v>
      </c>
      <c r="F34" s="62">
        <v>248.67</v>
      </c>
      <c r="G34" s="62">
        <v>65.930000000000007</v>
      </c>
      <c r="H34" s="62"/>
      <c r="I34" s="62"/>
      <c r="J34" s="62"/>
      <c r="K34" s="62"/>
      <c r="L34" s="64"/>
      <c r="M34" s="66">
        <v>41.82</v>
      </c>
      <c r="N34" s="100">
        <v>122.04</v>
      </c>
      <c r="O34" s="67">
        <v>58.2</v>
      </c>
      <c r="P34" s="1"/>
    </row>
    <row r="35" spans="1:17">
      <c r="A35" s="39" t="s">
        <v>35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4"/>
      <c r="M35" s="69"/>
      <c r="N35" s="70"/>
      <c r="O35" s="71"/>
      <c r="P35" s="1"/>
    </row>
    <row r="36" spans="1:17" ht="15.75" thickBot="1">
      <c r="A36" s="46" t="s">
        <v>36</v>
      </c>
      <c r="B36" s="82"/>
      <c r="C36" s="72"/>
      <c r="D36" s="82"/>
      <c r="E36" s="82"/>
      <c r="F36" s="82"/>
      <c r="G36" s="82"/>
      <c r="H36" s="82"/>
      <c r="I36" s="82"/>
      <c r="J36" s="72"/>
      <c r="K36" s="72"/>
      <c r="L36" s="74"/>
      <c r="M36" s="75"/>
      <c r="N36" s="72"/>
      <c r="O36" s="76"/>
      <c r="P36" s="1"/>
    </row>
    <row r="37" spans="1:17" ht="15.75" thickBot="1">
      <c r="A37" s="52" t="s">
        <v>0</v>
      </c>
      <c r="B37" s="78">
        <f t="shared" ref="B37:D37" si="3">SUM(B33:B36)</f>
        <v>0</v>
      </c>
      <c r="C37" s="78">
        <f t="shared" si="3"/>
        <v>0</v>
      </c>
      <c r="D37" s="78">
        <f t="shared" si="3"/>
        <v>0</v>
      </c>
      <c r="E37" s="78">
        <f>SUM(E33:E36)</f>
        <v>1047.74</v>
      </c>
      <c r="F37" s="78">
        <f t="shared" ref="F37" si="4">SUM(F33:F36)</f>
        <v>455.99</v>
      </c>
      <c r="G37" s="78">
        <f t="shared" ref="G37" si="5">SUM(G33:G36)</f>
        <v>179.62</v>
      </c>
      <c r="H37" s="78">
        <f t="shared" ref="H37:I37" si="6">SUM(H33:H36)</f>
        <v>0</v>
      </c>
      <c r="I37" s="78">
        <f t="shared" si="6"/>
        <v>0</v>
      </c>
      <c r="J37" s="78">
        <f t="shared" ref="J37" si="7">SUM(J33:J36)</f>
        <v>0</v>
      </c>
      <c r="K37" s="78">
        <f t="shared" ref="K37" si="8">SUM(K33:K36)</f>
        <v>0</v>
      </c>
      <c r="L37" s="78">
        <f t="shared" ref="L37:M37" si="9">SUM(L33:L36)</f>
        <v>0</v>
      </c>
      <c r="M37" s="78">
        <f t="shared" si="9"/>
        <v>83.64</v>
      </c>
      <c r="N37" s="78">
        <f t="shared" ref="N37" si="10">SUM(N33:N36)</f>
        <v>241.72000000000003</v>
      </c>
      <c r="O37" s="78">
        <f t="shared" ref="O37" si="11">SUM(O33:O36)</f>
        <v>114.2</v>
      </c>
      <c r="P37" s="54"/>
      <c r="Q37" s="525"/>
    </row>
    <row r="38" spans="1:17">
      <c r="A38" s="83"/>
      <c r="B38" s="83"/>
      <c r="C38" s="83"/>
      <c r="D38" s="84"/>
      <c r="E38" s="84"/>
      <c r="F38" s="85"/>
      <c r="G38" s="86"/>
      <c r="H38" s="86"/>
      <c r="I38" s="86"/>
      <c r="J38" s="86"/>
      <c r="K38" s="86"/>
      <c r="L38" s="87"/>
      <c r="M38" s="87"/>
      <c r="N38" s="87"/>
      <c r="O38" s="87"/>
      <c r="P38" s="1"/>
      <c r="Q38" s="505"/>
    </row>
    <row r="39" spans="1:17" ht="15.75">
      <c r="A39" s="549" t="s">
        <v>96</v>
      </c>
      <c r="B39" s="549"/>
      <c r="C39" s="549"/>
      <c r="D39" s="549"/>
      <c r="E39" s="549"/>
      <c r="F39" s="549"/>
      <c r="G39" s="549"/>
      <c r="H39" s="549"/>
      <c r="I39" s="549"/>
      <c r="J39" s="549"/>
      <c r="K39" s="88"/>
      <c r="L39" s="505"/>
      <c r="M39" s="87"/>
      <c r="N39" s="87"/>
      <c r="O39" s="87"/>
      <c r="P39" s="1"/>
      <c r="Q39" s="505"/>
    </row>
    <row r="40" spans="1:17" ht="19.5">
      <c r="A40" s="539" t="s">
        <v>14</v>
      </c>
      <c r="B40" s="541" t="s">
        <v>15</v>
      </c>
      <c r="C40" s="541"/>
      <c r="D40" s="541"/>
      <c r="E40" s="541"/>
      <c r="F40" s="542" t="s">
        <v>16</v>
      </c>
      <c r="G40" s="532" t="s">
        <v>17</v>
      </c>
      <c r="H40" s="534" t="s">
        <v>18</v>
      </c>
      <c r="I40" s="534"/>
      <c r="J40" s="534"/>
      <c r="K40" s="534"/>
      <c r="L40" s="535"/>
      <c r="M40" s="536" t="s">
        <v>19</v>
      </c>
      <c r="N40" s="24" t="s">
        <v>20</v>
      </c>
      <c r="O40" s="25" t="s">
        <v>21</v>
      </c>
      <c r="P40" s="1"/>
      <c r="Q40" s="505"/>
    </row>
    <row r="41" spans="1:17" ht="20.25" thickBot="1">
      <c r="A41" s="540"/>
      <c r="B41" s="26" t="s">
        <v>22</v>
      </c>
      <c r="C41" s="492" t="s">
        <v>23</v>
      </c>
      <c r="D41" s="492" t="s">
        <v>24</v>
      </c>
      <c r="E41" s="492" t="s">
        <v>25</v>
      </c>
      <c r="F41" s="543"/>
      <c r="G41" s="533"/>
      <c r="H41" s="28" t="s">
        <v>26</v>
      </c>
      <c r="I41" s="28" t="s">
        <v>27</v>
      </c>
      <c r="J41" s="29" t="s">
        <v>28</v>
      </c>
      <c r="K41" s="30" t="s">
        <v>29</v>
      </c>
      <c r="L41" s="31" t="s">
        <v>30</v>
      </c>
      <c r="M41" s="537"/>
      <c r="N41" s="27" t="s">
        <v>31</v>
      </c>
      <c r="O41" s="32" t="s">
        <v>31</v>
      </c>
      <c r="P41" s="1"/>
      <c r="Q41" s="505"/>
    </row>
    <row r="42" spans="1:17">
      <c r="A42" s="33" t="s">
        <v>32</v>
      </c>
      <c r="B42" s="89"/>
      <c r="C42" s="89"/>
      <c r="D42" s="58"/>
      <c r="E42" s="89"/>
      <c r="F42" s="58"/>
      <c r="G42" s="58"/>
      <c r="H42" s="493"/>
      <c r="I42" s="493"/>
      <c r="J42" s="89"/>
      <c r="K42" s="89"/>
      <c r="L42" s="90"/>
      <c r="M42" s="91"/>
      <c r="N42" s="65"/>
      <c r="O42" s="61"/>
      <c r="P42" s="1"/>
      <c r="Q42" s="505"/>
    </row>
    <row r="43" spans="1:17">
      <c r="A43" s="39" t="s">
        <v>33</v>
      </c>
      <c r="B43" s="62"/>
      <c r="C43" s="62"/>
      <c r="D43" s="62"/>
      <c r="E43" s="62">
        <v>496.55</v>
      </c>
      <c r="F43" s="62">
        <v>206.93</v>
      </c>
      <c r="G43" s="62">
        <v>128.37</v>
      </c>
      <c r="H43" s="62"/>
      <c r="I43" s="493"/>
      <c r="J43" s="62"/>
      <c r="K43" s="62"/>
      <c r="L43" s="92"/>
      <c r="M43" s="60"/>
      <c r="N43" s="510">
        <v>97.7</v>
      </c>
      <c r="O43" s="61">
        <v>66</v>
      </c>
      <c r="P43" s="1"/>
      <c r="Q43" s="505"/>
    </row>
    <row r="44" spans="1:17">
      <c r="A44" s="39" t="s">
        <v>34</v>
      </c>
      <c r="B44" s="62"/>
      <c r="C44" s="93"/>
      <c r="D44" s="62"/>
      <c r="E44" s="93">
        <v>244.99</v>
      </c>
      <c r="F44" s="62">
        <v>247.92</v>
      </c>
      <c r="G44" s="62">
        <v>64.180000000000007</v>
      </c>
      <c r="H44" s="58"/>
      <c r="I44" s="58"/>
      <c r="J44" s="93"/>
      <c r="K44" s="93"/>
      <c r="L44" s="64"/>
      <c r="M44" s="66"/>
      <c r="N44" s="58">
        <v>53.26</v>
      </c>
      <c r="O44" s="67">
        <v>37.68</v>
      </c>
      <c r="P44" s="1"/>
      <c r="Q44" s="505"/>
    </row>
    <row r="45" spans="1:17" ht="15.75" thickBot="1">
      <c r="A45" s="46" t="s">
        <v>35</v>
      </c>
      <c r="B45" s="62"/>
      <c r="C45" s="93"/>
      <c r="D45" s="62"/>
      <c r="E45" s="93">
        <v>178.98</v>
      </c>
      <c r="F45" s="93">
        <v>231.74</v>
      </c>
      <c r="G45" s="93">
        <v>55.84</v>
      </c>
      <c r="H45" s="93"/>
      <c r="I45" s="93"/>
      <c r="J45" s="93"/>
      <c r="K45" s="93"/>
      <c r="L45" s="94"/>
      <c r="M45" s="95"/>
      <c r="N45" s="93">
        <v>41.46</v>
      </c>
      <c r="O45" s="96">
        <v>25.88</v>
      </c>
      <c r="P45" s="1"/>
      <c r="Q45" s="505"/>
    </row>
    <row r="46" spans="1:17" ht="15.75" thickBot="1">
      <c r="A46" s="52" t="s">
        <v>0</v>
      </c>
      <c r="B46" s="78">
        <f t="shared" ref="B46" si="12">SUM(B42:B45)</f>
        <v>0</v>
      </c>
      <c r="C46" s="78">
        <f t="shared" ref="C46" si="13">SUM(C42:C45)</f>
        <v>0</v>
      </c>
      <c r="D46" s="78">
        <f t="shared" ref="D46" si="14">SUM(D42:D45)</f>
        <v>0</v>
      </c>
      <c r="E46" s="511">
        <f t="shared" ref="E46" si="15">SUM(E42:E45)</f>
        <v>920.52</v>
      </c>
      <c r="F46" s="511">
        <f t="shared" ref="F46" si="16">SUM(F42:F45)</f>
        <v>686.59</v>
      </c>
      <c r="G46" s="511">
        <f t="shared" ref="G46" si="17">SUM(G42:G45)</f>
        <v>248.39000000000001</v>
      </c>
      <c r="H46" s="78">
        <f t="shared" ref="H46" si="18">SUM(H42:H45)</f>
        <v>0</v>
      </c>
      <c r="I46" s="78">
        <f t="shared" ref="I46" si="19">SUM(I42:I45)</f>
        <v>0</v>
      </c>
      <c r="J46" s="78">
        <f t="shared" ref="J46" si="20">SUM(J42:J45)</f>
        <v>0</v>
      </c>
      <c r="K46" s="78">
        <f t="shared" ref="K46" si="21">SUM(K42:K45)</f>
        <v>0</v>
      </c>
      <c r="L46" s="78">
        <f t="shared" ref="L46" si="22">SUM(L42:L45)</f>
        <v>0</v>
      </c>
      <c r="M46" s="78">
        <f t="shared" ref="M46" si="23">SUM(M42:M45)</f>
        <v>0</v>
      </c>
      <c r="N46" s="78">
        <f t="shared" ref="N46" si="24">SUM(N42:N45)</f>
        <v>192.42000000000002</v>
      </c>
      <c r="O46" s="78">
        <f t="shared" ref="O46" si="25">SUM(O42:O45)</f>
        <v>129.56</v>
      </c>
      <c r="P46" s="54"/>
      <c r="Q46" s="525"/>
    </row>
    <row r="47" spans="1:17">
      <c r="A47" s="97"/>
      <c r="B47" s="86"/>
      <c r="C47" s="86"/>
      <c r="D47" s="86"/>
      <c r="E47" s="86"/>
      <c r="F47" s="86"/>
      <c r="G47" s="478"/>
      <c r="H47" s="86"/>
      <c r="I47" s="86"/>
      <c r="J47" s="86"/>
      <c r="K47" s="86"/>
      <c r="L47" s="6"/>
      <c r="M47" s="6"/>
      <c r="N47" s="6"/>
      <c r="O47" s="6"/>
      <c r="P47" s="1"/>
      <c r="Q47" s="505"/>
    </row>
    <row r="48" spans="1:17" ht="15.75">
      <c r="A48" s="545" t="s">
        <v>94</v>
      </c>
      <c r="B48" s="545"/>
      <c r="C48" s="545"/>
      <c r="D48" s="545"/>
      <c r="E48" s="545"/>
      <c r="F48" s="545"/>
      <c r="G48" s="545"/>
      <c r="H48" s="545"/>
      <c r="I48" s="545"/>
      <c r="J48" s="545"/>
      <c r="K48" s="545"/>
      <c r="L48" s="6"/>
      <c r="M48" s="6"/>
      <c r="N48" s="6"/>
      <c r="O48" s="6"/>
      <c r="P48" s="1"/>
    </row>
    <row r="49" spans="1:19" ht="19.5">
      <c r="A49" s="539" t="s">
        <v>14</v>
      </c>
      <c r="B49" s="541" t="s">
        <v>15</v>
      </c>
      <c r="C49" s="541"/>
      <c r="D49" s="541"/>
      <c r="E49" s="541"/>
      <c r="F49" s="542" t="s">
        <v>16</v>
      </c>
      <c r="G49" s="532" t="s">
        <v>17</v>
      </c>
      <c r="H49" s="534" t="s">
        <v>18</v>
      </c>
      <c r="I49" s="534"/>
      <c r="J49" s="534"/>
      <c r="K49" s="534"/>
      <c r="L49" s="535"/>
      <c r="M49" s="536" t="s">
        <v>19</v>
      </c>
      <c r="N49" s="24" t="s">
        <v>20</v>
      </c>
      <c r="O49" s="25" t="s">
        <v>21</v>
      </c>
      <c r="P49" s="1"/>
    </row>
    <row r="50" spans="1:19" ht="20.25" thickBot="1">
      <c r="A50" s="540"/>
      <c r="B50" s="26" t="s">
        <v>22</v>
      </c>
      <c r="C50" s="492" t="s">
        <v>23</v>
      </c>
      <c r="D50" s="492" t="s">
        <v>24</v>
      </c>
      <c r="E50" s="492" t="s">
        <v>25</v>
      </c>
      <c r="F50" s="543"/>
      <c r="G50" s="533"/>
      <c r="H50" s="28" t="s">
        <v>26</v>
      </c>
      <c r="I50" s="28" t="s">
        <v>27</v>
      </c>
      <c r="J50" s="29" t="s">
        <v>28</v>
      </c>
      <c r="K50" s="30" t="s">
        <v>29</v>
      </c>
      <c r="L50" s="31" t="s">
        <v>30</v>
      </c>
      <c r="M50" s="537"/>
      <c r="N50" s="27" t="s">
        <v>31</v>
      </c>
      <c r="O50" s="32" t="s">
        <v>31</v>
      </c>
      <c r="P50" s="1"/>
    </row>
    <row r="51" spans="1:19">
      <c r="A51" s="33" t="s">
        <v>32</v>
      </c>
      <c r="B51" s="89"/>
      <c r="C51" s="89"/>
      <c r="D51" s="58"/>
      <c r="E51" s="58"/>
      <c r="F51" s="58"/>
      <c r="G51" s="58"/>
      <c r="H51" s="89"/>
      <c r="I51" s="89"/>
      <c r="J51" s="89"/>
      <c r="K51" s="89"/>
      <c r="L51" s="98"/>
      <c r="M51" s="60"/>
      <c r="N51" s="65"/>
      <c r="O51" s="61"/>
      <c r="P51" s="1"/>
    </row>
    <row r="52" spans="1:19">
      <c r="A52" s="39" t="s">
        <v>33</v>
      </c>
      <c r="B52" s="93"/>
      <c r="C52" s="62"/>
      <c r="D52" s="62"/>
      <c r="E52" s="62">
        <v>493.17</v>
      </c>
      <c r="F52" s="62">
        <v>253.87</v>
      </c>
      <c r="G52" s="62">
        <v>113.98</v>
      </c>
      <c r="H52" s="62"/>
      <c r="I52" s="62"/>
      <c r="J52" s="62"/>
      <c r="K52" s="62"/>
      <c r="L52" s="98"/>
      <c r="M52" s="60">
        <v>41.82</v>
      </c>
      <c r="N52" s="65">
        <v>119.68</v>
      </c>
      <c r="O52" s="61">
        <v>56</v>
      </c>
      <c r="P52" s="1"/>
    </row>
    <row r="53" spans="1:19">
      <c r="A53" s="39" t="s">
        <v>34</v>
      </c>
      <c r="B53" s="62"/>
      <c r="C53" s="93"/>
      <c r="D53" s="62"/>
      <c r="E53" s="62">
        <v>579.6</v>
      </c>
      <c r="F53" s="62">
        <v>256.06</v>
      </c>
      <c r="G53" s="62">
        <v>66.709999999999994</v>
      </c>
      <c r="H53" s="93"/>
      <c r="I53" s="93"/>
      <c r="J53" s="93"/>
      <c r="K53" s="93"/>
      <c r="L53" s="99"/>
      <c r="M53" s="66">
        <v>41.82</v>
      </c>
      <c r="N53" s="100">
        <v>122.04</v>
      </c>
      <c r="O53" s="67">
        <v>58.2</v>
      </c>
      <c r="P53" s="1"/>
    </row>
    <row r="54" spans="1:19" ht="15.75" thickBot="1">
      <c r="A54" s="46" t="s">
        <v>35</v>
      </c>
      <c r="B54" s="82"/>
      <c r="C54" s="93"/>
      <c r="D54" s="82"/>
      <c r="E54" s="82">
        <v>498.46</v>
      </c>
      <c r="F54" s="82">
        <v>239.71</v>
      </c>
      <c r="G54" s="82">
        <v>75.930000000000007</v>
      </c>
      <c r="H54" s="93"/>
      <c r="I54" s="93"/>
      <c r="J54" s="93"/>
      <c r="K54" s="93"/>
      <c r="L54" s="74"/>
      <c r="M54" s="66">
        <v>41.82</v>
      </c>
      <c r="N54" s="72">
        <v>110.24</v>
      </c>
      <c r="O54" s="76">
        <v>55.2</v>
      </c>
      <c r="P54" s="1"/>
    </row>
    <row r="55" spans="1:19" ht="15.75" thickBot="1">
      <c r="A55" s="52" t="s">
        <v>0</v>
      </c>
      <c r="B55" s="78">
        <f t="shared" ref="B55" si="26">SUM(B52:B54)</f>
        <v>0</v>
      </c>
      <c r="C55" s="78">
        <f t="shared" ref="C55" si="27">SUM(C52:C54)</f>
        <v>0</v>
      </c>
      <c r="D55" s="78">
        <f t="shared" ref="D55" si="28">SUM(D52:D54)</f>
        <v>0</v>
      </c>
      <c r="E55" s="78">
        <f t="shared" ref="E55" si="29">SUM(E52:E54)</f>
        <v>1571.23</v>
      </c>
      <c r="F55" s="78">
        <f t="shared" ref="F55" si="30">SUM(F52:F54)</f>
        <v>749.64</v>
      </c>
      <c r="G55" s="78">
        <f t="shared" ref="G55" si="31">SUM(G52:G54)</f>
        <v>256.62</v>
      </c>
      <c r="H55" s="78">
        <f t="shared" ref="H55" si="32">SUM(H52:H54)</f>
        <v>0</v>
      </c>
      <c r="I55" s="78">
        <f t="shared" ref="I55" si="33">SUM(I52:I54)</f>
        <v>0</v>
      </c>
      <c r="J55" s="78">
        <f t="shared" ref="J55" si="34">SUM(J52:J54)</f>
        <v>0</v>
      </c>
      <c r="K55" s="78">
        <f t="shared" ref="K55" si="35">SUM(K52:K54)</f>
        <v>0</v>
      </c>
      <c r="L55" s="78">
        <f t="shared" ref="L55" si="36">SUM(L52:L54)</f>
        <v>0</v>
      </c>
      <c r="M55" s="78">
        <f t="shared" ref="M55" si="37">SUM(M52:M54)</f>
        <v>125.46000000000001</v>
      </c>
      <c r="N55" s="78">
        <f t="shared" ref="N55" si="38">SUM(N52:N54)</f>
        <v>351.96000000000004</v>
      </c>
      <c r="O55" s="78">
        <f t="shared" ref="O55" si="39">SUM(O52:O54)</f>
        <v>169.4</v>
      </c>
      <c r="P55" s="54"/>
      <c r="Q55" s="54"/>
    </row>
    <row r="56" spans="1:19">
      <c r="A56" s="97"/>
      <c r="B56" s="86"/>
      <c r="C56" s="86"/>
      <c r="D56" s="86"/>
      <c r="E56" s="102"/>
      <c r="F56" s="103"/>
      <c r="G56" s="86"/>
      <c r="H56" s="86"/>
      <c r="I56" s="86"/>
      <c r="J56" s="86"/>
      <c r="K56" s="86"/>
      <c r="L56" s="6"/>
      <c r="M56" s="6"/>
      <c r="N56" s="6"/>
      <c r="O56" s="6"/>
      <c r="P56" s="1"/>
    </row>
    <row r="57" spans="1:19" ht="15.75">
      <c r="A57" s="545" t="s">
        <v>95</v>
      </c>
      <c r="B57" s="545"/>
      <c r="C57" s="545"/>
      <c r="D57" s="545"/>
      <c r="E57" s="545"/>
      <c r="F57" s="545"/>
      <c r="G57" s="545"/>
      <c r="H57" s="545"/>
      <c r="I57" s="545"/>
      <c r="J57" s="545"/>
      <c r="K57" s="545"/>
      <c r="L57" s="6"/>
      <c r="M57" s="6"/>
      <c r="N57" s="6"/>
      <c r="O57" s="6"/>
      <c r="P57" s="1"/>
    </row>
    <row r="58" spans="1:19" ht="19.5">
      <c r="A58" s="539" t="s">
        <v>14</v>
      </c>
      <c r="B58" s="541" t="s">
        <v>15</v>
      </c>
      <c r="C58" s="541"/>
      <c r="D58" s="541"/>
      <c r="E58" s="541"/>
      <c r="F58" s="542" t="s">
        <v>16</v>
      </c>
      <c r="G58" s="532" t="s">
        <v>17</v>
      </c>
      <c r="H58" s="534" t="s">
        <v>18</v>
      </c>
      <c r="I58" s="534"/>
      <c r="J58" s="534"/>
      <c r="K58" s="534"/>
      <c r="L58" s="535"/>
      <c r="M58" s="536" t="s">
        <v>19</v>
      </c>
      <c r="N58" s="24" t="s">
        <v>20</v>
      </c>
      <c r="O58" s="25" t="s">
        <v>21</v>
      </c>
      <c r="P58" s="1"/>
    </row>
    <row r="59" spans="1:19" ht="20.25" thickBot="1">
      <c r="A59" s="540"/>
      <c r="B59" s="26" t="s">
        <v>22</v>
      </c>
      <c r="C59" s="27" t="s">
        <v>23</v>
      </c>
      <c r="D59" s="27" t="s">
        <v>24</v>
      </c>
      <c r="E59" s="27" t="s">
        <v>25</v>
      </c>
      <c r="F59" s="543"/>
      <c r="G59" s="533"/>
      <c r="H59" s="28" t="s">
        <v>26</v>
      </c>
      <c r="I59" s="28" t="s">
        <v>27</v>
      </c>
      <c r="J59" s="29" t="s">
        <v>28</v>
      </c>
      <c r="K59" s="30" t="s">
        <v>29</v>
      </c>
      <c r="L59" s="104" t="s">
        <v>30</v>
      </c>
      <c r="M59" s="537"/>
      <c r="N59" s="27" t="s">
        <v>31</v>
      </c>
      <c r="O59" s="32" t="s">
        <v>31</v>
      </c>
      <c r="P59" s="1"/>
    </row>
    <row r="60" spans="1:19">
      <c r="A60" s="33" t="s">
        <v>32</v>
      </c>
      <c r="B60" s="89"/>
      <c r="C60" s="58"/>
      <c r="D60" s="58">
        <v>236.04</v>
      </c>
      <c r="E60" s="58"/>
      <c r="F60" s="58">
        <v>129.57</v>
      </c>
      <c r="G60" s="58"/>
      <c r="H60" s="58"/>
      <c r="I60" s="58"/>
      <c r="J60" s="58"/>
      <c r="K60" s="58"/>
      <c r="L60" s="105"/>
      <c r="M60" s="66"/>
      <c r="N60" s="58">
        <v>5.52</v>
      </c>
      <c r="O60" s="67">
        <v>8</v>
      </c>
      <c r="P60" s="1"/>
    </row>
    <row r="61" spans="1:19">
      <c r="A61" s="39" t="s">
        <v>33</v>
      </c>
      <c r="B61" s="157"/>
      <c r="C61" s="157"/>
      <c r="D61" s="157"/>
      <c r="E61" s="157">
        <v>53.42</v>
      </c>
      <c r="F61" s="157">
        <v>203.47</v>
      </c>
      <c r="G61" s="157">
        <v>58.8</v>
      </c>
      <c r="H61" s="157"/>
      <c r="I61" s="157"/>
      <c r="J61" s="157"/>
      <c r="K61" s="157"/>
      <c r="L61" s="92"/>
      <c r="M61" s="60"/>
      <c r="N61" s="65">
        <v>15.12</v>
      </c>
      <c r="O61" s="61">
        <v>17.600000000000001</v>
      </c>
      <c r="P61" s="1"/>
    </row>
    <row r="62" spans="1:19" ht="22.5">
      <c r="A62" s="107" t="s">
        <v>37</v>
      </c>
      <c r="B62" s="108"/>
      <c r="C62" s="108"/>
      <c r="D62" s="108"/>
      <c r="E62" s="108">
        <v>140.74</v>
      </c>
      <c r="F62" s="108">
        <v>20.440000000000001</v>
      </c>
      <c r="G62" s="108">
        <v>15.94</v>
      </c>
      <c r="H62" s="108"/>
      <c r="I62" s="108"/>
      <c r="J62" s="108"/>
      <c r="K62" s="108"/>
      <c r="L62" s="109"/>
      <c r="M62" s="110"/>
      <c r="N62" s="111">
        <v>21.6</v>
      </c>
      <c r="O62" s="112">
        <v>22.4</v>
      </c>
      <c r="P62" s="1"/>
      <c r="Q62" s="485"/>
      <c r="S62" s="485"/>
    </row>
    <row r="63" spans="1:19">
      <c r="A63" s="39" t="s">
        <v>34</v>
      </c>
      <c r="B63" s="62"/>
      <c r="C63" s="62"/>
      <c r="D63" s="62"/>
      <c r="E63" s="62">
        <v>51.76</v>
      </c>
      <c r="F63" s="62">
        <v>201.15</v>
      </c>
      <c r="G63" s="62">
        <v>37.25</v>
      </c>
      <c r="H63" s="62"/>
      <c r="I63" s="62"/>
      <c r="J63" s="62"/>
      <c r="K63" s="62"/>
      <c r="L63" s="113"/>
      <c r="M63" s="66"/>
      <c r="N63" s="58">
        <v>8.64</v>
      </c>
      <c r="O63" s="67">
        <v>9.6</v>
      </c>
      <c r="P63" s="1"/>
    </row>
    <row r="64" spans="1:19">
      <c r="A64" s="39" t="s">
        <v>35</v>
      </c>
      <c r="B64" s="62"/>
      <c r="C64" s="62"/>
      <c r="D64" s="62"/>
      <c r="E64" s="62">
        <v>32.049999999999997</v>
      </c>
      <c r="F64" s="62">
        <v>201.15</v>
      </c>
      <c r="G64" s="62">
        <v>59.66</v>
      </c>
      <c r="H64" s="62"/>
      <c r="I64" s="62"/>
      <c r="J64" s="62"/>
      <c r="K64" s="62"/>
      <c r="L64" s="64"/>
      <c r="M64" s="114"/>
      <c r="N64" s="100">
        <v>12.96</v>
      </c>
      <c r="O64" s="115">
        <v>12.8</v>
      </c>
      <c r="P64" s="1"/>
      <c r="Q64" s="485"/>
    </row>
    <row r="65" spans="1:17" ht="15.75" thickBot="1">
      <c r="A65" s="46" t="s">
        <v>36</v>
      </c>
      <c r="B65" s="82"/>
      <c r="C65" s="82"/>
      <c r="D65" s="82"/>
      <c r="E65" s="82">
        <v>58.69</v>
      </c>
      <c r="F65" s="82">
        <v>200.37</v>
      </c>
      <c r="G65" s="82">
        <v>39.89</v>
      </c>
      <c r="H65" s="82"/>
      <c r="I65" s="82"/>
      <c r="J65" s="82"/>
      <c r="K65" s="82"/>
      <c r="L65" s="116"/>
      <c r="M65" s="73"/>
      <c r="N65" s="82">
        <v>6.45</v>
      </c>
      <c r="O65" s="117">
        <v>6.4</v>
      </c>
      <c r="P65" s="1"/>
    </row>
    <row r="66" spans="1:17" ht="15.75" thickBot="1">
      <c r="A66" s="52" t="s">
        <v>0</v>
      </c>
      <c r="B66" s="78">
        <f t="shared" ref="B66" si="40">SUM(B60:B65)</f>
        <v>0</v>
      </c>
      <c r="C66" s="78">
        <f t="shared" ref="C66" si="41">SUM(C60:C65)</f>
        <v>0</v>
      </c>
      <c r="D66" s="78">
        <f t="shared" ref="D66" si="42">SUM(D60:D65)</f>
        <v>236.04</v>
      </c>
      <c r="E66" s="78">
        <f t="shared" ref="E66" si="43">SUM(E60:E65)</f>
        <v>336.66</v>
      </c>
      <c r="F66" s="78">
        <f t="shared" ref="F66" si="44">SUM(F60:F65)</f>
        <v>956.15</v>
      </c>
      <c r="G66" s="78">
        <f t="shared" ref="G66" si="45">SUM(G60:G65)</f>
        <v>211.53999999999996</v>
      </c>
      <c r="H66" s="78">
        <f t="shared" ref="H66" si="46">SUM(H60:H65)</f>
        <v>0</v>
      </c>
      <c r="I66" s="78">
        <f t="shared" ref="I66" si="47">SUM(I60:I65)</f>
        <v>0</v>
      </c>
      <c r="J66" s="78">
        <f t="shared" ref="J66" si="48">SUM(J60:J65)</f>
        <v>0</v>
      </c>
      <c r="K66" s="78">
        <f t="shared" ref="K66" si="49">SUM(K60:K65)</f>
        <v>0</v>
      </c>
      <c r="L66" s="78">
        <f t="shared" ref="L66" si="50">SUM(L60:L65)</f>
        <v>0</v>
      </c>
      <c r="M66" s="78">
        <f t="shared" ref="M66" si="51">SUM(M60:M65)</f>
        <v>0</v>
      </c>
      <c r="N66" s="78">
        <f t="shared" ref="N66" si="52">SUM(N60:N65)</f>
        <v>70.290000000000006</v>
      </c>
      <c r="O66" s="78">
        <f t="shared" ref="O66" si="53">SUM(O60:O65)</f>
        <v>76.800000000000011</v>
      </c>
      <c r="P66" s="54"/>
      <c r="Q66" s="516"/>
    </row>
    <row r="67" spans="1:17">
      <c r="A67" s="97"/>
      <c r="B67" s="86"/>
      <c r="C67" s="86"/>
      <c r="D67" s="86"/>
      <c r="E67" s="84"/>
      <c r="F67" s="85"/>
      <c r="G67" s="86"/>
      <c r="H67" s="86"/>
      <c r="I67" s="86"/>
      <c r="J67" s="86"/>
      <c r="K67" s="86"/>
      <c r="L67" s="505"/>
      <c r="M67" s="87"/>
      <c r="N67" s="87"/>
      <c r="O67" s="87"/>
      <c r="P67" s="1"/>
    </row>
    <row r="68" spans="1:17" ht="15.75">
      <c r="A68" s="544" t="s">
        <v>87</v>
      </c>
      <c r="B68" s="544"/>
      <c r="C68" s="544"/>
      <c r="D68" s="544"/>
      <c r="E68" s="544"/>
      <c r="F68" s="544"/>
      <c r="G68" s="544"/>
      <c r="H68" s="544"/>
      <c r="I68" s="544"/>
      <c r="J68" s="544"/>
      <c r="K68" s="544"/>
      <c r="L68" s="505"/>
      <c r="M68" s="87"/>
      <c r="N68" s="87"/>
      <c r="O68" s="87"/>
      <c r="P68" s="1"/>
    </row>
    <row r="69" spans="1:17" ht="19.5">
      <c r="A69" s="539" t="s">
        <v>14</v>
      </c>
      <c r="B69" s="541" t="s">
        <v>15</v>
      </c>
      <c r="C69" s="541"/>
      <c r="D69" s="541"/>
      <c r="E69" s="541"/>
      <c r="F69" s="542" t="s">
        <v>16</v>
      </c>
      <c r="G69" s="532" t="s">
        <v>17</v>
      </c>
      <c r="H69" s="534" t="s">
        <v>18</v>
      </c>
      <c r="I69" s="534"/>
      <c r="J69" s="534"/>
      <c r="K69" s="534"/>
      <c r="L69" s="535"/>
      <c r="M69" s="536" t="s">
        <v>19</v>
      </c>
      <c r="N69" s="24" t="s">
        <v>20</v>
      </c>
      <c r="O69" s="25" t="s">
        <v>21</v>
      </c>
      <c r="P69" s="1"/>
    </row>
    <row r="70" spans="1:17" ht="20.25" thickBot="1">
      <c r="A70" s="540"/>
      <c r="B70" s="26" t="s">
        <v>22</v>
      </c>
      <c r="C70" s="492" t="s">
        <v>23</v>
      </c>
      <c r="D70" s="492" t="s">
        <v>24</v>
      </c>
      <c r="E70" s="492" t="s">
        <v>25</v>
      </c>
      <c r="F70" s="543"/>
      <c r="G70" s="533"/>
      <c r="H70" s="28" t="s">
        <v>26</v>
      </c>
      <c r="I70" s="28" t="s">
        <v>27</v>
      </c>
      <c r="J70" s="29" t="s">
        <v>28</v>
      </c>
      <c r="K70" s="30" t="s">
        <v>29</v>
      </c>
      <c r="L70" s="104" t="s">
        <v>30</v>
      </c>
      <c r="M70" s="537"/>
      <c r="N70" s="27" t="s">
        <v>31</v>
      </c>
      <c r="O70" s="32" t="s">
        <v>31</v>
      </c>
      <c r="P70" s="1"/>
    </row>
    <row r="71" spans="1:17">
      <c r="A71" s="33" t="s">
        <v>32</v>
      </c>
      <c r="B71" s="60"/>
      <c r="C71" s="60"/>
      <c r="D71" s="58"/>
      <c r="E71" s="58"/>
      <c r="F71" s="58"/>
      <c r="G71" s="58"/>
      <c r="H71" s="493"/>
      <c r="I71" s="60"/>
      <c r="J71" s="60"/>
      <c r="K71" s="60"/>
      <c r="L71" s="118"/>
      <c r="M71" s="60"/>
      <c r="N71" s="60"/>
      <c r="O71" s="61"/>
      <c r="P71" s="1"/>
    </row>
    <row r="72" spans="1:17">
      <c r="A72" s="39" t="s">
        <v>33</v>
      </c>
      <c r="B72" s="60"/>
      <c r="C72" s="60">
        <v>785.42</v>
      </c>
      <c r="D72" s="62"/>
      <c r="E72" s="62"/>
      <c r="F72" s="62">
        <v>37.479999999999997</v>
      </c>
      <c r="G72" s="62">
        <v>19.899999999999999</v>
      </c>
      <c r="H72" s="493"/>
      <c r="I72" s="60"/>
      <c r="J72" s="60"/>
      <c r="K72" s="60"/>
      <c r="L72" s="118"/>
      <c r="M72" s="60"/>
      <c r="N72" s="65">
        <v>128</v>
      </c>
      <c r="O72" s="61">
        <v>39</v>
      </c>
      <c r="P72" s="1"/>
    </row>
    <row r="73" spans="1:17" ht="15.75" thickBot="1">
      <c r="A73" s="39" t="s">
        <v>34</v>
      </c>
      <c r="B73" s="66"/>
      <c r="C73" s="66"/>
      <c r="D73" s="62"/>
      <c r="E73" s="62">
        <v>39.42</v>
      </c>
      <c r="F73" s="62">
        <v>114.37</v>
      </c>
      <c r="G73" s="62">
        <v>12.79</v>
      </c>
      <c r="H73" s="58"/>
      <c r="I73" s="66"/>
      <c r="J73" s="66"/>
      <c r="K73" s="66"/>
      <c r="L73" s="113"/>
      <c r="M73" s="66"/>
      <c r="N73" s="66">
        <v>92</v>
      </c>
      <c r="O73" s="76">
        <v>12.4</v>
      </c>
      <c r="P73" s="1"/>
    </row>
    <row r="74" spans="1:17" ht="15.75" thickBot="1">
      <c r="A74" s="52" t="s">
        <v>0</v>
      </c>
      <c r="B74" s="78">
        <f>SUM(B71:B73)</f>
        <v>0</v>
      </c>
      <c r="C74" s="78">
        <f t="shared" ref="C74:O74" si="54">SUM(C71:C73)</f>
        <v>785.42</v>
      </c>
      <c r="D74" s="78">
        <f t="shared" si="54"/>
        <v>0</v>
      </c>
      <c r="E74" s="78">
        <f t="shared" si="54"/>
        <v>39.42</v>
      </c>
      <c r="F74" s="78">
        <f t="shared" si="54"/>
        <v>151.85</v>
      </c>
      <c r="G74" s="78">
        <f t="shared" si="54"/>
        <v>32.69</v>
      </c>
      <c r="H74" s="78">
        <f t="shared" si="54"/>
        <v>0</v>
      </c>
      <c r="I74" s="78">
        <f t="shared" si="54"/>
        <v>0</v>
      </c>
      <c r="J74" s="78">
        <f t="shared" si="54"/>
        <v>0</v>
      </c>
      <c r="K74" s="78">
        <f t="shared" si="54"/>
        <v>0</v>
      </c>
      <c r="L74" s="78">
        <f t="shared" si="54"/>
        <v>0</v>
      </c>
      <c r="M74" s="78">
        <f t="shared" si="54"/>
        <v>0</v>
      </c>
      <c r="N74" s="78">
        <f t="shared" si="54"/>
        <v>220</v>
      </c>
      <c r="O74" s="78">
        <f t="shared" si="54"/>
        <v>51.4</v>
      </c>
      <c r="P74" s="54"/>
      <c r="Q74" s="54"/>
    </row>
    <row r="75" spans="1:17">
      <c r="A75" s="119"/>
      <c r="B75" s="119"/>
      <c r="C75" s="119"/>
      <c r="D75" s="119"/>
      <c r="E75" s="119"/>
      <c r="F75" s="119"/>
      <c r="G75" s="120"/>
      <c r="H75" s="120"/>
      <c r="I75" s="120"/>
      <c r="J75" s="120"/>
      <c r="K75" s="121"/>
      <c r="L75" s="505"/>
      <c r="M75" s="87"/>
      <c r="N75" s="87"/>
      <c r="O75" s="87"/>
      <c r="P75" s="1"/>
    </row>
    <row r="76" spans="1:17">
      <c r="A76" s="555"/>
      <c r="B76" s="556"/>
      <c r="C76" s="556"/>
      <c r="D76" s="556"/>
      <c r="E76" s="556"/>
      <c r="F76" s="556"/>
      <c r="G76" s="120"/>
      <c r="H76" s="120"/>
      <c r="I76" s="120"/>
      <c r="J76" s="120"/>
      <c r="K76" s="121"/>
      <c r="L76" s="505"/>
      <c r="M76" s="87"/>
      <c r="N76" s="87"/>
      <c r="O76" s="87"/>
      <c r="P76" s="1"/>
    </row>
    <row r="77" spans="1:17">
      <c r="A77" s="555"/>
      <c r="B77" s="556"/>
      <c r="C77" s="556"/>
      <c r="D77" s="556"/>
      <c r="E77" s="556"/>
      <c r="F77" s="119"/>
      <c r="G77" s="86"/>
      <c r="H77" s="86"/>
      <c r="I77" s="86"/>
      <c r="J77" s="120"/>
      <c r="K77" s="121"/>
      <c r="L77" s="505"/>
      <c r="M77" s="87"/>
      <c r="N77" s="87"/>
      <c r="O77" s="87"/>
      <c r="P77" s="1"/>
    </row>
    <row r="78" spans="1:17">
      <c r="A78" s="505"/>
      <c r="B78" s="505"/>
      <c r="C78" s="505"/>
      <c r="D78" s="505"/>
      <c r="E78" s="505"/>
      <c r="F78" s="505"/>
      <c r="G78" s="505"/>
      <c r="H78" s="505"/>
      <c r="I78" s="505"/>
      <c r="J78" s="505"/>
      <c r="K78" s="505"/>
      <c r="L78" s="505"/>
      <c r="M78" s="87"/>
      <c r="N78" s="87"/>
      <c r="O78" s="87"/>
      <c r="P78" s="1"/>
    </row>
    <row r="79" spans="1:17" ht="15.75">
      <c r="A79" s="545" t="s">
        <v>88</v>
      </c>
      <c r="B79" s="545"/>
      <c r="C79" s="545"/>
      <c r="D79" s="545"/>
      <c r="E79" s="545"/>
      <c r="F79" s="545"/>
      <c r="G79" s="545"/>
      <c r="H79" s="545"/>
      <c r="I79" s="545"/>
      <c r="J79" s="545"/>
      <c r="K79" s="550"/>
      <c r="L79" s="122"/>
      <c r="M79" s="122"/>
      <c r="N79" s="122"/>
      <c r="O79" s="122"/>
      <c r="P79" s="1"/>
    </row>
    <row r="80" spans="1:17" ht="19.5">
      <c r="A80" s="557" t="s">
        <v>14</v>
      </c>
      <c r="B80" s="559" t="s">
        <v>38</v>
      </c>
      <c r="C80" s="559"/>
      <c r="D80" s="559"/>
      <c r="E80" s="559"/>
      <c r="F80" s="560" t="s">
        <v>16</v>
      </c>
      <c r="G80" s="551" t="s">
        <v>17</v>
      </c>
      <c r="H80" s="553" t="s">
        <v>39</v>
      </c>
      <c r="I80" s="553"/>
      <c r="J80" s="553"/>
      <c r="K80" s="553"/>
      <c r="L80" s="554"/>
      <c r="M80" s="562" t="s">
        <v>19</v>
      </c>
      <c r="N80" s="123" t="s">
        <v>20</v>
      </c>
      <c r="O80" s="124" t="s">
        <v>21</v>
      </c>
      <c r="P80" s="1"/>
    </row>
    <row r="81" spans="1:17" ht="20.25" thickBot="1">
      <c r="A81" s="558"/>
      <c r="B81" s="125" t="s">
        <v>22</v>
      </c>
      <c r="C81" s="494" t="s">
        <v>23</v>
      </c>
      <c r="D81" s="494" t="s">
        <v>24</v>
      </c>
      <c r="E81" s="494" t="s">
        <v>25</v>
      </c>
      <c r="F81" s="561"/>
      <c r="G81" s="552"/>
      <c r="H81" s="127" t="s">
        <v>26</v>
      </c>
      <c r="I81" s="127" t="s">
        <v>27</v>
      </c>
      <c r="J81" s="128" t="s">
        <v>28</v>
      </c>
      <c r="K81" s="129" t="s">
        <v>29</v>
      </c>
      <c r="L81" s="130" t="s">
        <v>30</v>
      </c>
      <c r="M81" s="563"/>
      <c r="N81" s="126" t="s">
        <v>31</v>
      </c>
      <c r="O81" s="131" t="s">
        <v>31</v>
      </c>
      <c r="P81" s="1"/>
    </row>
    <row r="82" spans="1:17">
      <c r="A82" s="132" t="s">
        <v>32</v>
      </c>
      <c r="B82" s="133"/>
      <c r="C82" s="133"/>
      <c r="D82" s="133">
        <v>55.79</v>
      </c>
      <c r="E82" s="134"/>
      <c r="F82" s="134">
        <v>25.37</v>
      </c>
      <c r="G82" s="134"/>
      <c r="H82" s="133"/>
      <c r="I82" s="133"/>
      <c r="J82" s="133"/>
      <c r="K82" s="133"/>
      <c r="L82" s="135"/>
      <c r="M82" s="136"/>
      <c r="N82" s="133"/>
      <c r="O82" s="137"/>
      <c r="P82" s="1"/>
    </row>
    <row r="83" spans="1:17">
      <c r="A83" s="138" t="s">
        <v>33</v>
      </c>
      <c r="B83" s="139"/>
      <c r="C83" s="139"/>
      <c r="D83" s="139">
        <v>308.68</v>
      </c>
      <c r="E83" s="139"/>
      <c r="F83" s="139">
        <v>138.57</v>
      </c>
      <c r="G83" s="139">
        <v>22.79</v>
      </c>
      <c r="H83" s="139"/>
      <c r="I83" s="139"/>
      <c r="J83" s="139"/>
      <c r="K83" s="139"/>
      <c r="L83" s="140"/>
      <c r="M83" s="141"/>
      <c r="N83" s="142">
        <v>34.450000000000003</v>
      </c>
      <c r="O83" s="137">
        <v>46.4</v>
      </c>
      <c r="P83" s="1"/>
    </row>
    <row r="84" spans="1:17">
      <c r="A84" s="138" t="s">
        <v>34</v>
      </c>
      <c r="B84" s="139"/>
      <c r="C84" s="139"/>
      <c r="D84" s="139">
        <v>397.3</v>
      </c>
      <c r="E84" s="139"/>
      <c r="F84" s="139">
        <v>104.15</v>
      </c>
      <c r="G84" s="139">
        <v>36.57</v>
      </c>
      <c r="H84" s="139"/>
      <c r="I84" s="139"/>
      <c r="J84" s="139"/>
      <c r="K84" s="139"/>
      <c r="L84" s="143"/>
      <c r="M84" s="144"/>
      <c r="N84" s="134">
        <v>96.68</v>
      </c>
      <c r="O84" s="145">
        <v>57.3</v>
      </c>
      <c r="P84" s="1"/>
    </row>
    <row r="85" spans="1:17">
      <c r="A85" s="138" t="s">
        <v>35</v>
      </c>
      <c r="B85" s="139"/>
      <c r="C85" s="139"/>
      <c r="D85" s="139"/>
      <c r="E85" s="146"/>
      <c r="F85" s="146"/>
      <c r="G85" s="146"/>
      <c r="H85" s="139"/>
      <c r="I85" s="139"/>
      <c r="J85" s="139"/>
      <c r="K85" s="139"/>
      <c r="L85" s="147"/>
      <c r="M85" s="114"/>
      <c r="N85" s="100"/>
      <c r="O85" s="115"/>
      <c r="P85" s="1"/>
    </row>
    <row r="86" spans="1:17" ht="15.75" thickBot="1">
      <c r="A86" s="148" t="s">
        <v>36</v>
      </c>
      <c r="B86" s="149"/>
      <c r="C86" s="149"/>
      <c r="D86" s="149">
        <v>117.19</v>
      </c>
      <c r="E86" s="139"/>
      <c r="F86" s="139"/>
      <c r="G86" s="139"/>
      <c r="H86" s="149"/>
      <c r="I86" s="149"/>
      <c r="J86" s="149"/>
      <c r="K86" s="149"/>
      <c r="L86" s="150"/>
      <c r="M86" s="151"/>
      <c r="N86" s="149"/>
      <c r="O86" s="152">
        <v>8</v>
      </c>
      <c r="P86" s="1"/>
    </row>
    <row r="87" spans="1:17" ht="15.75" thickBot="1">
      <c r="A87" s="153" t="s">
        <v>0</v>
      </c>
      <c r="B87" s="154">
        <f t="shared" ref="B87" si="55">SUM(B82:B86)</f>
        <v>0</v>
      </c>
      <c r="C87" s="154">
        <f t="shared" ref="C87" si="56">SUM(C82:C86)</f>
        <v>0</v>
      </c>
      <c r="D87" s="154">
        <f t="shared" ref="D87" si="57">SUM(D82:D86)</f>
        <v>878.96</v>
      </c>
      <c r="E87" s="154">
        <f t="shared" ref="E87" si="58">SUM(E82:E86)</f>
        <v>0</v>
      </c>
      <c r="F87" s="154">
        <f t="shared" ref="F87" si="59">SUM(F82:F86)</f>
        <v>268.09000000000003</v>
      </c>
      <c r="G87" s="154">
        <f t="shared" ref="G87" si="60">SUM(G82:G86)</f>
        <v>59.36</v>
      </c>
      <c r="H87" s="154">
        <f t="shared" ref="H87" si="61">SUM(H82:H86)</f>
        <v>0</v>
      </c>
      <c r="I87" s="154">
        <f t="shared" ref="I87" si="62">SUM(I82:I86)</f>
        <v>0</v>
      </c>
      <c r="J87" s="154">
        <f t="shared" ref="J87" si="63">SUM(J82:J86)</f>
        <v>0</v>
      </c>
      <c r="K87" s="154">
        <f t="shared" ref="K87" si="64">SUM(K82:K86)</f>
        <v>0</v>
      </c>
      <c r="L87" s="154">
        <f t="shared" ref="L87" si="65">SUM(L82:L86)</f>
        <v>0</v>
      </c>
      <c r="M87" s="154">
        <f t="shared" ref="M87" si="66">SUM(M82:M86)</f>
        <v>0</v>
      </c>
      <c r="N87" s="154">
        <f t="shared" ref="N87" si="67">SUM(N82:N86)</f>
        <v>131.13</v>
      </c>
      <c r="O87" s="154">
        <f t="shared" ref="O87" si="68">SUM(O82:O86)</f>
        <v>111.69999999999999</v>
      </c>
      <c r="P87" s="54"/>
      <c r="Q87" s="54"/>
    </row>
    <row r="88" spans="1:17">
      <c r="A88" s="97"/>
      <c r="B88" s="86"/>
      <c r="C88" s="86"/>
      <c r="D88" s="530"/>
      <c r="E88" s="531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"/>
    </row>
    <row r="89" spans="1:17" ht="15.75">
      <c r="A89" s="545" t="s">
        <v>89</v>
      </c>
      <c r="B89" s="545"/>
      <c r="C89" s="545"/>
      <c r="D89" s="545"/>
      <c r="E89" s="545"/>
      <c r="F89" s="545"/>
      <c r="G89" s="545"/>
      <c r="H89" s="545"/>
      <c r="I89" s="545"/>
      <c r="J89" s="545"/>
      <c r="K89" s="550"/>
      <c r="L89" s="122"/>
      <c r="M89" s="122"/>
      <c r="N89" s="122"/>
      <c r="O89" s="122"/>
      <c r="P89" s="1"/>
    </row>
    <row r="90" spans="1:17" ht="19.5">
      <c r="A90" s="557" t="s">
        <v>14</v>
      </c>
      <c r="B90" s="559" t="s">
        <v>38</v>
      </c>
      <c r="C90" s="559"/>
      <c r="D90" s="559"/>
      <c r="E90" s="559"/>
      <c r="F90" s="560" t="s">
        <v>16</v>
      </c>
      <c r="G90" s="551" t="s">
        <v>17</v>
      </c>
      <c r="H90" s="553" t="s">
        <v>39</v>
      </c>
      <c r="I90" s="553"/>
      <c r="J90" s="553"/>
      <c r="K90" s="553"/>
      <c r="L90" s="554"/>
      <c r="M90" s="562" t="s">
        <v>19</v>
      </c>
      <c r="N90" s="123" t="s">
        <v>20</v>
      </c>
      <c r="O90" s="124" t="s">
        <v>21</v>
      </c>
      <c r="P90" s="1"/>
    </row>
    <row r="91" spans="1:17" ht="20.25" thickBot="1">
      <c r="A91" s="558"/>
      <c r="B91" s="125" t="s">
        <v>22</v>
      </c>
      <c r="C91" s="126" t="s">
        <v>23</v>
      </c>
      <c r="D91" s="126" t="s">
        <v>24</v>
      </c>
      <c r="E91" s="126" t="s">
        <v>25</v>
      </c>
      <c r="F91" s="561"/>
      <c r="G91" s="552"/>
      <c r="H91" s="127" t="s">
        <v>26</v>
      </c>
      <c r="I91" s="127" t="s">
        <v>27</v>
      </c>
      <c r="J91" s="128" t="s">
        <v>28</v>
      </c>
      <c r="K91" s="129" t="s">
        <v>29</v>
      </c>
      <c r="L91" s="130" t="s">
        <v>30</v>
      </c>
      <c r="M91" s="563"/>
      <c r="N91" s="126" t="s">
        <v>31</v>
      </c>
      <c r="O91" s="131" t="s">
        <v>31</v>
      </c>
      <c r="P91" s="1"/>
    </row>
    <row r="92" spans="1:17">
      <c r="A92" s="132" t="s">
        <v>32</v>
      </c>
      <c r="B92" s="134"/>
      <c r="C92" s="133"/>
      <c r="D92" s="133"/>
      <c r="E92" s="134"/>
      <c r="F92" s="134"/>
      <c r="G92" s="134"/>
      <c r="H92" s="134"/>
      <c r="I92" s="134"/>
      <c r="J92" s="133"/>
      <c r="K92" s="133"/>
      <c r="L92" s="143"/>
      <c r="M92" s="144"/>
      <c r="N92" s="134"/>
      <c r="O92" s="145"/>
      <c r="P92" s="1"/>
    </row>
    <row r="93" spans="1:17">
      <c r="A93" s="138" t="s">
        <v>33</v>
      </c>
      <c r="B93" s="139"/>
      <c r="C93" s="139"/>
      <c r="D93" s="139"/>
      <c r="E93" s="139">
        <v>79.92</v>
      </c>
      <c r="F93" s="139">
        <v>67.03</v>
      </c>
      <c r="G93" s="139">
        <v>32.06</v>
      </c>
      <c r="H93" s="139"/>
      <c r="I93" s="139"/>
      <c r="J93" s="139"/>
      <c r="K93" s="139"/>
      <c r="L93" s="147"/>
      <c r="M93" s="141"/>
      <c r="N93" s="142">
        <v>14.96</v>
      </c>
      <c r="O93" s="137">
        <v>33.799999999999997</v>
      </c>
      <c r="P93" s="1"/>
    </row>
    <row r="94" spans="1:17">
      <c r="A94" s="138" t="s">
        <v>34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47"/>
      <c r="M94" s="144"/>
      <c r="N94" s="134"/>
      <c r="O94" s="145"/>
      <c r="P94" s="1"/>
    </row>
    <row r="95" spans="1:17">
      <c r="A95" s="138" t="s">
        <v>35</v>
      </c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47"/>
      <c r="M95" s="114"/>
      <c r="N95" s="100"/>
      <c r="O95" s="115"/>
      <c r="P95" s="1"/>
    </row>
    <row r="96" spans="1:17" ht="15.75" thickBot="1">
      <c r="A96" s="148" t="s">
        <v>36</v>
      </c>
      <c r="B96" s="151"/>
      <c r="C96" s="149"/>
      <c r="D96" s="149"/>
      <c r="E96" s="139"/>
      <c r="F96" s="146"/>
      <c r="G96" s="146"/>
      <c r="H96" s="149"/>
      <c r="I96" s="149"/>
      <c r="J96" s="149"/>
      <c r="K96" s="149"/>
      <c r="L96" s="150"/>
      <c r="M96" s="151"/>
      <c r="N96" s="149"/>
      <c r="O96" s="152"/>
      <c r="P96" s="1"/>
    </row>
    <row r="97" spans="1:16" ht="15.75" thickBot="1">
      <c r="A97" s="153" t="s">
        <v>0</v>
      </c>
      <c r="B97" s="154">
        <f t="shared" ref="B97" si="69">SUM(B92:B96)</f>
        <v>0</v>
      </c>
      <c r="C97" s="154">
        <f t="shared" ref="C97" si="70">SUM(C92:C96)</f>
        <v>0</v>
      </c>
      <c r="D97" s="154">
        <f t="shared" ref="D97" si="71">SUM(D92:D96)</f>
        <v>0</v>
      </c>
      <c r="E97" s="154">
        <f t="shared" ref="E97" si="72">SUM(E92:E96)</f>
        <v>79.92</v>
      </c>
      <c r="F97" s="154">
        <f t="shared" ref="F97" si="73">SUM(F92:F96)</f>
        <v>67.03</v>
      </c>
      <c r="G97" s="154">
        <f t="shared" ref="G97" si="74">SUM(G92:G96)</f>
        <v>32.06</v>
      </c>
      <c r="H97" s="154">
        <f t="shared" ref="H97" si="75">SUM(H92:H96)</f>
        <v>0</v>
      </c>
      <c r="I97" s="154">
        <f t="shared" ref="I97" si="76">SUM(I92:I96)</f>
        <v>0</v>
      </c>
      <c r="J97" s="154">
        <f t="shared" ref="J97" si="77">SUM(J92:J96)</f>
        <v>0</v>
      </c>
      <c r="K97" s="154">
        <f t="shared" ref="K97" si="78">SUM(K92:K96)</f>
        <v>0</v>
      </c>
      <c r="L97" s="154">
        <f t="shared" ref="L97" si="79">SUM(L92:L96)</f>
        <v>0</v>
      </c>
      <c r="M97" s="154">
        <f t="shared" ref="M97" si="80">SUM(M92:M96)</f>
        <v>0</v>
      </c>
      <c r="N97" s="154">
        <f t="shared" ref="N97" si="81">SUM(N92:N96)</f>
        <v>14.96</v>
      </c>
      <c r="O97" s="154">
        <f t="shared" ref="O97" si="82">SUM(O92:O96)</f>
        <v>33.799999999999997</v>
      </c>
      <c r="P97" s="54"/>
    </row>
    <row r="98" spans="1:16" s="1" customFormat="1">
      <c r="A98" s="487"/>
      <c r="B98" s="488"/>
      <c r="C98" s="488"/>
      <c r="D98" s="488"/>
      <c r="E98" s="488"/>
      <c r="F98" s="488"/>
      <c r="G98" s="488"/>
      <c r="H98" s="488"/>
      <c r="I98" s="488"/>
      <c r="J98" s="488"/>
      <c r="K98" s="488"/>
      <c r="L98" s="488"/>
      <c r="M98" s="488"/>
      <c r="N98" s="488"/>
      <c r="O98" s="488"/>
      <c r="P98" s="54"/>
    </row>
    <row r="99" spans="1:16" s="1" customFormat="1" ht="15.75">
      <c r="A99" s="545" t="s">
        <v>90</v>
      </c>
      <c r="B99" s="545"/>
      <c r="C99" s="545"/>
      <c r="D99" s="545"/>
      <c r="E99" s="545"/>
      <c r="F99" s="545"/>
      <c r="G99" s="545"/>
      <c r="H99" s="545"/>
      <c r="I99" s="545"/>
      <c r="J99" s="545"/>
      <c r="K99" s="550"/>
      <c r="L99" s="122"/>
      <c r="M99" s="122"/>
      <c r="N99" s="122"/>
      <c r="O99" s="122"/>
      <c r="P99" s="54"/>
    </row>
    <row r="100" spans="1:16" s="1" customFormat="1" ht="19.5" customHeight="1">
      <c r="A100" s="557" t="s">
        <v>14</v>
      </c>
      <c r="B100" s="559" t="s">
        <v>38</v>
      </c>
      <c r="C100" s="559"/>
      <c r="D100" s="559"/>
      <c r="E100" s="559"/>
      <c r="F100" s="560" t="s">
        <v>16</v>
      </c>
      <c r="G100" s="551" t="s">
        <v>17</v>
      </c>
      <c r="H100" s="553" t="s">
        <v>39</v>
      </c>
      <c r="I100" s="553"/>
      <c r="J100" s="553"/>
      <c r="K100" s="553"/>
      <c r="L100" s="554"/>
      <c r="M100" s="562" t="s">
        <v>19</v>
      </c>
      <c r="N100" s="123" t="s">
        <v>20</v>
      </c>
      <c r="O100" s="124" t="s">
        <v>21</v>
      </c>
      <c r="P100" s="54"/>
    </row>
    <row r="101" spans="1:16" s="1" customFormat="1" ht="20.25" thickBot="1">
      <c r="A101" s="558"/>
      <c r="B101" s="125" t="s">
        <v>22</v>
      </c>
      <c r="C101" s="494" t="s">
        <v>23</v>
      </c>
      <c r="D101" s="494" t="s">
        <v>24</v>
      </c>
      <c r="E101" s="494" t="s">
        <v>25</v>
      </c>
      <c r="F101" s="561"/>
      <c r="G101" s="552"/>
      <c r="H101" s="127" t="s">
        <v>26</v>
      </c>
      <c r="I101" s="127" t="s">
        <v>27</v>
      </c>
      <c r="J101" s="128" t="s">
        <v>28</v>
      </c>
      <c r="K101" s="129" t="s">
        <v>29</v>
      </c>
      <c r="L101" s="130" t="s">
        <v>30</v>
      </c>
      <c r="M101" s="563"/>
      <c r="N101" s="486" t="s">
        <v>31</v>
      </c>
      <c r="O101" s="131" t="s">
        <v>31</v>
      </c>
      <c r="P101" s="54"/>
    </row>
    <row r="102" spans="1:16" s="1" customFormat="1">
      <c r="A102" s="132" t="s">
        <v>32</v>
      </c>
      <c r="B102" s="134"/>
      <c r="C102" s="133"/>
      <c r="D102" s="133"/>
      <c r="E102" s="134"/>
      <c r="F102" s="134"/>
      <c r="G102" s="134"/>
      <c r="H102" s="134"/>
      <c r="I102" s="134"/>
      <c r="J102" s="133"/>
      <c r="K102" s="133"/>
      <c r="L102" s="143"/>
      <c r="M102" s="144"/>
      <c r="N102" s="134"/>
      <c r="O102" s="145"/>
      <c r="P102" s="54"/>
    </row>
    <row r="103" spans="1:16" s="1" customFormat="1">
      <c r="A103" s="138" t="s">
        <v>33</v>
      </c>
      <c r="B103" s="139"/>
      <c r="C103" s="139"/>
      <c r="D103" s="139">
        <v>42.74</v>
      </c>
      <c r="E103" s="139"/>
      <c r="F103" s="139"/>
      <c r="G103" s="139">
        <v>6.58</v>
      </c>
      <c r="H103" s="139"/>
      <c r="I103" s="139"/>
      <c r="J103" s="139"/>
      <c r="K103" s="139"/>
      <c r="L103" s="147"/>
      <c r="M103" s="141"/>
      <c r="N103" s="142">
        <v>10.85</v>
      </c>
      <c r="O103" s="137">
        <v>6.4</v>
      </c>
      <c r="P103" s="54"/>
    </row>
    <row r="104" spans="1:16" s="1" customFormat="1">
      <c r="A104" s="138" t="s">
        <v>34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47"/>
      <c r="M104" s="144"/>
      <c r="N104" s="134"/>
      <c r="O104" s="145"/>
      <c r="P104" s="54"/>
    </row>
    <row r="105" spans="1:16" s="1" customFormat="1">
      <c r="A105" s="138" t="s">
        <v>35</v>
      </c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47"/>
      <c r="M105" s="114"/>
      <c r="N105" s="100"/>
      <c r="O105" s="115"/>
      <c r="P105" s="54"/>
    </row>
    <row r="106" spans="1:16" s="1" customFormat="1" ht="15.75" thickBot="1">
      <c r="A106" s="148" t="s">
        <v>36</v>
      </c>
      <c r="B106" s="151"/>
      <c r="C106" s="149"/>
      <c r="D106" s="149"/>
      <c r="E106" s="139"/>
      <c r="F106" s="146"/>
      <c r="G106" s="146"/>
      <c r="H106" s="149"/>
      <c r="I106" s="149"/>
      <c r="J106" s="149"/>
      <c r="K106" s="149"/>
      <c r="L106" s="150"/>
      <c r="M106" s="151"/>
      <c r="N106" s="149"/>
      <c r="O106" s="152"/>
      <c r="P106" s="54"/>
    </row>
    <row r="107" spans="1:16" s="1" customFormat="1" ht="15.75" thickBot="1">
      <c r="A107" s="153" t="s">
        <v>0</v>
      </c>
      <c r="B107" s="154">
        <f t="shared" ref="B107" si="83">SUM(B102:B106)</f>
        <v>0</v>
      </c>
      <c r="C107" s="154">
        <f t="shared" ref="C107" si="84">SUM(C102:C106)</f>
        <v>0</v>
      </c>
      <c r="D107" s="154">
        <f t="shared" ref="D107" si="85">SUM(D102:D106)</f>
        <v>42.74</v>
      </c>
      <c r="E107" s="154">
        <f t="shared" ref="E107" si="86">SUM(E102:E106)</f>
        <v>0</v>
      </c>
      <c r="F107" s="154">
        <f t="shared" ref="F107" si="87">SUM(F102:F106)</f>
        <v>0</v>
      </c>
      <c r="G107" s="154">
        <f t="shared" ref="G107" si="88">SUM(G102:G106)</f>
        <v>6.58</v>
      </c>
      <c r="H107" s="154">
        <f t="shared" ref="H107" si="89">SUM(H102:H106)</f>
        <v>0</v>
      </c>
      <c r="I107" s="154">
        <f t="shared" ref="I107" si="90">SUM(I102:I106)</f>
        <v>0</v>
      </c>
      <c r="J107" s="154">
        <f t="shared" ref="J107" si="91">SUM(J102:J106)</f>
        <v>0</v>
      </c>
      <c r="K107" s="154">
        <f t="shared" ref="K107" si="92">SUM(K102:K106)</f>
        <v>0</v>
      </c>
      <c r="L107" s="154">
        <f t="shared" ref="L107" si="93">SUM(L102:L106)</f>
        <v>0</v>
      </c>
      <c r="M107" s="154">
        <f t="shared" ref="M107" si="94">SUM(M102:M106)</f>
        <v>0</v>
      </c>
      <c r="N107" s="154">
        <f t="shared" ref="N107" si="95">SUM(N102:N106)</f>
        <v>10.85</v>
      </c>
      <c r="O107" s="154">
        <f t="shared" ref="O107" si="96">SUM(O102:O106)</f>
        <v>6.4</v>
      </c>
      <c r="P107" s="54"/>
    </row>
    <row r="108" spans="1:16">
      <c r="A108" s="97"/>
      <c r="B108" s="86"/>
      <c r="C108" s="86"/>
      <c r="D108" s="86"/>
      <c r="E108" s="84"/>
      <c r="F108" s="85"/>
      <c r="G108" s="86"/>
      <c r="H108" s="86"/>
      <c r="I108" s="86"/>
      <c r="J108" s="86"/>
      <c r="K108" s="86"/>
      <c r="L108" s="505"/>
      <c r="M108" s="87"/>
      <c r="N108" s="87"/>
      <c r="O108" s="87"/>
      <c r="P108" s="1"/>
    </row>
    <row r="109" spans="1:16" ht="15.75">
      <c r="A109" s="545" t="s">
        <v>91</v>
      </c>
      <c r="B109" s="545"/>
      <c r="C109" s="545"/>
      <c r="D109" s="545"/>
      <c r="E109" s="545"/>
      <c r="F109" s="545"/>
      <c r="G109" s="545"/>
      <c r="H109" s="545"/>
      <c r="I109" s="545"/>
      <c r="J109" s="545"/>
      <c r="K109" s="550"/>
      <c r="L109" s="505"/>
      <c r="M109" s="87"/>
      <c r="N109" s="87"/>
      <c r="O109" s="87"/>
      <c r="P109" s="1"/>
    </row>
    <row r="110" spans="1:16" ht="19.5">
      <c r="A110" s="539" t="s">
        <v>14</v>
      </c>
      <c r="B110" s="541" t="s">
        <v>15</v>
      </c>
      <c r="C110" s="541"/>
      <c r="D110" s="541"/>
      <c r="E110" s="541"/>
      <c r="F110" s="542" t="s">
        <v>16</v>
      </c>
      <c r="G110" s="532" t="s">
        <v>17</v>
      </c>
      <c r="H110" s="534" t="s">
        <v>18</v>
      </c>
      <c r="I110" s="534"/>
      <c r="J110" s="534"/>
      <c r="K110" s="534"/>
      <c r="L110" s="535"/>
      <c r="M110" s="536" t="s">
        <v>19</v>
      </c>
      <c r="N110" s="24" t="s">
        <v>20</v>
      </c>
      <c r="O110" s="25" t="s">
        <v>21</v>
      </c>
      <c r="P110" s="1"/>
    </row>
    <row r="111" spans="1:16" ht="20.25" thickBot="1">
      <c r="A111" s="540"/>
      <c r="B111" s="26" t="s">
        <v>22</v>
      </c>
      <c r="C111" s="27" t="s">
        <v>23</v>
      </c>
      <c r="D111" s="27" t="s">
        <v>24</v>
      </c>
      <c r="E111" s="27" t="s">
        <v>25</v>
      </c>
      <c r="F111" s="543"/>
      <c r="G111" s="533"/>
      <c r="H111" s="28" t="s">
        <v>26</v>
      </c>
      <c r="I111" s="28" t="s">
        <v>27</v>
      </c>
      <c r="J111" s="29" t="s">
        <v>28</v>
      </c>
      <c r="K111" s="30" t="s">
        <v>29</v>
      </c>
      <c r="L111" s="104" t="s">
        <v>30</v>
      </c>
      <c r="M111" s="537"/>
      <c r="N111" s="27" t="s">
        <v>31</v>
      </c>
      <c r="O111" s="32" t="s">
        <v>31</v>
      </c>
      <c r="P111" s="1"/>
    </row>
    <row r="112" spans="1:16">
      <c r="A112" s="33" t="s">
        <v>32</v>
      </c>
      <c r="B112" s="57"/>
      <c r="C112" s="57"/>
      <c r="D112" s="58"/>
      <c r="E112" s="58"/>
      <c r="F112" s="58"/>
      <c r="G112" s="58"/>
      <c r="H112" s="57"/>
      <c r="I112" s="57"/>
      <c r="J112" s="57"/>
      <c r="K112" s="57"/>
      <c r="L112" s="105"/>
      <c r="M112" s="155"/>
      <c r="N112" s="57"/>
      <c r="O112" s="156"/>
      <c r="P112" s="1"/>
    </row>
    <row r="113" spans="1:17">
      <c r="A113" s="39" t="s">
        <v>33</v>
      </c>
      <c r="B113" s="62">
        <v>158.6</v>
      </c>
      <c r="C113" s="62"/>
      <c r="D113" s="62"/>
      <c r="E113" s="62">
        <v>336.52</v>
      </c>
      <c r="F113" s="62">
        <v>199.92</v>
      </c>
      <c r="G113" s="62">
        <v>40.17</v>
      </c>
      <c r="H113" s="62"/>
      <c r="I113" s="62"/>
      <c r="J113" s="62"/>
      <c r="K113" s="62"/>
      <c r="L113" s="64"/>
      <c r="M113" s="63">
        <v>41.82</v>
      </c>
      <c r="N113" s="512">
        <v>106.66</v>
      </c>
      <c r="O113" s="61">
        <v>78</v>
      </c>
      <c r="P113" s="1"/>
    </row>
    <row r="114" spans="1:17">
      <c r="A114" s="39" t="s">
        <v>34</v>
      </c>
      <c r="B114" s="62">
        <v>48.62</v>
      </c>
      <c r="C114" s="62"/>
      <c r="D114" s="62"/>
      <c r="E114" s="157">
        <v>531.71</v>
      </c>
      <c r="F114" s="157">
        <v>226.32</v>
      </c>
      <c r="G114" s="157">
        <v>45.93</v>
      </c>
      <c r="H114" s="62"/>
      <c r="I114" s="62"/>
      <c r="J114" s="62"/>
      <c r="K114" s="62"/>
      <c r="L114" s="64"/>
      <c r="M114" s="63">
        <v>41.82</v>
      </c>
      <c r="N114" s="58">
        <v>103.93</v>
      </c>
      <c r="O114" s="67">
        <v>76.680000000000007</v>
      </c>
      <c r="P114" s="1"/>
    </row>
    <row r="115" spans="1:17">
      <c r="A115" s="39" t="s">
        <v>35</v>
      </c>
      <c r="B115" s="62"/>
      <c r="C115" s="62"/>
      <c r="D115" s="62"/>
      <c r="E115" s="62">
        <v>494.18</v>
      </c>
      <c r="F115" s="62">
        <v>249.29</v>
      </c>
      <c r="G115" s="62">
        <v>66.53</v>
      </c>
      <c r="H115" s="62"/>
      <c r="I115" s="62"/>
      <c r="J115" s="62"/>
      <c r="K115" s="62"/>
      <c r="L115" s="64"/>
      <c r="M115" s="63">
        <v>41.82</v>
      </c>
      <c r="N115" s="58">
        <v>103.93</v>
      </c>
      <c r="O115" s="67">
        <v>76.680000000000007</v>
      </c>
      <c r="P115" s="1"/>
    </row>
    <row r="116" spans="1:17" ht="15.75" thickBot="1">
      <c r="A116" s="46" t="s">
        <v>36</v>
      </c>
      <c r="B116" s="72"/>
      <c r="C116" s="72"/>
      <c r="D116" s="82"/>
      <c r="E116" s="82"/>
      <c r="F116" s="82"/>
      <c r="G116" s="82"/>
      <c r="H116" s="72"/>
      <c r="I116" s="72"/>
      <c r="J116" s="72"/>
      <c r="K116" s="72"/>
      <c r="L116" s="74"/>
      <c r="M116" s="75"/>
      <c r="N116" s="72"/>
      <c r="O116" s="76"/>
      <c r="P116" s="1"/>
    </row>
    <row r="117" spans="1:17" ht="15.75" thickBot="1">
      <c r="A117" s="52" t="s">
        <v>0</v>
      </c>
      <c r="B117" s="77">
        <f>SUM(B113:B116)</f>
        <v>207.22</v>
      </c>
      <c r="C117" s="77">
        <f t="shared" ref="C117:O117" si="97">SUM(C113:C116)</f>
        <v>0</v>
      </c>
      <c r="D117" s="77">
        <f t="shared" si="97"/>
        <v>0</v>
      </c>
      <c r="E117" s="77">
        <f t="shared" si="97"/>
        <v>1362.41</v>
      </c>
      <c r="F117" s="77">
        <f t="shared" si="97"/>
        <v>675.53</v>
      </c>
      <c r="G117" s="77">
        <f t="shared" si="97"/>
        <v>152.63</v>
      </c>
      <c r="H117" s="77">
        <f t="shared" si="97"/>
        <v>0</v>
      </c>
      <c r="I117" s="77">
        <f t="shared" si="97"/>
        <v>0</v>
      </c>
      <c r="J117" s="77">
        <f t="shared" si="97"/>
        <v>0</v>
      </c>
      <c r="K117" s="77">
        <f t="shared" si="97"/>
        <v>0</v>
      </c>
      <c r="L117" s="77">
        <f t="shared" si="97"/>
        <v>0</v>
      </c>
      <c r="M117" s="77">
        <f t="shared" si="97"/>
        <v>125.46000000000001</v>
      </c>
      <c r="N117" s="77">
        <f t="shared" si="97"/>
        <v>314.52</v>
      </c>
      <c r="O117" s="77">
        <f t="shared" si="97"/>
        <v>231.36</v>
      </c>
      <c r="P117" s="54"/>
      <c r="Q117" s="516"/>
    </row>
    <row r="118" spans="1:17">
      <c r="A118" s="158"/>
      <c r="B118" s="159"/>
      <c r="C118" s="159"/>
      <c r="D118" s="159"/>
      <c r="E118" s="159"/>
      <c r="F118" s="159"/>
      <c r="G118" s="159"/>
      <c r="H118" s="122"/>
      <c r="I118" s="122"/>
      <c r="J118" s="122"/>
      <c r="K118" s="122"/>
      <c r="L118" s="122"/>
      <c r="M118" s="6"/>
      <c r="N118" s="6"/>
      <c r="O118" s="6"/>
      <c r="P118" s="1"/>
    </row>
    <row r="119" spans="1:17" ht="15.75">
      <c r="A119" s="545" t="s">
        <v>92</v>
      </c>
      <c r="B119" s="545"/>
      <c r="C119" s="545"/>
      <c r="D119" s="545"/>
      <c r="E119" s="545"/>
      <c r="F119" s="545"/>
      <c r="G119" s="545"/>
      <c r="H119" s="545"/>
      <c r="I119" s="545"/>
      <c r="J119" s="545"/>
      <c r="K119" s="550"/>
      <c r="L119" s="122"/>
      <c r="M119" s="6"/>
      <c r="N119" s="6"/>
      <c r="O119" s="6"/>
      <c r="P119" s="1"/>
    </row>
    <row r="120" spans="1:17" ht="19.5">
      <c r="A120" s="557" t="s">
        <v>14</v>
      </c>
      <c r="B120" s="559" t="s">
        <v>38</v>
      </c>
      <c r="C120" s="559"/>
      <c r="D120" s="559"/>
      <c r="E120" s="559"/>
      <c r="F120" s="560" t="s">
        <v>16</v>
      </c>
      <c r="G120" s="551" t="s">
        <v>17</v>
      </c>
      <c r="H120" s="553" t="s">
        <v>39</v>
      </c>
      <c r="I120" s="553"/>
      <c r="J120" s="553"/>
      <c r="K120" s="553"/>
      <c r="L120" s="564"/>
      <c r="M120" s="536" t="s">
        <v>19</v>
      </c>
      <c r="N120" s="24" t="s">
        <v>20</v>
      </c>
      <c r="O120" s="25" t="s">
        <v>21</v>
      </c>
      <c r="P120" s="1"/>
    </row>
    <row r="121" spans="1:17" ht="20.25" thickBot="1">
      <c r="A121" s="558"/>
      <c r="B121" s="125" t="s">
        <v>22</v>
      </c>
      <c r="C121" s="494" t="s">
        <v>23</v>
      </c>
      <c r="D121" s="494" t="s">
        <v>24</v>
      </c>
      <c r="E121" s="494" t="s">
        <v>25</v>
      </c>
      <c r="F121" s="561"/>
      <c r="G121" s="552"/>
      <c r="H121" s="127" t="s">
        <v>26</v>
      </c>
      <c r="I121" s="127" t="s">
        <v>27</v>
      </c>
      <c r="J121" s="128" t="s">
        <v>28</v>
      </c>
      <c r="K121" s="129" t="s">
        <v>29</v>
      </c>
      <c r="L121" s="506" t="s">
        <v>30</v>
      </c>
      <c r="M121" s="537"/>
      <c r="N121" s="27" t="s">
        <v>31</v>
      </c>
      <c r="O121" s="32" t="s">
        <v>31</v>
      </c>
      <c r="P121" s="1"/>
    </row>
    <row r="122" spans="1:17">
      <c r="A122" s="132" t="s">
        <v>32</v>
      </c>
      <c r="B122" s="134"/>
      <c r="C122" s="133"/>
      <c r="D122" s="133">
        <v>135.76</v>
      </c>
      <c r="E122" s="134"/>
      <c r="F122" s="134">
        <v>70.92</v>
      </c>
      <c r="G122" s="134"/>
      <c r="H122" s="134"/>
      <c r="I122" s="134"/>
      <c r="J122" s="133"/>
      <c r="K122" s="133"/>
      <c r="L122" s="135"/>
      <c r="M122" s="155"/>
      <c r="N122" s="57"/>
      <c r="O122" s="61"/>
      <c r="P122" s="1"/>
    </row>
    <row r="123" spans="1:17">
      <c r="A123" s="138" t="s">
        <v>33</v>
      </c>
      <c r="B123" s="139"/>
      <c r="C123" s="139"/>
      <c r="D123" s="139"/>
      <c r="E123" s="139">
        <v>441.49</v>
      </c>
      <c r="F123" s="139">
        <v>214.46</v>
      </c>
      <c r="G123" s="139">
        <v>85.17</v>
      </c>
      <c r="H123" s="139"/>
      <c r="I123" s="139"/>
      <c r="J123" s="139"/>
      <c r="K123" s="139"/>
      <c r="L123" s="140"/>
      <c r="M123" s="60"/>
      <c r="N123" s="515">
        <v>86.72</v>
      </c>
      <c r="O123" s="61">
        <v>77.400000000000006</v>
      </c>
      <c r="P123" s="1"/>
    </row>
    <row r="124" spans="1:17">
      <c r="A124" s="138" t="s">
        <v>34</v>
      </c>
      <c r="B124" s="507"/>
      <c r="C124" s="139"/>
      <c r="D124" s="139"/>
      <c r="E124" s="106">
        <v>434.89</v>
      </c>
      <c r="F124" s="106">
        <v>214.6</v>
      </c>
      <c r="G124" s="106">
        <v>88.89</v>
      </c>
      <c r="H124" s="106"/>
      <c r="I124" s="106"/>
      <c r="J124" s="139"/>
      <c r="K124" s="139"/>
      <c r="L124" s="143"/>
      <c r="M124" s="66"/>
      <c r="N124" s="58">
        <v>89.08</v>
      </c>
      <c r="O124" s="67">
        <v>70.400000000000006</v>
      </c>
      <c r="P124" s="1"/>
    </row>
    <row r="125" spans="1:17">
      <c r="A125" s="138" t="s">
        <v>35</v>
      </c>
      <c r="B125" s="139"/>
      <c r="C125" s="139"/>
      <c r="D125" s="139"/>
      <c r="E125" s="139">
        <v>505.19</v>
      </c>
      <c r="F125" s="139">
        <v>206.65</v>
      </c>
      <c r="G125" s="139">
        <v>96.06</v>
      </c>
      <c r="H125" s="139"/>
      <c r="I125" s="139"/>
      <c r="J125" s="139"/>
      <c r="K125" s="139"/>
      <c r="L125" s="147"/>
      <c r="M125" s="69"/>
      <c r="N125" s="70">
        <v>98.52</v>
      </c>
      <c r="O125" s="71">
        <v>79.400000000000006</v>
      </c>
      <c r="P125" s="1"/>
    </row>
    <row r="126" spans="1:17" ht="15.75" thickBot="1">
      <c r="A126" s="148" t="s">
        <v>36</v>
      </c>
      <c r="B126" s="146"/>
      <c r="C126" s="149"/>
      <c r="D126" s="149"/>
      <c r="E126" s="146"/>
      <c r="F126" s="146"/>
      <c r="G126" s="146"/>
      <c r="H126" s="146"/>
      <c r="I126" s="146"/>
      <c r="J126" s="149"/>
      <c r="K126" s="149"/>
      <c r="L126" s="150"/>
      <c r="M126" s="75"/>
      <c r="N126" s="72"/>
      <c r="O126" s="76"/>
      <c r="P126" s="1"/>
    </row>
    <row r="127" spans="1:17" ht="15.75" thickBot="1">
      <c r="A127" s="153" t="s">
        <v>0</v>
      </c>
      <c r="B127" s="154">
        <f t="shared" ref="B127" si="98">SUM(B122:B126)</f>
        <v>0</v>
      </c>
      <c r="C127" s="154">
        <f t="shared" ref="C127" si="99">SUM(C122:C126)</f>
        <v>0</v>
      </c>
      <c r="D127" s="154">
        <f t="shared" ref="D127" si="100">SUM(D122:D126)</f>
        <v>135.76</v>
      </c>
      <c r="E127" s="154">
        <f t="shared" ref="E127" si="101">SUM(E122:E126)</f>
        <v>1381.57</v>
      </c>
      <c r="F127" s="154">
        <f t="shared" ref="F127" si="102">SUM(F122:F126)</f>
        <v>706.63</v>
      </c>
      <c r="G127" s="154">
        <f t="shared" ref="G127" si="103">SUM(G122:G126)</f>
        <v>270.12</v>
      </c>
      <c r="H127" s="154">
        <f t="shared" ref="H127" si="104">SUM(H122:H126)</f>
        <v>0</v>
      </c>
      <c r="I127" s="154">
        <f t="shared" ref="I127" si="105">SUM(I122:I126)</f>
        <v>0</v>
      </c>
      <c r="J127" s="154">
        <f t="shared" ref="J127" si="106">SUM(J122:J126)</f>
        <v>0</v>
      </c>
      <c r="K127" s="154">
        <f t="shared" ref="K127" si="107">SUM(K122:K126)</f>
        <v>0</v>
      </c>
      <c r="L127" s="154">
        <f t="shared" ref="L127" si="108">SUM(L122:L126)</f>
        <v>0</v>
      </c>
      <c r="M127" s="78">
        <f t="shared" ref="M127" si="109">SUM(M122:M126)</f>
        <v>0</v>
      </c>
      <c r="N127" s="78">
        <f t="shared" ref="N127" si="110">SUM(N122:N126)</f>
        <v>274.32</v>
      </c>
      <c r="O127" s="78">
        <f t="shared" ref="O127" si="111">SUM(O122:O126)</f>
        <v>227.20000000000002</v>
      </c>
      <c r="P127" s="54"/>
      <c r="Q127" s="508"/>
    </row>
    <row r="128" spans="1:17">
      <c r="A128" s="158"/>
      <c r="B128" s="159"/>
      <c r="C128" s="159"/>
      <c r="D128" s="159"/>
      <c r="E128" s="159"/>
      <c r="F128" s="159"/>
      <c r="G128" s="159"/>
      <c r="H128" s="122"/>
      <c r="I128" s="122"/>
      <c r="J128" s="122"/>
      <c r="K128" s="122"/>
      <c r="L128" s="122"/>
      <c r="M128" s="6"/>
      <c r="N128" s="6"/>
      <c r="O128" s="6"/>
      <c r="P128" s="1"/>
    </row>
    <row r="129" spans="1:17" ht="15.75">
      <c r="A129" s="545" t="s">
        <v>93</v>
      </c>
      <c r="B129" s="545"/>
      <c r="C129" s="545"/>
      <c r="D129" s="545"/>
      <c r="E129" s="545"/>
      <c r="F129" s="545"/>
      <c r="G129" s="545"/>
      <c r="H129" s="545"/>
      <c r="I129" s="545"/>
      <c r="J129" s="545"/>
      <c r="K129" s="545"/>
      <c r="L129" s="122"/>
      <c r="M129" s="6"/>
      <c r="N129" s="6"/>
      <c r="O129" s="6"/>
      <c r="P129" s="1"/>
    </row>
    <row r="130" spans="1:17" ht="19.5">
      <c r="A130" s="539" t="s">
        <v>14</v>
      </c>
      <c r="B130" s="541" t="s">
        <v>15</v>
      </c>
      <c r="C130" s="541"/>
      <c r="D130" s="541"/>
      <c r="E130" s="541"/>
      <c r="F130" s="542" t="s">
        <v>16</v>
      </c>
      <c r="G130" s="532" t="s">
        <v>17</v>
      </c>
      <c r="H130" s="534" t="s">
        <v>18</v>
      </c>
      <c r="I130" s="534"/>
      <c r="J130" s="534"/>
      <c r="K130" s="534"/>
      <c r="L130" s="535"/>
      <c r="M130" s="536" t="s">
        <v>19</v>
      </c>
      <c r="N130" s="24" t="s">
        <v>20</v>
      </c>
      <c r="O130" s="25" t="s">
        <v>21</v>
      </c>
      <c r="P130" s="1"/>
    </row>
    <row r="131" spans="1:17" ht="23.25" thickBot="1">
      <c r="A131" s="540"/>
      <c r="B131" s="160" t="s">
        <v>22</v>
      </c>
      <c r="C131" s="27" t="s">
        <v>23</v>
      </c>
      <c r="D131" s="27" t="s">
        <v>24</v>
      </c>
      <c r="E131" s="27" t="s">
        <v>25</v>
      </c>
      <c r="F131" s="543"/>
      <c r="G131" s="533"/>
      <c r="H131" s="28" t="s">
        <v>26</v>
      </c>
      <c r="I131" s="28" t="s">
        <v>27</v>
      </c>
      <c r="J131" s="29" t="s">
        <v>28</v>
      </c>
      <c r="K131" s="30" t="s">
        <v>29</v>
      </c>
      <c r="L131" s="104" t="s">
        <v>30</v>
      </c>
      <c r="M131" s="537"/>
      <c r="N131" s="27" t="s">
        <v>31</v>
      </c>
      <c r="O131" s="32" t="s">
        <v>31</v>
      </c>
      <c r="P131" s="1"/>
    </row>
    <row r="132" spans="1:17">
      <c r="A132" s="33" t="s">
        <v>32</v>
      </c>
      <c r="B132" s="57"/>
      <c r="C132" s="57"/>
      <c r="D132" s="57"/>
      <c r="E132" s="57"/>
      <c r="F132" s="58"/>
      <c r="G132" s="58"/>
      <c r="H132" s="57"/>
      <c r="I132" s="57"/>
      <c r="J132" s="57"/>
      <c r="K132" s="57"/>
      <c r="L132" s="105"/>
      <c r="M132" s="155"/>
      <c r="N132" s="57"/>
      <c r="O132" s="61"/>
      <c r="P132" s="1"/>
    </row>
    <row r="133" spans="1:17">
      <c r="A133" s="39" t="s">
        <v>33</v>
      </c>
      <c r="B133" s="62"/>
      <c r="C133" s="62"/>
      <c r="D133" s="62"/>
      <c r="E133" s="62">
        <v>267.45</v>
      </c>
      <c r="F133" s="62">
        <v>212.86</v>
      </c>
      <c r="G133" s="62">
        <v>117.15</v>
      </c>
      <c r="H133" s="62"/>
      <c r="I133" s="62"/>
      <c r="J133" s="62"/>
      <c r="K133" s="62"/>
      <c r="L133" s="64"/>
      <c r="M133" s="60">
        <v>22.41</v>
      </c>
      <c r="N133" s="489">
        <v>80.61</v>
      </c>
      <c r="O133" s="61">
        <v>41.8</v>
      </c>
      <c r="P133" s="1"/>
    </row>
    <row r="134" spans="1:17">
      <c r="A134" s="39" t="s">
        <v>34</v>
      </c>
      <c r="B134" s="62"/>
      <c r="C134" s="62"/>
      <c r="D134" s="62"/>
      <c r="E134" s="62">
        <v>557.12</v>
      </c>
      <c r="F134" s="62">
        <v>246.28</v>
      </c>
      <c r="G134" s="62">
        <v>81.45</v>
      </c>
      <c r="H134" s="62"/>
      <c r="I134" s="62"/>
      <c r="J134" s="62"/>
      <c r="K134" s="62"/>
      <c r="L134" s="64"/>
      <c r="M134" s="66">
        <v>41.82</v>
      </c>
      <c r="N134" s="58">
        <v>101.52</v>
      </c>
      <c r="O134" s="67">
        <v>73.599999999999994</v>
      </c>
      <c r="P134" s="1"/>
    </row>
    <row r="135" spans="1:17">
      <c r="A135" s="39" t="s">
        <v>35</v>
      </c>
      <c r="B135" s="62"/>
      <c r="C135" s="62"/>
      <c r="D135" s="62"/>
      <c r="E135" s="62">
        <v>667.82</v>
      </c>
      <c r="F135" s="62">
        <v>202.74</v>
      </c>
      <c r="G135" s="62">
        <v>59.14</v>
      </c>
      <c r="H135" s="62"/>
      <c r="I135" s="62"/>
      <c r="J135" s="62"/>
      <c r="K135" s="62"/>
      <c r="L135" s="64"/>
      <c r="M135" s="69">
        <v>41.82</v>
      </c>
      <c r="N135" s="70">
        <v>101.52</v>
      </c>
      <c r="O135" s="71">
        <v>52.8</v>
      </c>
      <c r="P135" s="1"/>
    </row>
    <row r="136" spans="1:17" ht="15.75" thickBot="1">
      <c r="A136" s="46" t="s">
        <v>36</v>
      </c>
      <c r="B136" s="72"/>
      <c r="C136" s="72"/>
      <c r="D136" s="72"/>
      <c r="E136" s="72"/>
      <c r="F136" s="82"/>
      <c r="G136" s="82"/>
      <c r="H136" s="72"/>
      <c r="I136" s="72"/>
      <c r="J136" s="72"/>
      <c r="K136" s="72"/>
      <c r="L136" s="74"/>
      <c r="M136" s="75"/>
      <c r="N136" s="72"/>
      <c r="O136" s="76"/>
      <c r="P136" s="1"/>
    </row>
    <row r="137" spans="1:17" ht="15.75" thickBot="1">
      <c r="A137" s="52" t="s">
        <v>0</v>
      </c>
      <c r="B137" s="78">
        <f t="shared" ref="B137" si="112">SUM(B132:B136)</f>
        <v>0</v>
      </c>
      <c r="C137" s="78">
        <f t="shared" ref="C137" si="113">SUM(C132:C136)</f>
        <v>0</v>
      </c>
      <c r="D137" s="78">
        <f t="shared" ref="D137" si="114">SUM(D132:D136)</f>
        <v>0</v>
      </c>
      <c r="E137" s="78">
        <f t="shared" ref="E137" si="115">SUM(E132:E136)</f>
        <v>1492.3899999999999</v>
      </c>
      <c r="F137" s="78">
        <f t="shared" ref="F137" si="116">SUM(F132:F136)</f>
        <v>661.88</v>
      </c>
      <c r="G137" s="78">
        <f t="shared" ref="G137" si="117">SUM(G132:G136)</f>
        <v>257.74</v>
      </c>
      <c r="H137" s="78">
        <f t="shared" ref="H137" si="118">SUM(H132:H136)</f>
        <v>0</v>
      </c>
      <c r="I137" s="78">
        <f t="shared" ref="I137" si="119">SUM(I132:I136)</f>
        <v>0</v>
      </c>
      <c r="J137" s="78">
        <f t="shared" ref="J137" si="120">SUM(J132:J136)</f>
        <v>0</v>
      </c>
      <c r="K137" s="78">
        <f t="shared" ref="K137" si="121">SUM(K132:K136)</f>
        <v>0</v>
      </c>
      <c r="L137" s="78">
        <f t="shared" ref="L137" si="122">SUM(L132:L136)</f>
        <v>0</v>
      </c>
      <c r="M137" s="78">
        <f t="shared" ref="M137" si="123">SUM(M132:M136)</f>
        <v>106.05000000000001</v>
      </c>
      <c r="N137" s="78">
        <f t="shared" ref="N137" si="124">SUM(N132:N136)</f>
        <v>283.64999999999998</v>
      </c>
      <c r="O137" s="78">
        <f t="shared" ref="O137" si="125">SUM(O132:O136)</f>
        <v>168.2</v>
      </c>
      <c r="P137" s="54"/>
      <c r="Q137" s="525"/>
    </row>
    <row r="138" spans="1:17">
      <c r="A138" s="505"/>
      <c r="B138" s="505"/>
      <c r="C138" s="505"/>
      <c r="D138" s="505"/>
      <c r="E138" s="505"/>
      <c r="F138" s="505"/>
      <c r="G138" s="505"/>
      <c r="H138" s="505"/>
      <c r="I138" s="505"/>
      <c r="J138" s="505"/>
      <c r="K138" s="505"/>
      <c r="L138" s="505"/>
      <c r="M138" s="87"/>
      <c r="N138" s="87"/>
      <c r="O138" s="87"/>
      <c r="P138" s="1"/>
    </row>
    <row r="139" spans="1:17" ht="15.75">
      <c r="A139" s="545" t="s">
        <v>75</v>
      </c>
      <c r="B139" s="545"/>
      <c r="C139" s="545"/>
      <c r="D139" s="545"/>
      <c r="E139" s="545"/>
      <c r="F139" s="545"/>
      <c r="G139" s="545"/>
      <c r="H139" s="545"/>
      <c r="I139" s="545"/>
      <c r="J139" s="545"/>
      <c r="K139" s="550"/>
      <c r="L139" s="505"/>
      <c r="M139" s="87"/>
      <c r="N139" s="87"/>
      <c r="O139" s="87"/>
      <c r="P139" s="1"/>
    </row>
    <row r="140" spans="1:17" ht="19.5">
      <c r="A140" s="539" t="s">
        <v>14</v>
      </c>
      <c r="B140" s="541" t="s">
        <v>15</v>
      </c>
      <c r="C140" s="541"/>
      <c r="D140" s="541"/>
      <c r="E140" s="541"/>
      <c r="F140" s="542" t="s">
        <v>16</v>
      </c>
      <c r="G140" s="532" t="s">
        <v>17</v>
      </c>
      <c r="H140" s="534" t="s">
        <v>18</v>
      </c>
      <c r="I140" s="534"/>
      <c r="J140" s="534"/>
      <c r="K140" s="534"/>
      <c r="L140" s="535"/>
      <c r="M140" s="536" t="s">
        <v>19</v>
      </c>
      <c r="N140" s="24" t="s">
        <v>20</v>
      </c>
      <c r="O140" s="25" t="s">
        <v>21</v>
      </c>
      <c r="P140" s="1"/>
    </row>
    <row r="141" spans="1:17" ht="20.25" thickBot="1">
      <c r="A141" s="540"/>
      <c r="B141" s="26" t="s">
        <v>22</v>
      </c>
      <c r="C141" s="492" t="s">
        <v>23</v>
      </c>
      <c r="D141" s="492" t="s">
        <v>24</v>
      </c>
      <c r="E141" s="492" t="s">
        <v>25</v>
      </c>
      <c r="F141" s="543"/>
      <c r="G141" s="533"/>
      <c r="H141" s="28" t="s">
        <v>26</v>
      </c>
      <c r="I141" s="28" t="s">
        <v>27</v>
      </c>
      <c r="J141" s="29" t="s">
        <v>28</v>
      </c>
      <c r="K141" s="30" t="s">
        <v>29</v>
      </c>
      <c r="L141" s="104" t="s">
        <v>30</v>
      </c>
      <c r="M141" s="537"/>
      <c r="N141" s="27" t="s">
        <v>31</v>
      </c>
      <c r="O141" s="32" t="s">
        <v>31</v>
      </c>
      <c r="P141" s="1"/>
    </row>
    <row r="142" spans="1:17">
      <c r="A142" s="33" t="s">
        <v>32</v>
      </c>
      <c r="B142" s="58"/>
      <c r="C142" s="57"/>
      <c r="D142" s="57"/>
      <c r="E142" s="58"/>
      <c r="F142" s="58"/>
      <c r="G142" s="58"/>
      <c r="H142" s="58"/>
      <c r="I142" s="58"/>
      <c r="J142" s="57"/>
      <c r="K142" s="57"/>
      <c r="L142" s="113"/>
      <c r="M142" s="66"/>
      <c r="N142" s="58"/>
      <c r="O142" s="61"/>
      <c r="P142" s="1"/>
    </row>
    <row r="143" spans="1:17">
      <c r="A143" s="39" t="s">
        <v>33</v>
      </c>
      <c r="B143" s="62"/>
      <c r="C143" s="62"/>
      <c r="D143" s="62">
        <v>347.96</v>
      </c>
      <c r="E143" s="62"/>
      <c r="F143" s="62">
        <v>63.03</v>
      </c>
      <c r="G143" s="62">
        <v>21.93</v>
      </c>
      <c r="H143" s="62"/>
      <c r="I143" s="62"/>
      <c r="J143" s="62"/>
      <c r="K143" s="62"/>
      <c r="L143" s="64"/>
      <c r="M143" s="60"/>
      <c r="N143" s="65">
        <v>49.68</v>
      </c>
      <c r="O143" s="61">
        <v>44.8</v>
      </c>
      <c r="P143" s="1"/>
    </row>
    <row r="144" spans="1:17">
      <c r="A144" s="39" t="s">
        <v>34</v>
      </c>
      <c r="B144" s="62"/>
      <c r="C144" s="62">
        <v>397.37</v>
      </c>
      <c r="D144" s="62"/>
      <c r="E144" s="62"/>
      <c r="F144" s="62">
        <v>59.76</v>
      </c>
      <c r="G144" s="62">
        <v>18.52</v>
      </c>
      <c r="H144" s="62"/>
      <c r="I144" s="62"/>
      <c r="J144" s="62"/>
      <c r="K144" s="62"/>
      <c r="L144" s="64"/>
      <c r="M144" s="66"/>
      <c r="N144" s="58">
        <v>54</v>
      </c>
      <c r="O144" s="67">
        <v>32</v>
      </c>
      <c r="P144" s="1"/>
    </row>
    <row r="145" spans="1:17">
      <c r="A145" s="39" t="s">
        <v>35</v>
      </c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4"/>
      <c r="M145" s="69"/>
      <c r="N145" s="70"/>
      <c r="O145" s="71"/>
      <c r="P145" s="1"/>
    </row>
    <row r="146" spans="1:17" ht="15.75" thickBot="1">
      <c r="A146" s="46" t="s">
        <v>36</v>
      </c>
      <c r="B146" s="82"/>
      <c r="C146" s="72"/>
      <c r="D146" s="72"/>
      <c r="E146" s="72"/>
      <c r="F146" s="82"/>
      <c r="G146" s="82"/>
      <c r="H146" s="72"/>
      <c r="I146" s="72"/>
      <c r="J146" s="72"/>
      <c r="K146" s="72"/>
      <c r="L146" s="74"/>
      <c r="M146" s="75"/>
      <c r="N146" s="72"/>
      <c r="O146" s="76"/>
      <c r="P146" s="1"/>
    </row>
    <row r="147" spans="1:17" ht="15.75" thickBot="1">
      <c r="A147" s="52" t="s">
        <v>0</v>
      </c>
      <c r="B147" s="78">
        <f>SUM(B142:B146)</f>
        <v>0</v>
      </c>
      <c r="C147" s="78">
        <f t="shared" ref="C147:O147" si="126">SUM(C142:C146)</f>
        <v>397.37</v>
      </c>
      <c r="D147" s="78">
        <f t="shared" si="126"/>
        <v>347.96</v>
      </c>
      <c r="E147" s="78">
        <f t="shared" si="126"/>
        <v>0</v>
      </c>
      <c r="F147" s="78">
        <f t="shared" si="126"/>
        <v>122.78999999999999</v>
      </c>
      <c r="G147" s="78">
        <f t="shared" si="126"/>
        <v>40.450000000000003</v>
      </c>
      <c r="H147" s="78">
        <f t="shared" si="126"/>
        <v>0</v>
      </c>
      <c r="I147" s="78">
        <f t="shared" si="126"/>
        <v>0</v>
      </c>
      <c r="J147" s="78">
        <f t="shared" si="126"/>
        <v>0</v>
      </c>
      <c r="K147" s="78">
        <f t="shared" si="126"/>
        <v>0</v>
      </c>
      <c r="L147" s="78">
        <f t="shared" si="126"/>
        <v>0</v>
      </c>
      <c r="M147" s="78">
        <f t="shared" si="126"/>
        <v>0</v>
      </c>
      <c r="N147" s="78">
        <f t="shared" si="126"/>
        <v>103.68</v>
      </c>
      <c r="O147" s="78">
        <f t="shared" si="126"/>
        <v>76.8</v>
      </c>
      <c r="P147" s="54"/>
    </row>
    <row r="148" spans="1:17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1"/>
    </row>
    <row r="149" spans="1:17" ht="15.75">
      <c r="A149" s="545" t="s">
        <v>76</v>
      </c>
      <c r="B149" s="545"/>
      <c r="C149" s="545"/>
      <c r="D149" s="545"/>
      <c r="E149" s="545"/>
      <c r="F149" s="545"/>
      <c r="G149" s="545"/>
      <c r="H149" s="545"/>
      <c r="I149" s="545"/>
      <c r="J149" s="545"/>
      <c r="K149" s="550"/>
      <c r="L149" s="6"/>
      <c r="M149" s="6"/>
      <c r="N149" s="6"/>
      <c r="O149" s="6"/>
      <c r="P149" s="1"/>
    </row>
    <row r="150" spans="1:17" ht="19.5">
      <c r="A150" s="539" t="s">
        <v>14</v>
      </c>
      <c r="B150" s="541" t="s">
        <v>15</v>
      </c>
      <c r="C150" s="541"/>
      <c r="D150" s="541"/>
      <c r="E150" s="541"/>
      <c r="F150" s="542" t="s">
        <v>16</v>
      </c>
      <c r="G150" s="532" t="s">
        <v>17</v>
      </c>
      <c r="H150" s="534" t="s">
        <v>18</v>
      </c>
      <c r="I150" s="534"/>
      <c r="J150" s="534"/>
      <c r="K150" s="534"/>
      <c r="L150" s="535"/>
      <c r="M150" s="536" t="s">
        <v>19</v>
      </c>
      <c r="N150" s="24" t="s">
        <v>20</v>
      </c>
      <c r="O150" s="25" t="s">
        <v>21</v>
      </c>
      <c r="P150" s="1"/>
    </row>
    <row r="151" spans="1:17" ht="20.25" thickBot="1">
      <c r="A151" s="540"/>
      <c r="B151" s="26" t="s">
        <v>22</v>
      </c>
      <c r="C151" s="492" t="s">
        <v>23</v>
      </c>
      <c r="D151" s="492" t="s">
        <v>24</v>
      </c>
      <c r="E151" s="492" t="s">
        <v>25</v>
      </c>
      <c r="F151" s="543"/>
      <c r="G151" s="533"/>
      <c r="H151" s="28" t="s">
        <v>26</v>
      </c>
      <c r="I151" s="28" t="s">
        <v>27</v>
      </c>
      <c r="J151" s="29" t="s">
        <v>28</v>
      </c>
      <c r="K151" s="30" t="s">
        <v>29</v>
      </c>
      <c r="L151" s="31" t="s">
        <v>30</v>
      </c>
      <c r="M151" s="537"/>
      <c r="N151" s="27" t="s">
        <v>31</v>
      </c>
      <c r="O151" s="32" t="s">
        <v>31</v>
      </c>
      <c r="P151" s="1"/>
    </row>
    <row r="152" spans="1:17">
      <c r="A152" s="33" t="s">
        <v>32</v>
      </c>
      <c r="B152" s="60"/>
      <c r="C152" s="493"/>
      <c r="D152" s="58"/>
      <c r="E152" s="58"/>
      <c r="F152" s="58"/>
      <c r="G152" s="58"/>
      <c r="H152" s="493"/>
      <c r="I152" s="493"/>
      <c r="J152" s="493"/>
      <c r="K152" s="493"/>
      <c r="L152" s="59"/>
      <c r="M152" s="60"/>
      <c r="N152" s="65"/>
      <c r="O152" s="61"/>
      <c r="P152" s="1"/>
    </row>
    <row r="153" spans="1:17">
      <c r="A153" s="39" t="s">
        <v>33</v>
      </c>
      <c r="B153" s="60"/>
      <c r="C153" s="493"/>
      <c r="D153" s="62"/>
      <c r="E153" s="62">
        <v>10.08</v>
      </c>
      <c r="F153" s="62">
        <v>56.38</v>
      </c>
      <c r="G153" s="62">
        <v>19.489999999999998</v>
      </c>
      <c r="H153" s="493"/>
      <c r="I153" s="493"/>
      <c r="J153" s="493"/>
      <c r="K153" s="493"/>
      <c r="L153" s="98"/>
      <c r="M153" s="60"/>
      <c r="N153" s="65">
        <v>4.8600000000000003</v>
      </c>
      <c r="O153" s="61">
        <v>20.8</v>
      </c>
      <c r="P153" s="1"/>
    </row>
    <row r="154" spans="1:17">
      <c r="A154" s="39" t="s">
        <v>34</v>
      </c>
      <c r="B154" s="66"/>
      <c r="C154" s="58"/>
      <c r="D154" s="62"/>
      <c r="E154" s="62"/>
      <c r="F154" s="62"/>
      <c r="G154" s="62"/>
      <c r="H154" s="58"/>
      <c r="I154" s="58"/>
      <c r="J154" s="58"/>
      <c r="K154" s="58"/>
      <c r="L154" s="99"/>
      <c r="M154" s="66"/>
      <c r="N154" s="58"/>
      <c r="O154" s="67"/>
      <c r="P154" s="1"/>
    </row>
    <row r="155" spans="1:17" ht="15.75" thickBot="1">
      <c r="A155" s="46" t="s">
        <v>36</v>
      </c>
      <c r="B155" s="75"/>
      <c r="C155" s="72"/>
      <c r="D155" s="62"/>
      <c r="E155" s="82"/>
      <c r="F155" s="82"/>
      <c r="G155" s="62"/>
      <c r="H155" s="72"/>
      <c r="I155" s="72"/>
      <c r="J155" s="72"/>
      <c r="K155" s="72"/>
      <c r="L155" s="64"/>
      <c r="M155" s="72"/>
      <c r="N155" s="161"/>
      <c r="O155" s="71"/>
      <c r="P155" s="1"/>
    </row>
    <row r="156" spans="1:17" ht="15.75" thickBot="1">
      <c r="A156" s="52" t="s">
        <v>0</v>
      </c>
      <c r="B156" s="79">
        <f t="shared" ref="B156" si="127">SUM(B152:B155)</f>
        <v>0</v>
      </c>
      <c r="C156" s="79">
        <f t="shared" ref="C156" si="128">SUM(C152:C155)</f>
        <v>0</v>
      </c>
      <c r="D156" s="79">
        <f t="shared" ref="D156" si="129">SUM(D152:D155)</f>
        <v>0</v>
      </c>
      <c r="E156" s="79">
        <f t="shared" ref="E156" si="130">SUM(E152:E155)</f>
        <v>10.08</v>
      </c>
      <c r="F156" s="79">
        <f t="shared" ref="F156" si="131">SUM(F152:F155)</f>
        <v>56.38</v>
      </c>
      <c r="G156" s="79">
        <f t="shared" ref="G156" si="132">SUM(G152:G155)</f>
        <v>19.489999999999998</v>
      </c>
      <c r="H156" s="79">
        <f t="shared" ref="H156" si="133">SUM(H152:H155)</f>
        <v>0</v>
      </c>
      <c r="I156" s="79">
        <f t="shared" ref="I156" si="134">SUM(I152:I155)</f>
        <v>0</v>
      </c>
      <c r="J156" s="79">
        <f t="shared" ref="J156" si="135">SUM(J152:J155)</f>
        <v>0</v>
      </c>
      <c r="K156" s="79">
        <f t="shared" ref="K156" si="136">SUM(K152:K155)</f>
        <v>0</v>
      </c>
      <c r="L156" s="79">
        <f t="shared" ref="L156" si="137">SUM(L152:L155)</f>
        <v>0</v>
      </c>
      <c r="M156" s="79">
        <f t="shared" ref="M156" si="138">SUM(M152:M155)</f>
        <v>0</v>
      </c>
      <c r="N156" s="79">
        <f t="shared" ref="N156" si="139">SUM(N152:N155)</f>
        <v>4.8600000000000003</v>
      </c>
      <c r="O156" s="79">
        <f t="shared" ref="O156" si="140">SUM(O152:O155)</f>
        <v>20.8</v>
      </c>
      <c r="P156" s="54"/>
      <c r="Q156" s="527"/>
    </row>
    <row r="157" spans="1:17">
      <c r="A157" s="97"/>
      <c r="B157" s="86"/>
      <c r="C157" s="86"/>
      <c r="D157" s="86"/>
      <c r="E157" s="162"/>
      <c r="F157" s="163"/>
      <c r="G157" s="164"/>
      <c r="H157" s="164"/>
      <c r="I157" s="164"/>
      <c r="J157" s="164"/>
      <c r="K157" s="164"/>
      <c r="L157" s="6"/>
      <c r="M157" s="6"/>
      <c r="N157" s="6"/>
      <c r="O157" s="6"/>
      <c r="P157" s="1"/>
    </row>
    <row r="158" spans="1:17" ht="16.5" thickBot="1">
      <c r="A158" s="565" t="s">
        <v>77</v>
      </c>
      <c r="B158" s="565"/>
      <c r="C158" s="565"/>
      <c r="D158" s="565"/>
      <c r="E158" s="565"/>
      <c r="F158" s="565"/>
      <c r="G158" s="565"/>
      <c r="H158" s="565"/>
      <c r="I158" s="565"/>
      <c r="J158" s="565"/>
      <c r="K158" s="565"/>
      <c r="L158" s="6"/>
      <c r="M158" s="6"/>
      <c r="N158" s="6"/>
      <c r="O158" s="6"/>
      <c r="P158" s="1"/>
    </row>
    <row r="159" spans="1:17" ht="19.5">
      <c r="A159" s="539" t="s">
        <v>14</v>
      </c>
      <c r="B159" s="541" t="s">
        <v>15</v>
      </c>
      <c r="C159" s="541"/>
      <c r="D159" s="541"/>
      <c r="E159" s="541"/>
      <c r="F159" s="542" t="s">
        <v>16</v>
      </c>
      <c r="G159" s="532" t="s">
        <v>17</v>
      </c>
      <c r="H159" s="534" t="s">
        <v>18</v>
      </c>
      <c r="I159" s="534"/>
      <c r="J159" s="534"/>
      <c r="K159" s="534"/>
      <c r="L159" s="535"/>
      <c r="M159" s="536" t="s">
        <v>19</v>
      </c>
      <c r="N159" s="24" t="s">
        <v>20</v>
      </c>
      <c r="O159" s="25" t="s">
        <v>21</v>
      </c>
      <c r="P159" s="1"/>
    </row>
    <row r="160" spans="1:17" ht="20.25" thickBot="1">
      <c r="A160" s="540"/>
      <c r="B160" s="26" t="s">
        <v>22</v>
      </c>
      <c r="C160" s="492" t="s">
        <v>23</v>
      </c>
      <c r="D160" s="492" t="s">
        <v>24</v>
      </c>
      <c r="E160" s="492" t="s">
        <v>25</v>
      </c>
      <c r="F160" s="543"/>
      <c r="G160" s="533"/>
      <c r="H160" s="28" t="s">
        <v>26</v>
      </c>
      <c r="I160" s="28" t="s">
        <v>27</v>
      </c>
      <c r="J160" s="29" t="s">
        <v>28</v>
      </c>
      <c r="K160" s="30" t="s">
        <v>29</v>
      </c>
      <c r="L160" s="31" t="s">
        <v>30</v>
      </c>
      <c r="M160" s="537"/>
      <c r="N160" s="27" t="s">
        <v>31</v>
      </c>
      <c r="O160" s="32" t="s">
        <v>31</v>
      </c>
      <c r="P160" s="1"/>
    </row>
    <row r="161" spans="1:17">
      <c r="A161" s="33" t="s">
        <v>32</v>
      </c>
      <c r="B161" s="65"/>
      <c r="C161" s="65"/>
      <c r="D161" s="58"/>
      <c r="E161" s="58"/>
      <c r="F161" s="58"/>
      <c r="G161" s="58"/>
      <c r="H161" s="65"/>
      <c r="I161" s="65"/>
      <c r="J161" s="65"/>
      <c r="K161" s="65"/>
      <c r="L161" s="59"/>
      <c r="M161" s="60"/>
      <c r="N161" s="65"/>
      <c r="O161" s="61"/>
      <c r="P161" s="1"/>
    </row>
    <row r="162" spans="1:17">
      <c r="A162" s="39" t="s">
        <v>33</v>
      </c>
      <c r="B162" s="65"/>
      <c r="C162" s="65"/>
      <c r="D162" s="62"/>
      <c r="E162" s="62">
        <v>83.51</v>
      </c>
      <c r="F162" s="62">
        <v>47.71</v>
      </c>
      <c r="G162" s="62">
        <v>17.329999999999998</v>
      </c>
      <c r="H162" s="65"/>
      <c r="I162" s="65"/>
      <c r="J162" s="65"/>
      <c r="K162" s="65"/>
      <c r="L162" s="92"/>
      <c r="M162" s="60"/>
      <c r="N162" s="65">
        <v>25.21</v>
      </c>
      <c r="O162" s="61">
        <v>18</v>
      </c>
      <c r="P162" s="1"/>
    </row>
    <row r="163" spans="1:17">
      <c r="A163" s="39" t="s">
        <v>34</v>
      </c>
      <c r="B163" s="58"/>
      <c r="C163" s="58"/>
      <c r="D163" s="62"/>
      <c r="E163" s="62"/>
      <c r="F163" s="62"/>
      <c r="G163" s="62"/>
      <c r="H163" s="58"/>
      <c r="I163" s="58"/>
      <c r="J163" s="58"/>
      <c r="K163" s="58"/>
      <c r="L163" s="113"/>
      <c r="M163" s="66"/>
      <c r="N163" s="58"/>
      <c r="O163" s="67"/>
      <c r="P163" s="1"/>
    </row>
    <row r="164" spans="1:17" ht="15.75" thickBot="1">
      <c r="A164" s="46" t="s">
        <v>36</v>
      </c>
      <c r="B164" s="72"/>
      <c r="C164" s="72"/>
      <c r="D164" s="62"/>
      <c r="E164" s="62"/>
      <c r="F164" s="62"/>
      <c r="G164" s="62"/>
      <c r="H164" s="72"/>
      <c r="I164" s="72"/>
      <c r="J164" s="72"/>
      <c r="K164" s="72"/>
      <c r="L164" s="74"/>
      <c r="M164" s="69"/>
      <c r="N164" s="70"/>
      <c r="O164" s="71"/>
      <c r="P164" s="1"/>
    </row>
    <row r="165" spans="1:17" ht="15.75" thickBot="1">
      <c r="A165" s="52" t="s">
        <v>0</v>
      </c>
      <c r="B165" s="78">
        <f t="shared" ref="B165" si="141">SUM(B161:B164)</f>
        <v>0</v>
      </c>
      <c r="C165" s="78">
        <f t="shared" ref="C165" si="142">SUM(C161:C164)</f>
        <v>0</v>
      </c>
      <c r="D165" s="78">
        <f t="shared" ref="D165" si="143">SUM(D161:D164)</f>
        <v>0</v>
      </c>
      <c r="E165" s="78">
        <f t="shared" ref="E165" si="144">SUM(E161:E164)</f>
        <v>83.51</v>
      </c>
      <c r="F165" s="78">
        <f t="shared" ref="F165" si="145">SUM(F161:F164)</f>
        <v>47.71</v>
      </c>
      <c r="G165" s="78">
        <f t="shared" ref="G165" si="146">SUM(G161:G164)</f>
        <v>17.329999999999998</v>
      </c>
      <c r="H165" s="78">
        <f t="shared" ref="H165" si="147">SUM(H161:H164)</f>
        <v>0</v>
      </c>
      <c r="I165" s="78">
        <f t="shared" ref="I165" si="148">SUM(I161:I164)</f>
        <v>0</v>
      </c>
      <c r="J165" s="78">
        <f t="shared" ref="J165" si="149">SUM(J161:J164)</f>
        <v>0</v>
      </c>
      <c r="K165" s="78">
        <f t="shared" ref="K165" si="150">SUM(K161:K164)</f>
        <v>0</v>
      </c>
      <c r="L165" s="78">
        <f t="shared" ref="L165" si="151">SUM(L161:L164)</f>
        <v>0</v>
      </c>
      <c r="M165" s="78">
        <f t="shared" ref="M165" si="152">SUM(M161:M164)</f>
        <v>0</v>
      </c>
      <c r="N165" s="78">
        <f t="shared" ref="N165" si="153">SUM(N161:N164)</f>
        <v>25.21</v>
      </c>
      <c r="O165" s="78">
        <f t="shared" ref="O165" si="154">SUM(O161:O164)</f>
        <v>18</v>
      </c>
      <c r="P165" s="54"/>
      <c r="Q165" s="527"/>
    </row>
    <row r="166" spans="1:17" s="1" customFormat="1">
      <c r="A166" s="55"/>
      <c r="B166" s="520"/>
      <c r="C166" s="520"/>
      <c r="D166" s="520"/>
      <c r="E166" s="520"/>
      <c r="F166" s="520"/>
      <c r="G166" s="520"/>
      <c r="H166" s="520"/>
      <c r="I166" s="520"/>
      <c r="J166" s="520"/>
      <c r="K166" s="520"/>
      <c r="L166" s="520"/>
      <c r="M166" s="520"/>
      <c r="N166" s="520"/>
      <c r="O166" s="520"/>
      <c r="P166" s="54"/>
      <c r="Q166" s="519"/>
    </row>
    <row r="167" spans="1:17" s="1" customFormat="1" ht="15.75">
      <c r="A167" s="544" t="s">
        <v>97</v>
      </c>
      <c r="B167" s="544"/>
      <c r="C167" s="544"/>
      <c r="D167" s="544"/>
      <c r="E167" s="544"/>
      <c r="F167" s="544"/>
      <c r="G167" s="544"/>
      <c r="H167" s="544"/>
      <c r="I167" s="544"/>
      <c r="J167" s="544"/>
      <c r="K167" s="544"/>
      <c r="L167" s="505"/>
      <c r="M167" s="87"/>
      <c r="N167" s="87"/>
      <c r="O167" s="87"/>
      <c r="P167" s="54"/>
      <c r="Q167" s="519"/>
    </row>
    <row r="168" spans="1:17" s="1" customFormat="1" ht="19.5" customHeight="1">
      <c r="A168" s="539" t="s">
        <v>14</v>
      </c>
      <c r="B168" s="541" t="s">
        <v>15</v>
      </c>
      <c r="C168" s="541"/>
      <c r="D168" s="541"/>
      <c r="E168" s="541"/>
      <c r="F168" s="542" t="s">
        <v>16</v>
      </c>
      <c r="G168" s="532" t="s">
        <v>17</v>
      </c>
      <c r="H168" s="534" t="s">
        <v>18</v>
      </c>
      <c r="I168" s="534"/>
      <c r="J168" s="534"/>
      <c r="K168" s="534"/>
      <c r="L168" s="535"/>
      <c r="M168" s="536" t="s">
        <v>19</v>
      </c>
      <c r="N168" s="24" t="s">
        <v>20</v>
      </c>
      <c r="O168" s="25" t="s">
        <v>21</v>
      </c>
      <c r="P168" s="54"/>
      <c r="Q168" s="519"/>
    </row>
    <row r="169" spans="1:17" s="1" customFormat="1" ht="19.5" customHeight="1" thickBot="1">
      <c r="A169" s="540"/>
      <c r="B169" s="26" t="s">
        <v>22</v>
      </c>
      <c r="C169" s="513" t="s">
        <v>23</v>
      </c>
      <c r="D169" s="513" t="s">
        <v>24</v>
      </c>
      <c r="E169" s="513" t="s">
        <v>25</v>
      </c>
      <c r="F169" s="543"/>
      <c r="G169" s="533"/>
      <c r="H169" s="28" t="s">
        <v>26</v>
      </c>
      <c r="I169" s="28" t="s">
        <v>27</v>
      </c>
      <c r="J169" s="29" t="s">
        <v>28</v>
      </c>
      <c r="K169" s="30" t="s">
        <v>29</v>
      </c>
      <c r="L169" s="104" t="s">
        <v>30</v>
      </c>
      <c r="M169" s="537"/>
      <c r="N169" s="513" t="s">
        <v>31</v>
      </c>
      <c r="O169" s="32" t="s">
        <v>31</v>
      </c>
      <c r="P169" s="54"/>
      <c r="Q169" s="519"/>
    </row>
    <row r="170" spans="1:17" s="1" customFormat="1" ht="19.5" customHeight="1">
      <c r="A170" s="33" t="s">
        <v>32</v>
      </c>
      <c r="B170" s="60"/>
      <c r="C170" s="60"/>
      <c r="D170" s="58"/>
      <c r="E170" s="58"/>
      <c r="F170" s="58"/>
      <c r="G170" s="58"/>
      <c r="H170" s="514"/>
      <c r="I170" s="60"/>
      <c r="J170" s="60"/>
      <c r="K170" s="60"/>
      <c r="L170" s="118"/>
      <c r="M170" s="60"/>
      <c r="N170" s="60"/>
      <c r="O170" s="61"/>
      <c r="P170" s="54"/>
      <c r="Q170" s="519"/>
    </row>
    <row r="171" spans="1:17" s="1" customFormat="1">
      <c r="A171" s="39" t="s">
        <v>33</v>
      </c>
      <c r="B171" s="60"/>
      <c r="C171" s="60"/>
      <c r="D171" s="62"/>
      <c r="E171" s="62">
        <v>745.81</v>
      </c>
      <c r="F171" s="62">
        <v>44.55</v>
      </c>
      <c r="G171" s="62">
        <v>26.15</v>
      </c>
      <c r="H171" s="514"/>
      <c r="I171" s="60"/>
      <c r="J171" s="60"/>
      <c r="K171" s="60"/>
      <c r="L171" s="118"/>
      <c r="M171" s="60"/>
      <c r="N171" s="514">
        <v>13.18</v>
      </c>
      <c r="O171" s="61">
        <v>41.8</v>
      </c>
      <c r="P171" s="54"/>
      <c r="Q171" s="519"/>
    </row>
    <row r="172" spans="1:17" s="1" customFormat="1" ht="15.75" thickBot="1">
      <c r="A172" s="39" t="s">
        <v>34</v>
      </c>
      <c r="B172" s="66"/>
      <c r="C172" s="66"/>
      <c r="D172" s="62"/>
      <c r="E172" s="62">
        <v>123.91</v>
      </c>
      <c r="F172" s="62">
        <v>43.72</v>
      </c>
      <c r="G172" s="62">
        <v>10.26</v>
      </c>
      <c r="H172" s="58"/>
      <c r="I172" s="66"/>
      <c r="J172" s="66"/>
      <c r="K172" s="66"/>
      <c r="L172" s="113"/>
      <c r="M172" s="66"/>
      <c r="N172" s="66">
        <v>177.76</v>
      </c>
      <c r="O172" s="76">
        <v>12.6</v>
      </c>
      <c r="P172" s="54"/>
      <c r="Q172" s="519"/>
    </row>
    <row r="173" spans="1:17" s="1" customFormat="1" ht="15.75" thickBot="1">
      <c r="A173" s="52" t="s">
        <v>0</v>
      </c>
      <c r="B173" s="78">
        <f>SUM(B170:B172)</f>
        <v>0</v>
      </c>
      <c r="C173" s="78">
        <f t="shared" ref="C173:O173" si="155">SUM(C170:C172)</f>
        <v>0</v>
      </c>
      <c r="D173" s="78">
        <f t="shared" si="155"/>
        <v>0</v>
      </c>
      <c r="E173" s="78">
        <f t="shared" si="155"/>
        <v>869.71999999999991</v>
      </c>
      <c r="F173" s="78">
        <f t="shared" si="155"/>
        <v>88.27</v>
      </c>
      <c r="G173" s="78">
        <f t="shared" si="155"/>
        <v>36.409999999999997</v>
      </c>
      <c r="H173" s="78">
        <f t="shared" si="155"/>
        <v>0</v>
      </c>
      <c r="I173" s="78">
        <f t="shared" si="155"/>
        <v>0</v>
      </c>
      <c r="J173" s="78">
        <f t="shared" si="155"/>
        <v>0</v>
      </c>
      <c r="K173" s="78">
        <f t="shared" si="155"/>
        <v>0</v>
      </c>
      <c r="L173" s="78">
        <f t="shared" si="155"/>
        <v>0</v>
      </c>
      <c r="M173" s="78">
        <f t="shared" si="155"/>
        <v>0</v>
      </c>
      <c r="N173" s="78">
        <f t="shared" si="155"/>
        <v>190.94</v>
      </c>
      <c r="O173" s="78">
        <f t="shared" si="155"/>
        <v>54.4</v>
      </c>
      <c r="P173" s="54"/>
      <c r="Q173" s="528"/>
    </row>
    <row r="174" spans="1:17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1"/>
    </row>
    <row r="175" spans="1:17" ht="16.5" thickBot="1">
      <c r="A175" s="565" t="s">
        <v>78</v>
      </c>
      <c r="B175" s="565"/>
      <c r="C175" s="565"/>
      <c r="D175" s="565"/>
      <c r="E175" s="565"/>
      <c r="F175" s="565"/>
      <c r="G175" s="565"/>
      <c r="H175" s="565"/>
      <c r="I175" s="565"/>
      <c r="J175" s="565"/>
      <c r="K175" s="565"/>
      <c r="L175" s="87"/>
      <c r="M175" s="87"/>
      <c r="N175" s="87"/>
      <c r="O175" s="87"/>
      <c r="P175" s="1"/>
    </row>
    <row r="176" spans="1:17" ht="19.5">
      <c r="A176" s="539" t="s">
        <v>14</v>
      </c>
      <c r="B176" s="541" t="s">
        <v>15</v>
      </c>
      <c r="C176" s="541"/>
      <c r="D176" s="541"/>
      <c r="E176" s="541"/>
      <c r="F176" s="542" t="s">
        <v>16</v>
      </c>
      <c r="G176" s="532" t="s">
        <v>17</v>
      </c>
      <c r="H176" s="534" t="s">
        <v>18</v>
      </c>
      <c r="I176" s="534"/>
      <c r="J176" s="534"/>
      <c r="K176" s="534"/>
      <c r="L176" s="535"/>
      <c r="M176" s="536" t="s">
        <v>19</v>
      </c>
      <c r="N176" s="24" t="s">
        <v>20</v>
      </c>
      <c r="O176" s="165" t="s">
        <v>21</v>
      </c>
      <c r="P176" s="1"/>
    </row>
    <row r="177" spans="1:16" ht="20.25" thickBot="1">
      <c r="A177" s="540"/>
      <c r="B177" s="26" t="s">
        <v>22</v>
      </c>
      <c r="C177" s="27" t="s">
        <v>23</v>
      </c>
      <c r="D177" s="27" t="s">
        <v>24</v>
      </c>
      <c r="E177" s="27" t="s">
        <v>25</v>
      </c>
      <c r="F177" s="543"/>
      <c r="G177" s="533"/>
      <c r="H177" s="28" t="s">
        <v>26</v>
      </c>
      <c r="I177" s="28" t="s">
        <v>27</v>
      </c>
      <c r="J177" s="29" t="s">
        <v>28</v>
      </c>
      <c r="K177" s="30" t="s">
        <v>29</v>
      </c>
      <c r="L177" s="31" t="s">
        <v>30</v>
      </c>
      <c r="M177" s="537"/>
      <c r="N177" s="27" t="s">
        <v>31</v>
      </c>
      <c r="O177" s="32" t="s">
        <v>31</v>
      </c>
      <c r="P177" s="1"/>
    </row>
    <row r="178" spans="1:16">
      <c r="A178" s="33" t="s">
        <v>32</v>
      </c>
      <c r="B178" s="65"/>
      <c r="C178" s="65"/>
      <c r="D178" s="58"/>
      <c r="E178" s="65"/>
      <c r="F178" s="58"/>
      <c r="G178" s="58"/>
      <c r="H178" s="65"/>
      <c r="I178" s="65"/>
      <c r="J178" s="65"/>
      <c r="K178" s="65"/>
      <c r="L178" s="59"/>
      <c r="M178" s="60"/>
      <c r="N178" s="65"/>
      <c r="O178" s="61"/>
      <c r="P178" s="1"/>
    </row>
    <row r="179" spans="1:16">
      <c r="A179" s="39" t="s">
        <v>33</v>
      </c>
      <c r="B179" s="65"/>
      <c r="C179" s="65"/>
      <c r="D179" s="62">
        <v>44.39</v>
      </c>
      <c r="E179" s="65"/>
      <c r="F179" s="62">
        <v>2.19</v>
      </c>
      <c r="G179" s="62">
        <v>4.8600000000000003</v>
      </c>
      <c r="H179" s="65"/>
      <c r="I179" s="65"/>
      <c r="J179" s="65"/>
      <c r="K179" s="65"/>
      <c r="L179" s="92"/>
      <c r="M179" s="60"/>
      <c r="N179" s="65">
        <v>10.8</v>
      </c>
      <c r="O179" s="61">
        <v>4.8</v>
      </c>
      <c r="P179" s="1"/>
    </row>
    <row r="180" spans="1:16">
      <c r="A180" s="39" t="s">
        <v>34</v>
      </c>
      <c r="B180" s="58"/>
      <c r="C180" s="58"/>
      <c r="D180" s="62"/>
      <c r="E180" s="58"/>
      <c r="F180" s="62"/>
      <c r="G180" s="62"/>
      <c r="H180" s="58"/>
      <c r="I180" s="58"/>
      <c r="J180" s="58"/>
      <c r="K180" s="58"/>
      <c r="L180" s="113"/>
      <c r="M180" s="66"/>
      <c r="N180" s="58"/>
      <c r="O180" s="67"/>
      <c r="P180" s="1"/>
    </row>
    <row r="181" spans="1:16" ht="15.75" thickBot="1">
      <c r="A181" s="46" t="s">
        <v>36</v>
      </c>
      <c r="B181" s="72"/>
      <c r="C181" s="72"/>
      <c r="D181" s="166"/>
      <c r="E181" s="72"/>
      <c r="F181" s="166"/>
      <c r="G181" s="62"/>
      <c r="H181" s="72"/>
      <c r="I181" s="72"/>
      <c r="J181" s="72"/>
      <c r="K181" s="72"/>
      <c r="L181" s="74"/>
      <c r="M181" s="75"/>
      <c r="N181" s="72"/>
      <c r="O181" s="76"/>
      <c r="P181" s="1"/>
    </row>
    <row r="182" spans="1:16" ht="15.75" thickBot="1">
      <c r="A182" s="52" t="s">
        <v>0</v>
      </c>
      <c r="B182" s="78">
        <f>SUM(B178:B181)</f>
        <v>0</v>
      </c>
      <c r="C182" s="78">
        <f t="shared" ref="C182:O182" si="156">SUM(C178:C181)</f>
        <v>0</v>
      </c>
      <c r="D182" s="78">
        <f t="shared" si="156"/>
        <v>44.39</v>
      </c>
      <c r="E182" s="78">
        <f t="shared" si="156"/>
        <v>0</v>
      </c>
      <c r="F182" s="78">
        <f t="shared" si="156"/>
        <v>2.19</v>
      </c>
      <c r="G182" s="78">
        <f t="shared" si="156"/>
        <v>4.8600000000000003</v>
      </c>
      <c r="H182" s="78">
        <f t="shared" si="156"/>
        <v>0</v>
      </c>
      <c r="I182" s="78">
        <f t="shared" si="156"/>
        <v>0</v>
      </c>
      <c r="J182" s="78">
        <f t="shared" si="156"/>
        <v>0</v>
      </c>
      <c r="K182" s="78">
        <f t="shared" si="156"/>
        <v>0</v>
      </c>
      <c r="L182" s="78">
        <f t="shared" si="156"/>
        <v>0</v>
      </c>
      <c r="M182" s="78">
        <f t="shared" si="156"/>
        <v>0</v>
      </c>
      <c r="N182" s="78">
        <f t="shared" si="156"/>
        <v>10.8</v>
      </c>
      <c r="O182" s="78">
        <f t="shared" si="156"/>
        <v>4.8</v>
      </c>
      <c r="P182" s="54"/>
    </row>
    <row r="183" spans="1:16" hidden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1"/>
    </row>
    <row r="184" spans="1:16" hidden="1">
      <c r="A184" s="566" t="s">
        <v>40</v>
      </c>
      <c r="B184" s="566"/>
      <c r="C184" s="566"/>
      <c r="D184" s="566"/>
      <c r="E184" s="566"/>
      <c r="F184" s="566"/>
      <c r="G184" s="566"/>
      <c r="H184" s="566"/>
      <c r="I184" s="566"/>
      <c r="J184" s="566"/>
      <c r="K184" s="566"/>
      <c r="L184" s="6"/>
      <c r="M184" s="6"/>
      <c r="N184" s="6"/>
      <c r="O184" s="6"/>
      <c r="P184" s="1"/>
    </row>
    <row r="185" spans="1:16" ht="19.5" hidden="1">
      <c r="A185" s="539" t="s">
        <v>14</v>
      </c>
      <c r="B185" s="541" t="s">
        <v>15</v>
      </c>
      <c r="C185" s="541"/>
      <c r="D185" s="541"/>
      <c r="E185" s="541"/>
      <c r="F185" s="542" t="s">
        <v>16</v>
      </c>
      <c r="G185" s="532" t="s">
        <v>17</v>
      </c>
      <c r="H185" s="534" t="s">
        <v>18</v>
      </c>
      <c r="I185" s="534"/>
      <c r="J185" s="534"/>
      <c r="K185" s="534"/>
      <c r="L185" s="535"/>
      <c r="M185" s="536" t="s">
        <v>19</v>
      </c>
      <c r="N185" s="24" t="s">
        <v>20</v>
      </c>
      <c r="O185" s="165" t="s">
        <v>21</v>
      </c>
      <c r="P185" s="1"/>
    </row>
    <row r="186" spans="1:16" ht="20.25" hidden="1" thickBot="1">
      <c r="A186" s="540"/>
      <c r="B186" s="26" t="s">
        <v>22</v>
      </c>
      <c r="C186" s="27" t="s">
        <v>23</v>
      </c>
      <c r="D186" s="27" t="s">
        <v>24</v>
      </c>
      <c r="E186" s="27" t="s">
        <v>25</v>
      </c>
      <c r="F186" s="543"/>
      <c r="G186" s="533"/>
      <c r="H186" s="28" t="s">
        <v>26</v>
      </c>
      <c r="I186" s="28" t="s">
        <v>27</v>
      </c>
      <c r="J186" s="29" t="s">
        <v>28</v>
      </c>
      <c r="K186" s="30" t="s">
        <v>29</v>
      </c>
      <c r="L186" s="31" t="s">
        <v>30</v>
      </c>
      <c r="M186" s="537"/>
      <c r="N186" s="27" t="s">
        <v>31</v>
      </c>
      <c r="O186" s="32" t="s">
        <v>31</v>
      </c>
      <c r="P186" s="1"/>
    </row>
    <row r="187" spans="1:16" hidden="1">
      <c r="A187" s="39" t="s">
        <v>33</v>
      </c>
      <c r="B187" s="60"/>
      <c r="C187" s="60"/>
      <c r="D187" s="62"/>
      <c r="E187" s="62"/>
      <c r="F187" s="62"/>
      <c r="G187" s="62"/>
      <c r="H187" s="60"/>
      <c r="I187" s="60"/>
      <c r="J187" s="60"/>
      <c r="K187" s="60"/>
      <c r="L187" s="59"/>
      <c r="M187" s="60"/>
      <c r="N187" s="568"/>
      <c r="O187" s="61"/>
      <c r="P187" s="1"/>
    </row>
    <row r="188" spans="1:16" ht="15.75" hidden="1" thickBot="1">
      <c r="A188" s="39" t="s">
        <v>34</v>
      </c>
      <c r="B188" s="66"/>
      <c r="C188" s="66"/>
      <c r="D188" s="68"/>
      <c r="E188" s="68"/>
      <c r="F188" s="68"/>
      <c r="G188" s="68"/>
      <c r="H188" s="66"/>
      <c r="I188" s="66"/>
      <c r="J188" s="66"/>
      <c r="K188" s="66"/>
      <c r="L188" s="113"/>
      <c r="M188" s="66"/>
      <c r="N188" s="569"/>
      <c r="O188" s="67"/>
      <c r="P188" s="1"/>
    </row>
    <row r="189" spans="1:16" ht="15.75" hidden="1" thickBot="1">
      <c r="A189" s="52" t="s">
        <v>0</v>
      </c>
      <c r="B189" s="77"/>
      <c r="C189" s="78"/>
      <c r="D189" s="78"/>
      <c r="E189" s="78"/>
      <c r="F189" s="79"/>
      <c r="G189" s="78"/>
      <c r="H189" s="78"/>
      <c r="I189" s="78"/>
      <c r="J189" s="79"/>
      <c r="K189" s="77"/>
      <c r="L189" s="80"/>
      <c r="M189" s="77"/>
      <c r="N189" s="78"/>
      <c r="O189" s="81"/>
      <c r="P189" s="54"/>
    </row>
    <row r="190" spans="1:16" hidden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1"/>
    </row>
    <row r="191" spans="1:16" hidden="1">
      <c r="A191" s="567" t="s">
        <v>41</v>
      </c>
      <c r="B191" s="567"/>
      <c r="C191" s="567"/>
      <c r="D191" s="567"/>
      <c r="E191" s="56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1"/>
    </row>
    <row r="192" spans="1:16" ht="19.5" hidden="1">
      <c r="A192" s="539" t="s">
        <v>14</v>
      </c>
      <c r="B192" s="541" t="s">
        <v>15</v>
      </c>
      <c r="C192" s="541"/>
      <c r="D192" s="541"/>
      <c r="E192" s="541"/>
      <c r="F192" s="542" t="s">
        <v>16</v>
      </c>
      <c r="G192" s="532" t="s">
        <v>17</v>
      </c>
      <c r="H192" s="534" t="s">
        <v>18</v>
      </c>
      <c r="I192" s="534"/>
      <c r="J192" s="534"/>
      <c r="K192" s="534"/>
      <c r="L192" s="535"/>
      <c r="M192" s="536" t="s">
        <v>19</v>
      </c>
      <c r="N192" s="24" t="s">
        <v>20</v>
      </c>
      <c r="O192" s="165" t="s">
        <v>21</v>
      </c>
      <c r="P192" s="1"/>
    </row>
    <row r="193" spans="1:16" ht="20.25" hidden="1" thickBot="1">
      <c r="A193" s="540"/>
      <c r="B193" s="26" t="s">
        <v>22</v>
      </c>
      <c r="C193" s="27" t="s">
        <v>23</v>
      </c>
      <c r="D193" s="27" t="s">
        <v>24</v>
      </c>
      <c r="E193" s="27" t="s">
        <v>25</v>
      </c>
      <c r="F193" s="543"/>
      <c r="G193" s="533"/>
      <c r="H193" s="28" t="s">
        <v>26</v>
      </c>
      <c r="I193" s="28" t="s">
        <v>27</v>
      </c>
      <c r="J193" s="29" t="s">
        <v>28</v>
      </c>
      <c r="K193" s="30" t="s">
        <v>29</v>
      </c>
      <c r="L193" s="31" t="s">
        <v>30</v>
      </c>
      <c r="M193" s="537"/>
      <c r="N193" s="27" t="s">
        <v>31</v>
      </c>
      <c r="O193" s="32" t="s">
        <v>31</v>
      </c>
      <c r="P193" s="1"/>
    </row>
    <row r="194" spans="1:16" ht="15.75" hidden="1" thickBot="1">
      <c r="A194" s="39" t="s">
        <v>33</v>
      </c>
      <c r="B194" s="60"/>
      <c r="C194" s="65"/>
      <c r="D194" s="167"/>
      <c r="E194" s="62"/>
      <c r="F194" s="168"/>
      <c r="G194" s="168"/>
      <c r="H194" s="65"/>
      <c r="I194" s="65"/>
      <c r="J194" s="169"/>
      <c r="K194" s="60"/>
      <c r="L194" s="92"/>
      <c r="M194" s="60"/>
      <c r="N194" s="170"/>
      <c r="O194" s="171"/>
      <c r="P194" s="1"/>
    </row>
    <row r="195" spans="1:16" ht="15.75" hidden="1" thickBot="1">
      <c r="A195" s="52" t="s">
        <v>0</v>
      </c>
      <c r="B195" s="77"/>
      <c r="C195" s="78"/>
      <c r="D195" s="78"/>
      <c r="E195" s="78"/>
      <c r="F195" s="79"/>
      <c r="G195" s="78"/>
      <c r="H195" s="78"/>
      <c r="I195" s="78"/>
      <c r="J195" s="172"/>
      <c r="K195" s="173"/>
      <c r="L195" s="174"/>
      <c r="M195" s="175"/>
      <c r="N195" s="78"/>
      <c r="O195" s="81"/>
      <c r="P195" s="54"/>
    </row>
    <row r="196" spans="1:16" hidden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8"/>
      <c r="L196" s="6"/>
      <c r="M196" s="6"/>
      <c r="N196" s="6"/>
      <c r="O196" s="6"/>
      <c r="P196" s="1"/>
    </row>
    <row r="197" spans="1:16" hidden="1">
      <c r="A197" s="567" t="s">
        <v>41</v>
      </c>
      <c r="B197" s="567"/>
      <c r="C197" s="567"/>
      <c r="D197" s="567"/>
      <c r="E197" s="56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1"/>
    </row>
    <row r="198" spans="1:16" ht="19.5" hidden="1">
      <c r="A198" s="539" t="s">
        <v>14</v>
      </c>
      <c r="B198" s="541" t="s">
        <v>15</v>
      </c>
      <c r="C198" s="541"/>
      <c r="D198" s="541"/>
      <c r="E198" s="541"/>
      <c r="F198" s="542" t="s">
        <v>16</v>
      </c>
      <c r="G198" s="532" t="s">
        <v>17</v>
      </c>
      <c r="H198" s="534" t="s">
        <v>18</v>
      </c>
      <c r="I198" s="534"/>
      <c r="J198" s="534"/>
      <c r="K198" s="534"/>
      <c r="L198" s="535"/>
      <c r="M198" s="536" t="s">
        <v>19</v>
      </c>
      <c r="N198" s="24" t="s">
        <v>20</v>
      </c>
      <c r="O198" s="165" t="s">
        <v>21</v>
      </c>
      <c r="P198" s="1"/>
    </row>
    <row r="199" spans="1:16" ht="20.25" hidden="1" thickBot="1">
      <c r="A199" s="540"/>
      <c r="B199" s="26" t="s">
        <v>22</v>
      </c>
      <c r="C199" s="27" t="s">
        <v>23</v>
      </c>
      <c r="D199" s="27" t="s">
        <v>24</v>
      </c>
      <c r="E199" s="27" t="s">
        <v>25</v>
      </c>
      <c r="F199" s="543"/>
      <c r="G199" s="533"/>
      <c r="H199" s="28" t="s">
        <v>26</v>
      </c>
      <c r="I199" s="28" t="s">
        <v>27</v>
      </c>
      <c r="J199" s="29" t="s">
        <v>28</v>
      </c>
      <c r="K199" s="30" t="s">
        <v>29</v>
      </c>
      <c r="L199" s="31" t="s">
        <v>30</v>
      </c>
      <c r="M199" s="537"/>
      <c r="N199" s="27" t="s">
        <v>31</v>
      </c>
      <c r="O199" s="32" t="s">
        <v>31</v>
      </c>
      <c r="P199" s="1"/>
    </row>
    <row r="200" spans="1:16" ht="15.75" hidden="1" thickBot="1">
      <c r="A200" s="39" t="s">
        <v>33</v>
      </c>
      <c r="B200" s="60"/>
      <c r="C200" s="65"/>
      <c r="D200" s="57"/>
      <c r="E200" s="62"/>
      <c r="F200" s="57"/>
      <c r="G200" s="156"/>
      <c r="H200" s="65"/>
      <c r="I200" s="65"/>
      <c r="J200" s="169"/>
      <c r="K200" s="60"/>
      <c r="L200" s="92"/>
      <c r="M200" s="60"/>
      <c r="N200" s="176"/>
      <c r="O200" s="170"/>
      <c r="P200" s="1"/>
    </row>
    <row r="201" spans="1:16" ht="15.75" hidden="1" thickBot="1">
      <c r="A201" s="52" t="s">
        <v>0</v>
      </c>
      <c r="B201" s="175"/>
      <c r="C201" s="177"/>
      <c r="D201" s="177"/>
      <c r="E201" s="177"/>
      <c r="F201" s="172"/>
      <c r="G201" s="177"/>
      <c r="H201" s="177"/>
      <c r="I201" s="177"/>
      <c r="J201" s="172"/>
      <c r="K201" s="175"/>
      <c r="L201" s="174"/>
      <c r="M201" s="175"/>
      <c r="N201" s="177"/>
      <c r="O201" s="178"/>
      <c r="P201" s="54"/>
    </row>
    <row r="202" spans="1:16" hidden="1">
      <c r="A202" s="179"/>
      <c r="B202" s="180"/>
      <c r="C202" s="180"/>
      <c r="D202" s="180"/>
      <c r="E202" s="180"/>
      <c r="F202" s="180"/>
      <c r="G202" s="180"/>
      <c r="H202" s="6"/>
      <c r="I202" s="6"/>
      <c r="J202" s="6"/>
      <c r="K202" s="6"/>
      <c r="L202" s="6"/>
      <c r="M202" s="6"/>
      <c r="N202" s="6"/>
      <c r="O202" s="6"/>
      <c r="P202" s="1"/>
    </row>
    <row r="203" spans="1:16" hidden="1">
      <c r="A203" s="567" t="s">
        <v>41</v>
      </c>
      <c r="B203" s="567"/>
      <c r="C203" s="567"/>
      <c r="D203" s="567"/>
      <c r="E203" s="56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1"/>
    </row>
    <row r="204" spans="1:16" ht="19.5" hidden="1">
      <c r="A204" s="539" t="s">
        <v>14</v>
      </c>
      <c r="B204" s="541" t="s">
        <v>15</v>
      </c>
      <c r="C204" s="541"/>
      <c r="D204" s="541"/>
      <c r="E204" s="541"/>
      <c r="F204" s="542" t="s">
        <v>16</v>
      </c>
      <c r="G204" s="532" t="s">
        <v>17</v>
      </c>
      <c r="H204" s="534" t="s">
        <v>18</v>
      </c>
      <c r="I204" s="534"/>
      <c r="J204" s="534"/>
      <c r="K204" s="534"/>
      <c r="L204" s="535"/>
      <c r="M204" s="536" t="s">
        <v>19</v>
      </c>
      <c r="N204" s="24" t="s">
        <v>20</v>
      </c>
      <c r="O204" s="165" t="s">
        <v>21</v>
      </c>
      <c r="P204" s="1"/>
    </row>
    <row r="205" spans="1:16" ht="20.25" hidden="1" thickBot="1">
      <c r="A205" s="540"/>
      <c r="B205" s="26" t="s">
        <v>22</v>
      </c>
      <c r="C205" s="27" t="s">
        <v>23</v>
      </c>
      <c r="D205" s="27" t="s">
        <v>24</v>
      </c>
      <c r="E205" s="27" t="s">
        <v>25</v>
      </c>
      <c r="F205" s="543"/>
      <c r="G205" s="533"/>
      <c r="H205" s="28" t="s">
        <v>26</v>
      </c>
      <c r="I205" s="28" t="s">
        <v>27</v>
      </c>
      <c r="J205" s="29" t="s">
        <v>28</v>
      </c>
      <c r="K205" s="30" t="s">
        <v>29</v>
      </c>
      <c r="L205" s="31" t="s">
        <v>30</v>
      </c>
      <c r="M205" s="537"/>
      <c r="N205" s="27" t="s">
        <v>31</v>
      </c>
      <c r="O205" s="32" t="s">
        <v>31</v>
      </c>
      <c r="P205" s="1"/>
    </row>
    <row r="206" spans="1:16" ht="15.75" hidden="1" thickBot="1">
      <c r="A206" s="39" t="s">
        <v>33</v>
      </c>
      <c r="B206" s="60"/>
      <c r="C206" s="65"/>
      <c r="D206" s="62"/>
      <c r="E206" s="62"/>
      <c r="F206" s="181"/>
      <c r="G206" s="181"/>
      <c r="H206" s="65"/>
      <c r="I206" s="65"/>
      <c r="J206" s="169"/>
      <c r="K206" s="60"/>
      <c r="L206" s="92"/>
      <c r="M206" s="60"/>
      <c r="N206" s="170"/>
      <c r="O206" s="61"/>
      <c r="P206" s="1"/>
    </row>
    <row r="207" spans="1:16" ht="15.75" hidden="1" thickBot="1">
      <c r="A207" s="52" t="s">
        <v>0</v>
      </c>
      <c r="B207" s="175"/>
      <c r="C207" s="177"/>
      <c r="D207" s="177"/>
      <c r="E207" s="177"/>
      <c r="F207" s="172"/>
      <c r="G207" s="177"/>
      <c r="H207" s="177"/>
      <c r="I207" s="177"/>
      <c r="J207" s="172"/>
      <c r="K207" s="175"/>
      <c r="L207" s="174"/>
      <c r="M207" s="175"/>
      <c r="N207" s="177"/>
      <c r="O207" s="178"/>
      <c r="P207" s="54"/>
    </row>
    <row r="208" spans="1:16" hidden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1"/>
    </row>
    <row r="209" spans="1:16" hidden="1">
      <c r="A209" s="567" t="s">
        <v>41</v>
      </c>
      <c r="B209" s="567"/>
      <c r="C209" s="567"/>
      <c r="D209" s="567"/>
      <c r="E209" s="56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1"/>
    </row>
    <row r="210" spans="1:16" ht="19.5" hidden="1">
      <c r="A210" s="539" t="s">
        <v>14</v>
      </c>
      <c r="B210" s="541" t="s">
        <v>15</v>
      </c>
      <c r="C210" s="541"/>
      <c r="D210" s="541"/>
      <c r="E210" s="541"/>
      <c r="F210" s="542" t="s">
        <v>16</v>
      </c>
      <c r="G210" s="532" t="s">
        <v>17</v>
      </c>
      <c r="H210" s="534" t="s">
        <v>18</v>
      </c>
      <c r="I210" s="534"/>
      <c r="J210" s="534"/>
      <c r="K210" s="534"/>
      <c r="L210" s="535"/>
      <c r="M210" s="536" t="s">
        <v>19</v>
      </c>
      <c r="N210" s="24" t="s">
        <v>20</v>
      </c>
      <c r="O210" s="165" t="s">
        <v>21</v>
      </c>
      <c r="P210" s="1"/>
    </row>
    <row r="211" spans="1:16" ht="20.25" hidden="1" thickBot="1">
      <c r="A211" s="540"/>
      <c r="B211" s="26" t="s">
        <v>22</v>
      </c>
      <c r="C211" s="27" t="s">
        <v>23</v>
      </c>
      <c r="D211" s="27" t="s">
        <v>24</v>
      </c>
      <c r="E211" s="27" t="s">
        <v>25</v>
      </c>
      <c r="F211" s="543"/>
      <c r="G211" s="533"/>
      <c r="H211" s="28" t="s">
        <v>26</v>
      </c>
      <c r="I211" s="28" t="s">
        <v>27</v>
      </c>
      <c r="J211" s="29" t="s">
        <v>28</v>
      </c>
      <c r="K211" s="30" t="s">
        <v>29</v>
      </c>
      <c r="L211" s="31" t="s">
        <v>30</v>
      </c>
      <c r="M211" s="537"/>
      <c r="N211" s="27" t="s">
        <v>31</v>
      </c>
      <c r="O211" s="32" t="s">
        <v>31</v>
      </c>
      <c r="P211" s="1"/>
    </row>
    <row r="212" spans="1:16" ht="15.75" hidden="1" thickBot="1">
      <c r="A212" s="39" t="s">
        <v>33</v>
      </c>
      <c r="B212" s="60"/>
      <c r="C212" s="65"/>
      <c r="D212" s="182"/>
      <c r="E212" s="62"/>
      <c r="F212" s="168"/>
      <c r="G212" s="168"/>
      <c r="H212" s="60"/>
      <c r="I212" s="65"/>
      <c r="J212" s="60"/>
      <c r="K212" s="65"/>
      <c r="L212" s="92"/>
      <c r="M212" s="60"/>
      <c r="N212" s="170"/>
      <c r="O212" s="61"/>
      <c r="P212" s="1"/>
    </row>
    <row r="213" spans="1:16" ht="15.75" hidden="1" thickBot="1">
      <c r="A213" s="52" t="s">
        <v>0</v>
      </c>
      <c r="B213" s="175"/>
      <c r="C213" s="177"/>
      <c r="D213" s="177"/>
      <c r="E213" s="177"/>
      <c r="F213" s="172"/>
      <c r="G213" s="177"/>
      <c r="H213" s="177"/>
      <c r="I213" s="177"/>
      <c r="J213" s="172"/>
      <c r="K213" s="175"/>
      <c r="L213" s="174"/>
      <c r="M213" s="175"/>
      <c r="N213" s="177"/>
      <c r="O213" s="178"/>
      <c r="P213" s="54"/>
    </row>
    <row r="214" spans="1:16" hidden="1">
      <c r="A214" s="183"/>
      <c r="B214" s="183"/>
      <c r="C214" s="183"/>
      <c r="D214" s="183"/>
      <c r="E214" s="18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1"/>
    </row>
    <row r="215" spans="1:16" hidden="1">
      <c r="A215" s="567" t="s">
        <v>41</v>
      </c>
      <c r="B215" s="567"/>
      <c r="C215" s="567"/>
      <c r="D215" s="567"/>
      <c r="E215" s="56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1"/>
    </row>
    <row r="216" spans="1:16" ht="19.5" hidden="1">
      <c r="A216" s="539" t="s">
        <v>14</v>
      </c>
      <c r="B216" s="541" t="s">
        <v>15</v>
      </c>
      <c r="C216" s="541"/>
      <c r="D216" s="541"/>
      <c r="E216" s="541"/>
      <c r="F216" s="542" t="s">
        <v>16</v>
      </c>
      <c r="G216" s="532" t="s">
        <v>17</v>
      </c>
      <c r="H216" s="534" t="s">
        <v>18</v>
      </c>
      <c r="I216" s="534"/>
      <c r="J216" s="534"/>
      <c r="K216" s="534"/>
      <c r="L216" s="535"/>
      <c r="M216" s="536" t="s">
        <v>19</v>
      </c>
      <c r="N216" s="24" t="s">
        <v>20</v>
      </c>
      <c r="O216" s="165" t="s">
        <v>21</v>
      </c>
      <c r="P216" s="1"/>
    </row>
    <row r="217" spans="1:16" ht="20.25" hidden="1" thickBot="1">
      <c r="A217" s="540"/>
      <c r="B217" s="26" t="s">
        <v>22</v>
      </c>
      <c r="C217" s="27" t="s">
        <v>23</v>
      </c>
      <c r="D217" s="27" t="s">
        <v>24</v>
      </c>
      <c r="E217" s="27" t="s">
        <v>25</v>
      </c>
      <c r="F217" s="543"/>
      <c r="G217" s="533"/>
      <c r="H217" s="28" t="s">
        <v>26</v>
      </c>
      <c r="I217" s="28" t="s">
        <v>27</v>
      </c>
      <c r="J217" s="29" t="s">
        <v>28</v>
      </c>
      <c r="K217" s="30" t="s">
        <v>29</v>
      </c>
      <c r="L217" s="104" t="s">
        <v>30</v>
      </c>
      <c r="M217" s="537"/>
      <c r="N217" s="27" t="s">
        <v>31</v>
      </c>
      <c r="O217" s="32" t="s">
        <v>31</v>
      </c>
      <c r="P217" s="1"/>
    </row>
    <row r="218" spans="1:16" ht="15.75" hidden="1" thickBot="1">
      <c r="A218" s="39" t="s">
        <v>33</v>
      </c>
      <c r="B218" s="60"/>
      <c r="C218" s="65"/>
      <c r="D218" s="57"/>
      <c r="E218" s="62"/>
      <c r="F218" s="57"/>
      <c r="G218" s="156"/>
      <c r="H218" s="60"/>
      <c r="I218" s="65"/>
      <c r="J218" s="60"/>
      <c r="K218" s="65"/>
      <c r="L218" s="92"/>
      <c r="M218" s="60"/>
      <c r="N218" s="65"/>
      <c r="O218" s="61"/>
      <c r="P218" s="1"/>
    </row>
    <row r="219" spans="1:16" ht="15.75" hidden="1" thickBot="1">
      <c r="A219" s="52" t="s">
        <v>0</v>
      </c>
      <c r="B219" s="175"/>
      <c r="C219" s="177"/>
      <c r="D219" s="177"/>
      <c r="E219" s="177"/>
      <c r="F219" s="172"/>
      <c r="G219" s="177"/>
      <c r="H219" s="177"/>
      <c r="I219" s="177"/>
      <c r="J219" s="172"/>
      <c r="K219" s="175"/>
      <c r="L219" s="174"/>
      <c r="M219" s="175"/>
      <c r="N219" s="177"/>
      <c r="O219" s="178"/>
      <c r="P219" s="54"/>
    </row>
    <row r="220" spans="1:16" hidden="1">
      <c r="A220" s="183"/>
      <c r="B220" s="183"/>
      <c r="C220" s="183"/>
      <c r="D220" s="183"/>
      <c r="E220" s="18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1"/>
    </row>
    <row r="221" spans="1:16" hidden="1">
      <c r="A221" s="567" t="s">
        <v>42</v>
      </c>
      <c r="B221" s="567"/>
      <c r="C221" s="567"/>
      <c r="D221" s="567"/>
      <c r="E221" s="56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1"/>
    </row>
    <row r="222" spans="1:16" ht="19.5" hidden="1">
      <c r="A222" s="539" t="s">
        <v>14</v>
      </c>
      <c r="B222" s="541" t="s">
        <v>15</v>
      </c>
      <c r="C222" s="541"/>
      <c r="D222" s="541"/>
      <c r="E222" s="541"/>
      <c r="F222" s="542" t="s">
        <v>16</v>
      </c>
      <c r="G222" s="532" t="s">
        <v>17</v>
      </c>
      <c r="H222" s="534" t="s">
        <v>18</v>
      </c>
      <c r="I222" s="534"/>
      <c r="J222" s="534"/>
      <c r="K222" s="534"/>
      <c r="L222" s="535"/>
      <c r="M222" s="536" t="s">
        <v>19</v>
      </c>
      <c r="N222" s="24" t="s">
        <v>20</v>
      </c>
      <c r="O222" s="165" t="s">
        <v>21</v>
      </c>
      <c r="P222" s="1"/>
    </row>
    <row r="223" spans="1:16" ht="20.25" hidden="1" thickBot="1">
      <c r="A223" s="540"/>
      <c r="B223" s="26" t="s">
        <v>22</v>
      </c>
      <c r="C223" s="27" t="s">
        <v>23</v>
      </c>
      <c r="D223" s="27" t="s">
        <v>24</v>
      </c>
      <c r="E223" s="27" t="s">
        <v>25</v>
      </c>
      <c r="F223" s="543"/>
      <c r="G223" s="533"/>
      <c r="H223" s="28" t="s">
        <v>26</v>
      </c>
      <c r="I223" s="28" t="s">
        <v>27</v>
      </c>
      <c r="J223" s="29" t="s">
        <v>28</v>
      </c>
      <c r="K223" s="30" t="s">
        <v>29</v>
      </c>
      <c r="L223" s="31" t="s">
        <v>30</v>
      </c>
      <c r="M223" s="537"/>
      <c r="N223" s="27" t="s">
        <v>31</v>
      </c>
      <c r="O223" s="32" t="s">
        <v>31</v>
      </c>
      <c r="P223" s="1"/>
    </row>
    <row r="224" spans="1:16" ht="15.75" hidden="1" thickBot="1">
      <c r="A224" s="39" t="s">
        <v>33</v>
      </c>
      <c r="B224" s="60"/>
      <c r="C224" s="65"/>
      <c r="D224" s="57"/>
      <c r="E224" s="62"/>
      <c r="F224" s="62"/>
      <c r="G224" s="156"/>
      <c r="H224" s="184"/>
      <c r="I224" s="185"/>
      <c r="J224" s="184"/>
      <c r="K224" s="185"/>
      <c r="L224" s="59"/>
      <c r="M224" s="60"/>
      <c r="N224" s="176"/>
      <c r="O224" s="170"/>
      <c r="P224" s="1"/>
    </row>
    <row r="225" spans="1:16" ht="15.75" hidden="1" thickBot="1">
      <c r="A225" s="52" t="s">
        <v>0</v>
      </c>
      <c r="B225" s="175"/>
      <c r="C225" s="177"/>
      <c r="D225" s="177"/>
      <c r="E225" s="177"/>
      <c r="F225" s="172"/>
      <c r="G225" s="177"/>
      <c r="H225" s="177"/>
      <c r="I225" s="177"/>
      <c r="J225" s="172"/>
      <c r="K225" s="175"/>
      <c r="L225" s="186"/>
      <c r="M225" s="175"/>
      <c r="N225" s="177"/>
      <c r="O225" s="178"/>
      <c r="P225" s="54"/>
    </row>
    <row r="226" spans="1:16" hidden="1">
      <c r="A226" s="183"/>
      <c r="B226" s="183"/>
      <c r="C226" s="183"/>
      <c r="D226" s="183"/>
      <c r="E226" s="18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1"/>
    </row>
    <row r="227" spans="1:16" hidden="1">
      <c r="A227" s="567" t="s">
        <v>41</v>
      </c>
      <c r="B227" s="567"/>
      <c r="C227" s="567"/>
      <c r="D227" s="567"/>
      <c r="E227" s="56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1"/>
    </row>
    <row r="228" spans="1:16" ht="19.5" hidden="1">
      <c r="A228" s="539" t="s">
        <v>14</v>
      </c>
      <c r="B228" s="541" t="s">
        <v>15</v>
      </c>
      <c r="C228" s="541"/>
      <c r="D228" s="541"/>
      <c r="E228" s="541"/>
      <c r="F228" s="542" t="s">
        <v>16</v>
      </c>
      <c r="G228" s="532" t="s">
        <v>17</v>
      </c>
      <c r="H228" s="534" t="s">
        <v>18</v>
      </c>
      <c r="I228" s="534"/>
      <c r="J228" s="534"/>
      <c r="K228" s="534"/>
      <c r="L228" s="535"/>
      <c r="M228" s="536" t="s">
        <v>19</v>
      </c>
      <c r="N228" s="24" t="s">
        <v>20</v>
      </c>
      <c r="O228" s="165" t="s">
        <v>21</v>
      </c>
      <c r="P228" s="1"/>
    </row>
    <row r="229" spans="1:16" ht="20.25" hidden="1" thickBot="1">
      <c r="A229" s="540"/>
      <c r="B229" s="26" t="s">
        <v>22</v>
      </c>
      <c r="C229" s="27" t="s">
        <v>23</v>
      </c>
      <c r="D229" s="27" t="s">
        <v>24</v>
      </c>
      <c r="E229" s="27" t="s">
        <v>25</v>
      </c>
      <c r="F229" s="543"/>
      <c r="G229" s="533"/>
      <c r="H229" s="28" t="s">
        <v>26</v>
      </c>
      <c r="I229" s="28" t="s">
        <v>27</v>
      </c>
      <c r="J229" s="29" t="s">
        <v>28</v>
      </c>
      <c r="K229" s="30" t="s">
        <v>29</v>
      </c>
      <c r="L229" s="31" t="s">
        <v>30</v>
      </c>
      <c r="M229" s="537"/>
      <c r="N229" s="27" t="s">
        <v>31</v>
      </c>
      <c r="O229" s="32" t="s">
        <v>31</v>
      </c>
      <c r="P229" s="1"/>
    </row>
    <row r="230" spans="1:16" ht="15.75" hidden="1" thickBot="1">
      <c r="A230" s="39" t="s">
        <v>33</v>
      </c>
      <c r="B230" s="60"/>
      <c r="C230" s="65"/>
      <c r="D230" s="57"/>
      <c r="E230" s="62"/>
      <c r="F230" s="57"/>
      <c r="G230" s="156"/>
      <c r="H230" s="184"/>
      <c r="I230" s="185"/>
      <c r="J230" s="184"/>
      <c r="K230" s="185"/>
      <c r="L230" s="59"/>
      <c r="M230" s="60"/>
      <c r="N230" s="60"/>
      <c r="O230" s="170"/>
      <c r="P230" s="1"/>
    </row>
    <row r="231" spans="1:16" ht="15.75" hidden="1" thickBot="1">
      <c r="A231" s="52" t="s">
        <v>0</v>
      </c>
      <c r="B231" s="175"/>
      <c r="C231" s="177"/>
      <c r="D231" s="177"/>
      <c r="E231" s="177"/>
      <c r="F231" s="172"/>
      <c r="G231" s="177"/>
      <c r="H231" s="177"/>
      <c r="I231" s="177"/>
      <c r="J231" s="172"/>
      <c r="K231" s="175"/>
      <c r="L231" s="186"/>
      <c r="M231" s="175"/>
      <c r="N231" s="175"/>
      <c r="O231" s="178"/>
      <c r="P231" s="54"/>
    </row>
    <row r="232" spans="1:16" hidden="1">
      <c r="A232" s="183"/>
      <c r="B232" s="183"/>
      <c r="C232" s="183"/>
      <c r="D232" s="183"/>
      <c r="E232" s="18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1"/>
    </row>
    <row r="233" spans="1:16" hidden="1">
      <c r="A233" s="567" t="s">
        <v>41</v>
      </c>
      <c r="B233" s="567"/>
      <c r="C233" s="567"/>
      <c r="D233" s="567"/>
      <c r="E233" s="56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1"/>
    </row>
    <row r="234" spans="1:16" ht="19.5" hidden="1">
      <c r="A234" s="539" t="s">
        <v>14</v>
      </c>
      <c r="B234" s="541" t="s">
        <v>15</v>
      </c>
      <c r="C234" s="541"/>
      <c r="D234" s="541"/>
      <c r="E234" s="541"/>
      <c r="F234" s="542" t="s">
        <v>16</v>
      </c>
      <c r="G234" s="532" t="s">
        <v>17</v>
      </c>
      <c r="H234" s="534" t="s">
        <v>18</v>
      </c>
      <c r="I234" s="534"/>
      <c r="J234" s="534"/>
      <c r="K234" s="534"/>
      <c r="L234" s="535"/>
      <c r="M234" s="536" t="s">
        <v>19</v>
      </c>
      <c r="N234" s="24" t="s">
        <v>20</v>
      </c>
      <c r="O234" s="165" t="s">
        <v>21</v>
      </c>
      <c r="P234" s="1"/>
    </row>
    <row r="235" spans="1:16" ht="20.25" hidden="1" thickBot="1">
      <c r="A235" s="540"/>
      <c r="B235" s="26" t="s">
        <v>22</v>
      </c>
      <c r="C235" s="27" t="s">
        <v>23</v>
      </c>
      <c r="D235" s="27" t="s">
        <v>24</v>
      </c>
      <c r="E235" s="27" t="s">
        <v>25</v>
      </c>
      <c r="F235" s="543"/>
      <c r="G235" s="533"/>
      <c r="H235" s="28" t="s">
        <v>26</v>
      </c>
      <c r="I235" s="28" t="s">
        <v>27</v>
      </c>
      <c r="J235" s="29" t="s">
        <v>28</v>
      </c>
      <c r="K235" s="30" t="s">
        <v>29</v>
      </c>
      <c r="L235" s="31" t="s">
        <v>30</v>
      </c>
      <c r="M235" s="537"/>
      <c r="N235" s="27" t="s">
        <v>31</v>
      </c>
      <c r="O235" s="32" t="s">
        <v>31</v>
      </c>
      <c r="P235" s="1"/>
    </row>
    <row r="236" spans="1:16" ht="15.75" hidden="1" thickBot="1">
      <c r="A236" s="39" t="s">
        <v>33</v>
      </c>
      <c r="B236" s="60"/>
      <c r="C236" s="65"/>
      <c r="D236" s="57"/>
      <c r="E236" s="62"/>
      <c r="F236" s="57"/>
      <c r="G236" s="156"/>
      <c r="H236" s="65"/>
      <c r="I236" s="65"/>
      <c r="J236" s="169"/>
      <c r="K236" s="60"/>
      <c r="L236" s="59"/>
      <c r="M236" s="60"/>
      <c r="N236" s="60"/>
      <c r="O236" s="61"/>
      <c r="P236" s="1"/>
    </row>
    <row r="237" spans="1:16" ht="15.75" hidden="1" thickBot="1">
      <c r="A237" s="52" t="s">
        <v>0</v>
      </c>
      <c r="B237" s="175"/>
      <c r="C237" s="177"/>
      <c r="D237" s="177"/>
      <c r="E237" s="177"/>
      <c r="F237" s="172"/>
      <c r="G237" s="177"/>
      <c r="H237" s="177"/>
      <c r="I237" s="177"/>
      <c r="J237" s="172"/>
      <c r="K237" s="175"/>
      <c r="L237" s="174"/>
      <c r="M237" s="175"/>
      <c r="N237" s="175"/>
      <c r="O237" s="178"/>
      <c r="P237" s="54"/>
    </row>
    <row r="238" spans="1:16" hidden="1">
      <c r="A238" s="55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1"/>
    </row>
    <row r="239" spans="1:16" hidden="1">
      <c r="A239" s="567" t="s">
        <v>41</v>
      </c>
      <c r="B239" s="567"/>
      <c r="C239" s="567"/>
      <c r="D239" s="567"/>
      <c r="E239" s="56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1"/>
    </row>
    <row r="240" spans="1:16" ht="19.5" hidden="1">
      <c r="A240" s="539" t="s">
        <v>14</v>
      </c>
      <c r="B240" s="541" t="s">
        <v>15</v>
      </c>
      <c r="C240" s="541"/>
      <c r="D240" s="541"/>
      <c r="E240" s="541"/>
      <c r="F240" s="542" t="s">
        <v>16</v>
      </c>
      <c r="G240" s="532" t="s">
        <v>17</v>
      </c>
      <c r="H240" s="534" t="s">
        <v>18</v>
      </c>
      <c r="I240" s="534"/>
      <c r="J240" s="534"/>
      <c r="K240" s="534"/>
      <c r="L240" s="535"/>
      <c r="M240" s="536" t="s">
        <v>19</v>
      </c>
      <c r="N240" s="24" t="s">
        <v>20</v>
      </c>
      <c r="O240" s="165" t="s">
        <v>21</v>
      </c>
      <c r="P240" s="1"/>
    </row>
    <row r="241" spans="1:16" ht="20.25" hidden="1" thickBot="1">
      <c r="A241" s="540"/>
      <c r="B241" s="26" t="s">
        <v>22</v>
      </c>
      <c r="C241" s="27" t="s">
        <v>23</v>
      </c>
      <c r="D241" s="27" t="s">
        <v>24</v>
      </c>
      <c r="E241" s="27" t="s">
        <v>25</v>
      </c>
      <c r="F241" s="543"/>
      <c r="G241" s="533"/>
      <c r="H241" s="28" t="s">
        <v>26</v>
      </c>
      <c r="I241" s="28" t="s">
        <v>27</v>
      </c>
      <c r="J241" s="29" t="s">
        <v>28</v>
      </c>
      <c r="K241" s="30" t="s">
        <v>29</v>
      </c>
      <c r="L241" s="31" t="s">
        <v>30</v>
      </c>
      <c r="M241" s="537"/>
      <c r="N241" s="27" t="s">
        <v>31</v>
      </c>
      <c r="O241" s="32" t="s">
        <v>31</v>
      </c>
      <c r="P241" s="1"/>
    </row>
    <row r="242" spans="1:16" ht="15.75" hidden="1" thickBot="1">
      <c r="A242" s="39" t="s">
        <v>33</v>
      </c>
      <c r="B242" s="60"/>
      <c r="C242" s="65"/>
      <c r="D242" s="167"/>
      <c r="E242" s="62"/>
      <c r="F242" s="62"/>
      <c r="G242" s="62"/>
      <c r="H242" s="184"/>
      <c r="I242" s="185"/>
      <c r="J242" s="184"/>
      <c r="K242" s="185"/>
      <c r="L242" s="59"/>
      <c r="M242" s="60"/>
      <c r="N242" s="65"/>
      <c r="O242" s="61"/>
      <c r="P242" s="1"/>
    </row>
    <row r="243" spans="1:16" ht="15.75" hidden="1" thickBot="1">
      <c r="A243" s="52" t="s">
        <v>0</v>
      </c>
      <c r="B243" s="175"/>
      <c r="C243" s="177"/>
      <c r="D243" s="177"/>
      <c r="E243" s="177"/>
      <c r="F243" s="172"/>
      <c r="G243" s="177"/>
      <c r="H243" s="177"/>
      <c r="I243" s="177"/>
      <c r="J243" s="172"/>
      <c r="K243" s="175"/>
      <c r="L243" s="186"/>
      <c r="M243" s="175"/>
      <c r="N243" s="177"/>
      <c r="O243" s="178"/>
      <c r="P243" s="54"/>
    </row>
    <row r="244" spans="1:16" hidden="1">
      <c r="A244" s="187"/>
      <c r="B244" s="187"/>
      <c r="C244" s="187"/>
      <c r="D244" s="187"/>
      <c r="E244" s="1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1"/>
    </row>
    <row r="245" spans="1:16" hidden="1">
      <c r="A245" s="567" t="s">
        <v>41</v>
      </c>
      <c r="B245" s="567"/>
      <c r="C245" s="567"/>
      <c r="D245" s="567"/>
      <c r="E245" s="56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1"/>
    </row>
    <row r="246" spans="1:16" ht="19.5" hidden="1">
      <c r="A246" s="539" t="s">
        <v>14</v>
      </c>
      <c r="B246" s="541" t="s">
        <v>15</v>
      </c>
      <c r="C246" s="541"/>
      <c r="D246" s="541"/>
      <c r="E246" s="541"/>
      <c r="F246" s="542" t="s">
        <v>16</v>
      </c>
      <c r="G246" s="532" t="s">
        <v>17</v>
      </c>
      <c r="H246" s="534" t="s">
        <v>18</v>
      </c>
      <c r="I246" s="534"/>
      <c r="J246" s="534"/>
      <c r="K246" s="534"/>
      <c r="L246" s="535"/>
      <c r="M246" s="536" t="s">
        <v>19</v>
      </c>
      <c r="N246" s="24" t="s">
        <v>20</v>
      </c>
      <c r="O246" s="165" t="s">
        <v>21</v>
      </c>
      <c r="P246" s="1"/>
    </row>
    <row r="247" spans="1:16" ht="20.25" hidden="1" thickBot="1">
      <c r="A247" s="540"/>
      <c r="B247" s="26" t="s">
        <v>22</v>
      </c>
      <c r="C247" s="27" t="s">
        <v>23</v>
      </c>
      <c r="D247" s="27" t="s">
        <v>24</v>
      </c>
      <c r="E247" s="27" t="s">
        <v>25</v>
      </c>
      <c r="F247" s="543"/>
      <c r="G247" s="533"/>
      <c r="H247" s="28" t="s">
        <v>26</v>
      </c>
      <c r="I247" s="28" t="s">
        <v>27</v>
      </c>
      <c r="J247" s="29" t="s">
        <v>28</v>
      </c>
      <c r="K247" s="30" t="s">
        <v>29</v>
      </c>
      <c r="L247" s="31" t="s">
        <v>30</v>
      </c>
      <c r="M247" s="537"/>
      <c r="N247" s="27" t="s">
        <v>31</v>
      </c>
      <c r="O247" s="32" t="s">
        <v>31</v>
      </c>
      <c r="P247" s="1"/>
    </row>
    <row r="248" spans="1:16" ht="15.75" hidden="1" thickBot="1">
      <c r="A248" s="39" t="s">
        <v>33</v>
      </c>
      <c r="B248" s="60"/>
      <c r="C248" s="65"/>
      <c r="D248" s="167"/>
      <c r="E248" s="62"/>
      <c r="F248" s="62"/>
      <c r="G248" s="62"/>
      <c r="H248" s="184"/>
      <c r="I248" s="185"/>
      <c r="J248" s="184"/>
      <c r="K248" s="185"/>
      <c r="L248" s="59"/>
      <c r="M248" s="60"/>
      <c r="N248" s="65"/>
      <c r="O248" s="61"/>
      <c r="P248" s="1"/>
    </row>
    <row r="249" spans="1:16" ht="15.75" hidden="1" thickBot="1">
      <c r="A249" s="52" t="s">
        <v>0</v>
      </c>
      <c r="B249" s="175"/>
      <c r="C249" s="177"/>
      <c r="D249" s="177"/>
      <c r="E249" s="177"/>
      <c r="F249" s="172"/>
      <c r="G249" s="177"/>
      <c r="H249" s="177"/>
      <c r="I249" s="177"/>
      <c r="J249" s="172"/>
      <c r="K249" s="175"/>
      <c r="L249" s="186"/>
      <c r="M249" s="175"/>
      <c r="N249" s="177"/>
      <c r="O249" s="178"/>
      <c r="P249" s="54"/>
    </row>
    <row r="250" spans="1:16" hidden="1">
      <c r="A250" s="183"/>
      <c r="B250" s="183"/>
      <c r="C250" s="183"/>
      <c r="D250" s="183"/>
      <c r="E250" s="18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1"/>
    </row>
    <row r="251" spans="1:16" hidden="1">
      <c r="A251" s="567" t="s">
        <v>41</v>
      </c>
      <c r="B251" s="567"/>
      <c r="C251" s="567"/>
      <c r="D251" s="567"/>
      <c r="E251" s="56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1"/>
    </row>
    <row r="252" spans="1:16" ht="19.5" hidden="1">
      <c r="A252" s="539" t="s">
        <v>14</v>
      </c>
      <c r="B252" s="541" t="s">
        <v>15</v>
      </c>
      <c r="C252" s="541"/>
      <c r="D252" s="541"/>
      <c r="E252" s="541"/>
      <c r="F252" s="542" t="s">
        <v>16</v>
      </c>
      <c r="G252" s="532" t="s">
        <v>17</v>
      </c>
      <c r="H252" s="534" t="s">
        <v>18</v>
      </c>
      <c r="I252" s="534"/>
      <c r="J252" s="534"/>
      <c r="K252" s="534"/>
      <c r="L252" s="535"/>
      <c r="M252" s="536" t="s">
        <v>19</v>
      </c>
      <c r="N252" s="24" t="s">
        <v>20</v>
      </c>
      <c r="O252" s="165" t="s">
        <v>21</v>
      </c>
      <c r="P252" s="1"/>
    </row>
    <row r="253" spans="1:16" ht="20.25" hidden="1" thickBot="1">
      <c r="A253" s="540"/>
      <c r="B253" s="26" t="s">
        <v>22</v>
      </c>
      <c r="C253" s="27" t="s">
        <v>23</v>
      </c>
      <c r="D253" s="27" t="s">
        <v>24</v>
      </c>
      <c r="E253" s="27" t="s">
        <v>25</v>
      </c>
      <c r="F253" s="543"/>
      <c r="G253" s="533"/>
      <c r="H253" s="28" t="s">
        <v>26</v>
      </c>
      <c r="I253" s="28" t="s">
        <v>27</v>
      </c>
      <c r="J253" s="29" t="s">
        <v>28</v>
      </c>
      <c r="K253" s="30" t="s">
        <v>29</v>
      </c>
      <c r="L253" s="31" t="s">
        <v>30</v>
      </c>
      <c r="M253" s="537"/>
      <c r="N253" s="27" t="s">
        <v>31</v>
      </c>
      <c r="O253" s="32" t="s">
        <v>31</v>
      </c>
      <c r="P253" s="1"/>
    </row>
    <row r="254" spans="1:16" ht="15.75" hidden="1" thickBot="1">
      <c r="A254" s="39" t="s">
        <v>33</v>
      </c>
      <c r="B254" s="167"/>
      <c r="C254" s="65"/>
      <c r="D254" s="62"/>
      <c r="E254" s="62"/>
      <c r="F254" s="168"/>
      <c r="G254" s="168"/>
      <c r="H254" s="184"/>
      <c r="I254" s="185"/>
      <c r="J254" s="184"/>
      <c r="K254" s="185"/>
      <c r="L254" s="59"/>
      <c r="M254" s="60"/>
      <c r="N254" s="65"/>
      <c r="O254" s="61"/>
      <c r="P254" s="1"/>
    </row>
    <row r="255" spans="1:16" ht="15.75" hidden="1" thickBot="1">
      <c r="A255" s="52" t="s">
        <v>0</v>
      </c>
      <c r="B255" s="175"/>
      <c r="C255" s="177"/>
      <c r="D255" s="177"/>
      <c r="E255" s="177"/>
      <c r="F255" s="172"/>
      <c r="G255" s="177"/>
      <c r="H255" s="177"/>
      <c r="I255" s="177"/>
      <c r="J255" s="172"/>
      <c r="K255" s="175"/>
      <c r="L255" s="186"/>
      <c r="M255" s="175"/>
      <c r="N255" s="177"/>
      <c r="O255" s="178"/>
      <c r="P255" s="54"/>
    </row>
    <row r="256" spans="1:16" hidden="1">
      <c r="A256" s="188"/>
      <c r="B256" s="188"/>
      <c r="C256" s="188"/>
      <c r="D256" s="188"/>
      <c r="E256" s="188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1"/>
    </row>
    <row r="257" spans="1:17" hidden="1">
      <c r="A257" s="567" t="s">
        <v>41</v>
      </c>
      <c r="B257" s="567"/>
      <c r="C257" s="567"/>
      <c r="D257" s="567"/>
      <c r="E257" s="56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1"/>
    </row>
    <row r="258" spans="1:17" ht="19.5" hidden="1">
      <c r="A258" s="539" t="s">
        <v>14</v>
      </c>
      <c r="B258" s="541" t="s">
        <v>15</v>
      </c>
      <c r="C258" s="541"/>
      <c r="D258" s="541"/>
      <c r="E258" s="541"/>
      <c r="F258" s="542" t="s">
        <v>16</v>
      </c>
      <c r="G258" s="532" t="s">
        <v>17</v>
      </c>
      <c r="H258" s="534" t="s">
        <v>18</v>
      </c>
      <c r="I258" s="534"/>
      <c r="J258" s="534"/>
      <c r="K258" s="534"/>
      <c r="L258" s="535"/>
      <c r="M258" s="536" t="s">
        <v>19</v>
      </c>
      <c r="N258" s="24" t="s">
        <v>20</v>
      </c>
      <c r="O258" s="165" t="s">
        <v>21</v>
      </c>
      <c r="P258" s="1"/>
    </row>
    <row r="259" spans="1:17" ht="20.25" hidden="1" thickBot="1">
      <c r="A259" s="540"/>
      <c r="B259" s="26" t="s">
        <v>22</v>
      </c>
      <c r="C259" s="27" t="s">
        <v>23</v>
      </c>
      <c r="D259" s="27" t="s">
        <v>24</v>
      </c>
      <c r="E259" s="27" t="s">
        <v>25</v>
      </c>
      <c r="F259" s="543"/>
      <c r="G259" s="533"/>
      <c r="H259" s="28" t="s">
        <v>26</v>
      </c>
      <c r="I259" s="28" t="s">
        <v>27</v>
      </c>
      <c r="J259" s="29" t="s">
        <v>28</v>
      </c>
      <c r="K259" s="30" t="s">
        <v>29</v>
      </c>
      <c r="L259" s="31" t="s">
        <v>30</v>
      </c>
      <c r="M259" s="537"/>
      <c r="N259" s="27" t="s">
        <v>31</v>
      </c>
      <c r="O259" s="32" t="s">
        <v>31</v>
      </c>
      <c r="P259" s="1"/>
    </row>
    <row r="260" spans="1:17" ht="15.75" hidden="1" thickBot="1">
      <c r="A260" s="39" t="s">
        <v>33</v>
      </c>
      <c r="B260" s="60"/>
      <c r="C260" s="65"/>
      <c r="D260" s="57"/>
      <c r="E260" s="62"/>
      <c r="F260" s="57"/>
      <c r="G260" s="156"/>
      <c r="H260" s="184"/>
      <c r="I260" s="185"/>
      <c r="J260" s="184"/>
      <c r="K260" s="185"/>
      <c r="L260" s="59"/>
      <c r="M260" s="60"/>
      <c r="N260" s="176"/>
      <c r="O260" s="170"/>
      <c r="P260" s="1"/>
    </row>
    <row r="261" spans="1:17" ht="15.75" hidden="1" thickBot="1">
      <c r="A261" s="52" t="s">
        <v>0</v>
      </c>
      <c r="B261" s="175"/>
      <c r="C261" s="177"/>
      <c r="D261" s="177"/>
      <c r="E261" s="177"/>
      <c r="F261" s="172"/>
      <c r="G261" s="177"/>
      <c r="H261" s="177"/>
      <c r="I261" s="177"/>
      <c r="J261" s="172"/>
      <c r="K261" s="175"/>
      <c r="L261" s="186"/>
      <c r="M261" s="175"/>
      <c r="N261" s="177"/>
      <c r="O261" s="178"/>
      <c r="P261" s="54"/>
    </row>
    <row r="262" spans="1:17" s="1" customFormat="1">
      <c r="A262" s="55"/>
      <c r="B262" s="526"/>
      <c r="C262" s="526"/>
      <c r="D262" s="526"/>
      <c r="E262" s="526"/>
      <c r="F262" s="526"/>
      <c r="G262" s="526"/>
      <c r="H262" s="526"/>
      <c r="I262" s="526"/>
      <c r="J262" s="526"/>
      <c r="K262" s="526"/>
      <c r="L262" s="526"/>
      <c r="M262" s="526"/>
      <c r="N262" s="526"/>
      <c r="O262" s="526"/>
      <c r="P262" s="54"/>
    </row>
    <row r="263" spans="1:17" s="1" customFormat="1" ht="15.75">
      <c r="A263" s="545" t="s">
        <v>99</v>
      </c>
      <c r="B263" s="545"/>
      <c r="C263" s="545"/>
      <c r="D263" s="545"/>
      <c r="E263" s="545"/>
      <c r="F263" s="545"/>
      <c r="G263" s="545"/>
      <c r="H263" s="545"/>
      <c r="I263" s="545"/>
      <c r="J263" s="545"/>
      <c r="K263" s="550"/>
      <c r="L263" s="6"/>
      <c r="M263" s="6"/>
      <c r="N263" s="6"/>
      <c r="O263" s="6"/>
      <c r="P263" s="54"/>
    </row>
    <row r="264" spans="1:17" s="1" customFormat="1" ht="19.5" customHeight="1">
      <c r="A264" s="539" t="s">
        <v>14</v>
      </c>
      <c r="B264" s="541" t="s">
        <v>15</v>
      </c>
      <c r="C264" s="541"/>
      <c r="D264" s="541"/>
      <c r="E264" s="541"/>
      <c r="F264" s="542" t="s">
        <v>16</v>
      </c>
      <c r="G264" s="532" t="s">
        <v>17</v>
      </c>
      <c r="H264" s="534" t="s">
        <v>18</v>
      </c>
      <c r="I264" s="534"/>
      <c r="J264" s="534"/>
      <c r="K264" s="534"/>
      <c r="L264" s="535"/>
      <c r="M264" s="536" t="s">
        <v>19</v>
      </c>
      <c r="N264" s="24" t="s">
        <v>20</v>
      </c>
      <c r="O264" s="25" t="s">
        <v>21</v>
      </c>
      <c r="P264" s="54"/>
    </row>
    <row r="265" spans="1:17" s="1" customFormat="1" ht="20.25" thickBot="1">
      <c r="A265" s="540"/>
      <c r="B265" s="26" t="s">
        <v>22</v>
      </c>
      <c r="C265" s="522" t="s">
        <v>23</v>
      </c>
      <c r="D265" s="522" t="s">
        <v>24</v>
      </c>
      <c r="E265" s="522" t="s">
        <v>25</v>
      </c>
      <c r="F265" s="543"/>
      <c r="G265" s="533"/>
      <c r="H265" s="28" t="s">
        <v>26</v>
      </c>
      <c r="I265" s="28" t="s">
        <v>27</v>
      </c>
      <c r="J265" s="29" t="s">
        <v>28</v>
      </c>
      <c r="K265" s="30" t="s">
        <v>29</v>
      </c>
      <c r="L265" s="31" t="s">
        <v>30</v>
      </c>
      <c r="M265" s="537"/>
      <c r="N265" s="522" t="s">
        <v>31</v>
      </c>
      <c r="O265" s="32" t="s">
        <v>31</v>
      </c>
      <c r="P265" s="54"/>
    </row>
    <row r="266" spans="1:17" s="1" customFormat="1">
      <c r="A266" s="33" t="s">
        <v>32</v>
      </c>
      <c r="B266" s="60"/>
      <c r="C266" s="523"/>
      <c r="D266" s="58"/>
      <c r="E266" s="58"/>
      <c r="F266" s="58"/>
      <c r="G266" s="58"/>
      <c r="H266" s="523"/>
      <c r="I266" s="523"/>
      <c r="J266" s="523"/>
      <c r="K266" s="523"/>
      <c r="L266" s="59"/>
      <c r="M266" s="60"/>
      <c r="N266" s="523"/>
      <c r="O266" s="61"/>
      <c r="P266" s="54"/>
    </row>
    <row r="267" spans="1:17" s="1" customFormat="1">
      <c r="A267" s="39" t="s">
        <v>33</v>
      </c>
      <c r="B267" s="60"/>
      <c r="C267" s="523"/>
      <c r="D267" s="62"/>
      <c r="E267" s="62"/>
      <c r="F267" s="62">
        <v>14.84</v>
      </c>
      <c r="G267" s="62">
        <v>6.71</v>
      </c>
      <c r="H267" s="523"/>
      <c r="I267" s="523"/>
      <c r="J267" s="523"/>
      <c r="K267" s="523"/>
      <c r="L267" s="98"/>
      <c r="M267" s="60"/>
      <c r="N267" s="523"/>
      <c r="O267" s="61"/>
      <c r="P267" s="54"/>
    </row>
    <row r="268" spans="1:17" s="1" customFormat="1">
      <c r="A268" s="39" t="s">
        <v>34</v>
      </c>
      <c r="B268" s="66"/>
      <c r="C268" s="58"/>
      <c r="D268" s="62"/>
      <c r="E268" s="62"/>
      <c r="F268" s="62"/>
      <c r="G268" s="62"/>
      <c r="H268" s="58"/>
      <c r="I268" s="58"/>
      <c r="J268" s="58"/>
      <c r="K268" s="58"/>
      <c r="L268" s="99"/>
      <c r="M268" s="66"/>
      <c r="N268" s="58"/>
      <c r="O268" s="67"/>
      <c r="P268" s="54"/>
    </row>
    <row r="269" spans="1:17" s="1" customFormat="1" ht="15.75" thickBot="1">
      <c r="A269" s="46" t="s">
        <v>36</v>
      </c>
      <c r="B269" s="75"/>
      <c r="C269" s="72"/>
      <c r="D269" s="62"/>
      <c r="E269" s="82"/>
      <c r="F269" s="82"/>
      <c r="G269" s="62"/>
      <c r="H269" s="72"/>
      <c r="I269" s="72"/>
      <c r="J269" s="72"/>
      <c r="K269" s="72"/>
      <c r="L269" s="64"/>
      <c r="M269" s="72"/>
      <c r="N269" s="524"/>
      <c r="O269" s="71"/>
      <c r="P269" s="54"/>
    </row>
    <row r="270" spans="1:17" s="1" customFormat="1" ht="15.75" thickBot="1">
      <c r="A270" s="52" t="s">
        <v>0</v>
      </c>
      <c r="B270" s="79">
        <f t="shared" ref="B270:O270" si="157">SUM(B266:B269)</f>
        <v>0</v>
      </c>
      <c r="C270" s="79">
        <f t="shared" si="157"/>
        <v>0</v>
      </c>
      <c r="D270" s="79">
        <f t="shared" si="157"/>
        <v>0</v>
      </c>
      <c r="E270" s="79">
        <f t="shared" si="157"/>
        <v>0</v>
      </c>
      <c r="F270" s="79">
        <f t="shared" si="157"/>
        <v>14.84</v>
      </c>
      <c r="G270" s="79">
        <f t="shared" si="157"/>
        <v>6.71</v>
      </c>
      <c r="H270" s="79">
        <f t="shared" si="157"/>
        <v>0</v>
      </c>
      <c r="I270" s="79">
        <f t="shared" si="157"/>
        <v>0</v>
      </c>
      <c r="J270" s="79">
        <f t="shared" si="157"/>
        <v>0</v>
      </c>
      <c r="K270" s="79">
        <f t="shared" si="157"/>
        <v>0</v>
      </c>
      <c r="L270" s="79">
        <f t="shared" si="157"/>
        <v>0</v>
      </c>
      <c r="M270" s="79">
        <f t="shared" si="157"/>
        <v>0</v>
      </c>
      <c r="N270" s="79">
        <f t="shared" si="157"/>
        <v>0</v>
      </c>
      <c r="O270" s="79">
        <f t="shared" si="157"/>
        <v>0</v>
      </c>
      <c r="P270" s="54"/>
      <c r="Q270" s="519"/>
    </row>
    <row r="271" spans="1:17" s="1" customFormat="1">
      <c r="A271" s="55"/>
      <c r="B271" s="526"/>
      <c r="C271" s="526"/>
      <c r="D271" s="526"/>
      <c r="E271" s="526"/>
      <c r="F271" s="526"/>
      <c r="G271" s="526"/>
      <c r="H271" s="526"/>
      <c r="I271" s="526"/>
      <c r="J271" s="526"/>
      <c r="K271" s="526"/>
      <c r="L271" s="526"/>
      <c r="M271" s="526"/>
      <c r="N271" s="526"/>
      <c r="O271" s="526"/>
      <c r="P271" s="54"/>
    </row>
    <row r="272" spans="1:17" s="1" customFormat="1" ht="15.75">
      <c r="A272" s="545" t="s">
        <v>100</v>
      </c>
      <c r="B272" s="545"/>
      <c r="C272" s="545"/>
      <c r="D272" s="545"/>
      <c r="E272" s="545"/>
      <c r="F272" s="545"/>
      <c r="G272" s="545"/>
      <c r="H272" s="545"/>
      <c r="I272" s="545"/>
      <c r="J272" s="545"/>
      <c r="K272" s="550"/>
      <c r="L272" s="6"/>
      <c r="M272" s="6"/>
      <c r="N272" s="6"/>
      <c r="O272" s="6"/>
      <c r="P272" s="54"/>
    </row>
    <row r="273" spans="1:18" s="1" customFormat="1" ht="19.5" customHeight="1">
      <c r="A273" s="539" t="s">
        <v>14</v>
      </c>
      <c r="B273" s="541" t="s">
        <v>15</v>
      </c>
      <c r="C273" s="541"/>
      <c r="D273" s="541"/>
      <c r="E273" s="541"/>
      <c r="F273" s="542" t="s">
        <v>16</v>
      </c>
      <c r="G273" s="532" t="s">
        <v>17</v>
      </c>
      <c r="H273" s="534" t="s">
        <v>18</v>
      </c>
      <c r="I273" s="534"/>
      <c r="J273" s="534"/>
      <c r="K273" s="534"/>
      <c r="L273" s="535"/>
      <c r="M273" s="536" t="s">
        <v>19</v>
      </c>
      <c r="N273" s="24" t="s">
        <v>20</v>
      </c>
      <c r="O273" s="25" t="s">
        <v>21</v>
      </c>
      <c r="P273" s="54"/>
    </row>
    <row r="274" spans="1:18" s="1" customFormat="1" ht="20.25" thickBot="1">
      <c r="A274" s="540"/>
      <c r="B274" s="26" t="s">
        <v>22</v>
      </c>
      <c r="C274" s="522" t="s">
        <v>23</v>
      </c>
      <c r="D274" s="522" t="s">
        <v>24</v>
      </c>
      <c r="E274" s="522" t="s">
        <v>25</v>
      </c>
      <c r="F274" s="543"/>
      <c r="G274" s="533"/>
      <c r="H274" s="28" t="s">
        <v>26</v>
      </c>
      <c r="I274" s="28" t="s">
        <v>27</v>
      </c>
      <c r="J274" s="29" t="s">
        <v>28</v>
      </c>
      <c r="K274" s="30" t="s">
        <v>29</v>
      </c>
      <c r="L274" s="31" t="s">
        <v>30</v>
      </c>
      <c r="M274" s="537"/>
      <c r="N274" s="522" t="s">
        <v>31</v>
      </c>
      <c r="O274" s="32" t="s">
        <v>31</v>
      </c>
      <c r="P274" s="54"/>
    </row>
    <row r="275" spans="1:18" s="1" customFormat="1">
      <c r="A275" s="33" t="s">
        <v>32</v>
      </c>
      <c r="B275" s="60"/>
      <c r="C275" s="523"/>
      <c r="D275" s="58"/>
      <c r="E275" s="58"/>
      <c r="F275" s="58"/>
      <c r="G275" s="58"/>
      <c r="H275" s="523"/>
      <c r="I275" s="523"/>
      <c r="J275" s="523"/>
      <c r="K275" s="523"/>
      <c r="L275" s="59"/>
      <c r="M275" s="60"/>
      <c r="N275" s="523"/>
      <c r="O275" s="61"/>
      <c r="P275" s="54"/>
    </row>
    <row r="276" spans="1:18" s="1" customFormat="1">
      <c r="A276" s="39" t="s">
        <v>33</v>
      </c>
      <c r="B276" s="60"/>
      <c r="C276" s="523"/>
      <c r="D276" s="62"/>
      <c r="E276" s="62">
        <v>18.63</v>
      </c>
      <c r="F276" s="62">
        <v>42.54</v>
      </c>
      <c r="G276" s="62">
        <v>3.4</v>
      </c>
      <c r="H276" s="523"/>
      <c r="I276" s="523"/>
      <c r="J276" s="523"/>
      <c r="K276" s="523"/>
      <c r="L276" s="98"/>
      <c r="M276" s="60"/>
      <c r="N276" s="523"/>
      <c r="O276" s="61"/>
      <c r="P276" s="54"/>
      <c r="Q276" s="509"/>
    </row>
    <row r="277" spans="1:18" s="1" customFormat="1">
      <c r="A277" s="39" t="s">
        <v>34</v>
      </c>
      <c r="B277" s="66"/>
      <c r="C277" s="58"/>
      <c r="D277" s="62"/>
      <c r="E277" s="62"/>
      <c r="F277" s="62"/>
      <c r="G277" s="62"/>
      <c r="H277" s="58"/>
      <c r="I277" s="58"/>
      <c r="J277" s="58"/>
      <c r="K277" s="58"/>
      <c r="L277" s="99"/>
      <c r="M277" s="66"/>
      <c r="N277" s="58"/>
      <c r="O277" s="67"/>
      <c r="P277" s="54"/>
    </row>
    <row r="278" spans="1:18" ht="15.75" thickBot="1">
      <c r="A278" s="46" t="s">
        <v>36</v>
      </c>
      <c r="B278" s="75"/>
      <c r="C278" s="72"/>
      <c r="D278" s="62"/>
      <c r="E278" s="82"/>
      <c r="F278" s="82"/>
      <c r="G278" s="62"/>
      <c r="H278" s="72"/>
      <c r="I278" s="72"/>
      <c r="J278" s="72"/>
      <c r="K278" s="72"/>
      <c r="L278" s="64"/>
      <c r="M278" s="72"/>
      <c r="N278" s="524"/>
      <c r="O278" s="71"/>
      <c r="P278" s="1"/>
      <c r="Q278" s="519"/>
    </row>
    <row r="279" spans="1:18" ht="15.75" thickBot="1">
      <c r="A279" s="52" t="s">
        <v>0</v>
      </c>
      <c r="B279" s="79">
        <f t="shared" ref="B279:O279" si="158">SUM(B275:B278)</f>
        <v>0</v>
      </c>
      <c r="C279" s="79">
        <f t="shared" si="158"/>
        <v>0</v>
      </c>
      <c r="D279" s="79">
        <f t="shared" si="158"/>
        <v>0</v>
      </c>
      <c r="E279" s="79">
        <f t="shared" si="158"/>
        <v>18.63</v>
      </c>
      <c r="F279" s="79">
        <f t="shared" si="158"/>
        <v>42.54</v>
      </c>
      <c r="G279" s="79">
        <f t="shared" si="158"/>
        <v>3.4</v>
      </c>
      <c r="H279" s="79">
        <f t="shared" si="158"/>
        <v>0</v>
      </c>
      <c r="I279" s="79">
        <f t="shared" si="158"/>
        <v>0</v>
      </c>
      <c r="J279" s="79">
        <f t="shared" si="158"/>
        <v>0</v>
      </c>
      <c r="K279" s="79">
        <f t="shared" si="158"/>
        <v>0</v>
      </c>
      <c r="L279" s="79">
        <f t="shared" si="158"/>
        <v>0</v>
      </c>
      <c r="M279" s="79">
        <f t="shared" si="158"/>
        <v>0</v>
      </c>
      <c r="N279" s="79">
        <f t="shared" si="158"/>
        <v>0</v>
      </c>
      <c r="O279" s="79">
        <f t="shared" si="158"/>
        <v>0</v>
      </c>
      <c r="P279" s="1"/>
    </row>
    <row r="280" spans="1:18">
      <c r="A280" s="87"/>
      <c r="B280" s="87"/>
      <c r="C280" s="87"/>
      <c r="D280" s="87"/>
      <c r="E280" s="87"/>
      <c r="F280" s="163"/>
      <c r="G280" s="164"/>
      <c r="H280" s="164"/>
      <c r="I280" s="164"/>
      <c r="J280" s="164"/>
      <c r="K280" s="164"/>
      <c r="L280" s="87"/>
      <c r="M280" s="87"/>
      <c r="N280" s="87"/>
      <c r="O280" s="87"/>
      <c r="P280" s="1"/>
    </row>
    <row r="281" spans="1:18" ht="19.5">
      <c r="A281" s="571" t="s">
        <v>14</v>
      </c>
      <c r="B281" s="573" t="s">
        <v>15</v>
      </c>
      <c r="C281" s="573"/>
      <c r="D281" s="573"/>
      <c r="E281" s="573"/>
      <c r="F281" s="574" t="s">
        <v>16</v>
      </c>
      <c r="G281" s="576" t="s">
        <v>17</v>
      </c>
      <c r="H281" s="578" t="s">
        <v>18</v>
      </c>
      <c r="I281" s="578"/>
      <c r="J281" s="578"/>
      <c r="K281" s="578"/>
      <c r="L281" s="579"/>
      <c r="M281" s="580" t="s">
        <v>43</v>
      </c>
      <c r="N281" s="189" t="s">
        <v>20</v>
      </c>
      <c r="O281" s="190" t="s">
        <v>21</v>
      </c>
      <c r="P281" s="1"/>
    </row>
    <row r="282" spans="1:18" ht="20.25" thickBot="1">
      <c r="A282" s="572"/>
      <c r="B282" s="191" t="s">
        <v>22</v>
      </c>
      <c r="C282" s="192" t="s">
        <v>23</v>
      </c>
      <c r="D282" s="192" t="s">
        <v>24</v>
      </c>
      <c r="E282" s="192" t="s">
        <v>25</v>
      </c>
      <c r="F282" s="575"/>
      <c r="G282" s="577"/>
      <c r="H282" s="193" t="s">
        <v>26</v>
      </c>
      <c r="I282" s="193" t="s">
        <v>27</v>
      </c>
      <c r="J282" s="193" t="s">
        <v>28</v>
      </c>
      <c r="K282" s="193" t="s">
        <v>29</v>
      </c>
      <c r="L282" s="194" t="s">
        <v>30</v>
      </c>
      <c r="M282" s="581"/>
      <c r="N282" s="192" t="s">
        <v>31</v>
      </c>
      <c r="O282" s="195" t="s">
        <v>31</v>
      </c>
      <c r="P282" s="1"/>
    </row>
    <row r="283" spans="1:18" ht="15.75" thickBot="1">
      <c r="A283" s="196" t="s">
        <v>0</v>
      </c>
      <c r="B283" s="197">
        <f>SUM(B17,B27,B37,B46,B55,B66,B74,B87,B97,B107,B117,B127,B137,B147,B156,B165,B182,)</f>
        <v>207.22</v>
      </c>
      <c r="C283" s="197">
        <f t="shared" ref="C283:M283" si="159">SUM(C17,C27,C37,C46,C55,C66,C74,C87,C97,C107,C117,C127,C137,C147,C156,C165,C182,)</f>
        <v>1302.79</v>
      </c>
      <c r="D283" s="197">
        <f t="shared" si="159"/>
        <v>1685.8500000000001</v>
      </c>
      <c r="E283" s="197">
        <f>SUM(E17,E27,E37,E46,E55,E66,E74,E87,E97,E107,E117,E127,E137,E147,E156,E165,E173,E182,E270,E279)</f>
        <v>11357.899999999998</v>
      </c>
      <c r="F283" s="197">
        <f t="shared" ref="F283:G283" si="160">SUM(F17,F27,F37,F46,F55,F66,F74,F87,F97,F107,F117,F127,F137,F147,F156,F165,F173,F182,F270,F279)</f>
        <v>6535.1100000000006</v>
      </c>
      <c r="G283" s="197">
        <f t="shared" si="160"/>
        <v>2013.4399999999998</v>
      </c>
      <c r="H283" s="197">
        <v>1324</v>
      </c>
      <c r="I283" s="197">
        <v>1427</v>
      </c>
      <c r="J283" s="197">
        <f t="shared" si="159"/>
        <v>0</v>
      </c>
      <c r="K283" s="197">
        <v>320</v>
      </c>
      <c r="L283" s="197">
        <f t="shared" si="159"/>
        <v>0</v>
      </c>
      <c r="M283" s="521">
        <f t="shared" si="159"/>
        <v>566.07000000000016</v>
      </c>
      <c r="N283" s="197">
        <f>SUM(N17,N27,N37,N46,N55,N66,N74,N87,N97,N107,N117,N127,N137,N147,N156,N165,N173,T176,N182,)</f>
        <v>2842.6600000000003</v>
      </c>
      <c r="O283" s="197">
        <f>SUM(O17,O27,O37,O46,O55,O66,O74,O87,O97,O107,O117,O127,O137,O147,O156,O165,O173,O182,)</f>
        <v>1736.4199999999998</v>
      </c>
      <c r="P283" s="1"/>
    </row>
    <row r="284" spans="1:18" ht="15.75" thickBot="1">
      <c r="A284" s="52" t="s">
        <v>0</v>
      </c>
      <c r="B284" s="480">
        <f>SUM(B283)</f>
        <v>207.22</v>
      </c>
      <c r="C284" s="480">
        <f t="shared" ref="C284:O284" si="161">SUM(C283)</f>
        <v>1302.79</v>
      </c>
      <c r="D284" s="480">
        <f t="shared" si="161"/>
        <v>1685.8500000000001</v>
      </c>
      <c r="E284" s="480">
        <f t="shared" si="161"/>
        <v>11357.899999999998</v>
      </c>
      <c r="F284" s="480">
        <f t="shared" si="161"/>
        <v>6535.1100000000006</v>
      </c>
      <c r="G284" s="480">
        <f t="shared" si="161"/>
        <v>2013.4399999999998</v>
      </c>
      <c r="H284" s="480">
        <f t="shared" si="161"/>
        <v>1324</v>
      </c>
      <c r="I284" s="480">
        <f t="shared" si="161"/>
        <v>1427</v>
      </c>
      <c r="J284" s="480">
        <f t="shared" si="161"/>
        <v>0</v>
      </c>
      <c r="K284" s="480">
        <f t="shared" si="161"/>
        <v>320</v>
      </c>
      <c r="L284" s="480">
        <f t="shared" si="161"/>
        <v>0</v>
      </c>
      <c r="M284" s="480">
        <f t="shared" si="161"/>
        <v>566.07000000000016</v>
      </c>
      <c r="N284" s="480">
        <f t="shared" si="161"/>
        <v>2842.6600000000003</v>
      </c>
      <c r="O284" s="480">
        <f t="shared" si="161"/>
        <v>1736.4199999999998</v>
      </c>
      <c r="P284" s="54"/>
      <c r="Q284" s="519"/>
      <c r="R284" s="509"/>
    </row>
    <row r="285" spans="1:18">
      <c r="A285" s="187"/>
      <c r="B285" s="200"/>
      <c r="C285" s="200"/>
      <c r="D285" s="200"/>
      <c r="E285" s="200"/>
      <c r="F285" s="201"/>
      <c r="G285" s="201"/>
      <c r="H285" s="201"/>
      <c r="I285" s="201"/>
      <c r="J285" s="201"/>
      <c r="K285" s="87"/>
      <c r="L285" s="201"/>
      <c r="M285" s="87"/>
      <c r="N285" s="87"/>
      <c r="O285" s="87"/>
      <c r="P285" s="1"/>
    </row>
    <row r="286" spans="1:18" ht="15.75">
      <c r="A286" s="87"/>
      <c r="B286" s="202" t="s">
        <v>44</v>
      </c>
      <c r="C286" s="203"/>
      <c r="D286" s="203"/>
      <c r="E286" s="203"/>
      <c r="F286" s="276"/>
      <c r="G286" s="276"/>
      <c r="H286" s="7"/>
      <c r="I286" s="87"/>
      <c r="J286" s="87"/>
      <c r="K286" s="87"/>
      <c r="L286" s="87"/>
      <c r="M286" s="87"/>
      <c r="N286" s="87"/>
      <c r="O286" s="87"/>
      <c r="P286" s="1"/>
    </row>
    <row r="287" spans="1:18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1"/>
    </row>
    <row r="288" spans="1:18" ht="15.75">
      <c r="A288" s="570" t="s">
        <v>79</v>
      </c>
      <c r="B288" s="570"/>
      <c r="C288" s="570"/>
      <c r="D288" s="570"/>
      <c r="E288" s="570"/>
      <c r="F288" s="570"/>
      <c r="G288" s="570"/>
      <c r="H288" s="570"/>
      <c r="I288" s="570"/>
      <c r="J288" s="570"/>
      <c r="K288" s="570"/>
      <c r="L288" s="505"/>
      <c r="M288" s="87"/>
      <c r="N288" s="87"/>
      <c r="O288" s="87"/>
      <c r="P288" s="1"/>
    </row>
    <row r="289" spans="1:16" ht="19.5">
      <c r="A289" s="539" t="s">
        <v>14</v>
      </c>
      <c r="B289" s="541" t="s">
        <v>15</v>
      </c>
      <c r="C289" s="541"/>
      <c r="D289" s="541"/>
      <c r="E289" s="541"/>
      <c r="F289" s="542" t="s">
        <v>16</v>
      </c>
      <c r="G289" s="532" t="s">
        <v>17</v>
      </c>
      <c r="H289" s="534" t="s">
        <v>18</v>
      </c>
      <c r="I289" s="534"/>
      <c r="J289" s="534"/>
      <c r="K289" s="534"/>
      <c r="L289" s="535"/>
      <c r="M289" s="536" t="s">
        <v>19</v>
      </c>
      <c r="N289" s="24" t="s">
        <v>20</v>
      </c>
      <c r="O289" s="25" t="s">
        <v>21</v>
      </c>
      <c r="P289" s="1"/>
    </row>
    <row r="290" spans="1:16" ht="20.25" thickBot="1">
      <c r="A290" s="540"/>
      <c r="B290" s="26" t="s">
        <v>22</v>
      </c>
      <c r="C290" s="492" t="s">
        <v>23</v>
      </c>
      <c r="D290" s="492" t="s">
        <v>24</v>
      </c>
      <c r="E290" s="492" t="s">
        <v>25</v>
      </c>
      <c r="F290" s="543"/>
      <c r="G290" s="533"/>
      <c r="H290" s="28" t="s">
        <v>26</v>
      </c>
      <c r="I290" s="28" t="s">
        <v>27</v>
      </c>
      <c r="J290" s="29" t="s">
        <v>28</v>
      </c>
      <c r="K290" s="30" t="s">
        <v>29</v>
      </c>
      <c r="L290" s="31" t="s">
        <v>30</v>
      </c>
      <c r="M290" s="537"/>
      <c r="N290" s="27" t="s">
        <v>31</v>
      </c>
      <c r="O290" s="32" t="s">
        <v>31</v>
      </c>
      <c r="P290" s="1"/>
    </row>
    <row r="291" spans="1:16">
      <c r="A291" s="33" t="s">
        <v>32</v>
      </c>
      <c r="B291" s="60"/>
      <c r="C291" s="57"/>
      <c r="D291" s="57"/>
      <c r="E291" s="57"/>
      <c r="F291" s="57"/>
      <c r="G291" s="57"/>
      <c r="H291" s="57"/>
      <c r="I291" s="57"/>
      <c r="J291" s="57"/>
      <c r="K291" s="57"/>
      <c r="L291" s="105"/>
      <c r="M291" s="155"/>
      <c r="N291" s="57"/>
      <c r="O291" s="156"/>
      <c r="P291" s="1"/>
    </row>
    <row r="292" spans="1:16">
      <c r="A292" s="39" t="s">
        <v>33</v>
      </c>
      <c r="B292" s="62"/>
      <c r="C292" s="62">
        <v>246.67</v>
      </c>
      <c r="D292" s="62"/>
      <c r="E292" s="62"/>
      <c r="F292" s="62">
        <v>64.069999999999993</v>
      </c>
      <c r="G292" s="62">
        <v>8.51</v>
      </c>
      <c r="H292" s="62"/>
      <c r="I292" s="62">
        <v>300</v>
      </c>
      <c r="J292" s="62"/>
      <c r="K292" s="62"/>
      <c r="L292" s="92"/>
      <c r="M292" s="60"/>
      <c r="N292" s="62">
        <v>82.45</v>
      </c>
      <c r="O292" s="209">
        <v>54.56</v>
      </c>
      <c r="P292" s="1"/>
    </row>
    <row r="293" spans="1:16">
      <c r="A293" s="39" t="s">
        <v>34</v>
      </c>
      <c r="B293" s="62">
        <v>150</v>
      </c>
      <c r="C293" s="62">
        <v>90.11</v>
      </c>
      <c r="D293" s="62"/>
      <c r="E293" s="62"/>
      <c r="F293" s="62">
        <v>50.62</v>
      </c>
      <c r="G293" s="62">
        <v>5.71</v>
      </c>
      <c r="H293" s="62"/>
      <c r="I293" s="62">
        <v>70</v>
      </c>
      <c r="J293" s="62"/>
      <c r="K293" s="62"/>
      <c r="L293" s="113"/>
      <c r="M293" s="66"/>
      <c r="N293" s="62">
        <v>46.18</v>
      </c>
      <c r="O293" s="209">
        <v>27.8</v>
      </c>
      <c r="P293" s="1"/>
    </row>
    <row r="294" spans="1:16">
      <c r="A294" s="39" t="s">
        <v>35</v>
      </c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4"/>
      <c r="M294" s="69"/>
      <c r="N294" s="70"/>
      <c r="O294" s="71"/>
      <c r="P294" s="1"/>
    </row>
    <row r="295" spans="1:16" ht="15.75" thickBot="1">
      <c r="A295" s="46" t="s">
        <v>36</v>
      </c>
      <c r="B295" s="75"/>
      <c r="C295" s="72"/>
      <c r="D295" s="72"/>
      <c r="E295" s="72"/>
      <c r="F295" s="72"/>
      <c r="G295" s="72"/>
      <c r="H295" s="72"/>
      <c r="I295" s="72"/>
      <c r="J295" s="72"/>
      <c r="K295" s="72"/>
      <c r="L295" s="74"/>
      <c r="M295" s="75"/>
      <c r="N295" s="72"/>
      <c r="O295" s="76"/>
      <c r="P295" s="1"/>
    </row>
    <row r="296" spans="1:16" ht="15.75" thickBot="1">
      <c r="A296" s="52" t="s">
        <v>0</v>
      </c>
      <c r="B296" s="175">
        <f>SUM(B291:B295)</f>
        <v>150</v>
      </c>
      <c r="C296" s="175">
        <f t="shared" ref="C296:O296" si="162">SUM(C291:C295)</f>
        <v>336.78</v>
      </c>
      <c r="D296" s="175">
        <f t="shared" si="162"/>
        <v>0</v>
      </c>
      <c r="E296" s="175">
        <f t="shared" si="162"/>
        <v>0</v>
      </c>
      <c r="F296" s="175">
        <f t="shared" si="162"/>
        <v>114.69</v>
      </c>
      <c r="G296" s="175">
        <f t="shared" si="162"/>
        <v>14.219999999999999</v>
      </c>
      <c r="H296" s="175">
        <f t="shared" si="162"/>
        <v>0</v>
      </c>
      <c r="I296" s="175">
        <f t="shared" si="162"/>
        <v>370</v>
      </c>
      <c r="J296" s="175">
        <f t="shared" si="162"/>
        <v>0</v>
      </c>
      <c r="K296" s="175">
        <f t="shared" si="162"/>
        <v>0</v>
      </c>
      <c r="L296" s="175">
        <f t="shared" si="162"/>
        <v>0</v>
      </c>
      <c r="M296" s="175">
        <f t="shared" si="162"/>
        <v>0</v>
      </c>
      <c r="N296" s="175">
        <f t="shared" si="162"/>
        <v>128.63</v>
      </c>
      <c r="O296" s="175">
        <f t="shared" si="162"/>
        <v>82.36</v>
      </c>
      <c r="P296" s="54"/>
    </row>
    <row r="297" spans="1:16">
      <c r="A297" s="204"/>
      <c r="B297" s="205"/>
      <c r="C297" s="205"/>
      <c r="D297" s="205"/>
      <c r="E297" s="205"/>
      <c r="F297" s="205"/>
      <c r="G297" s="205"/>
      <c r="H297" s="206"/>
      <c r="I297" s="207"/>
      <c r="J297" s="207"/>
      <c r="K297" s="208"/>
      <c r="L297" s="6"/>
      <c r="M297" s="6"/>
      <c r="N297" s="6"/>
      <c r="O297" s="6"/>
      <c r="P297" s="1"/>
    </row>
    <row r="298" spans="1:16" ht="15.75">
      <c r="A298" s="570" t="s">
        <v>80</v>
      </c>
      <c r="B298" s="570"/>
      <c r="C298" s="570"/>
      <c r="D298" s="570"/>
      <c r="E298" s="570"/>
      <c r="F298" s="570"/>
      <c r="G298" s="570"/>
      <c r="H298" s="570"/>
      <c r="I298" s="570"/>
      <c r="J298" s="570"/>
      <c r="K298" s="570"/>
      <c r="L298" s="6"/>
      <c r="M298" s="6"/>
      <c r="N298" s="6"/>
      <c r="O298" s="6"/>
      <c r="P298" s="1"/>
    </row>
    <row r="299" spans="1:16" ht="19.5">
      <c r="A299" s="539" t="s">
        <v>14</v>
      </c>
      <c r="B299" s="541" t="s">
        <v>15</v>
      </c>
      <c r="C299" s="541"/>
      <c r="D299" s="541"/>
      <c r="E299" s="541"/>
      <c r="F299" s="542" t="s">
        <v>16</v>
      </c>
      <c r="G299" s="532" t="s">
        <v>17</v>
      </c>
      <c r="H299" s="534" t="s">
        <v>18</v>
      </c>
      <c r="I299" s="534"/>
      <c r="J299" s="534"/>
      <c r="K299" s="534"/>
      <c r="L299" s="535"/>
      <c r="M299" s="536" t="s">
        <v>19</v>
      </c>
      <c r="N299" s="24" t="s">
        <v>20</v>
      </c>
      <c r="O299" s="25" t="s">
        <v>21</v>
      </c>
      <c r="P299" s="1"/>
    </row>
    <row r="300" spans="1:16" ht="20.25" thickBot="1">
      <c r="A300" s="540"/>
      <c r="B300" s="26" t="s">
        <v>22</v>
      </c>
      <c r="C300" s="492" t="s">
        <v>23</v>
      </c>
      <c r="D300" s="492" t="s">
        <v>24</v>
      </c>
      <c r="E300" s="492" t="s">
        <v>25</v>
      </c>
      <c r="F300" s="543"/>
      <c r="G300" s="533"/>
      <c r="H300" s="28" t="s">
        <v>26</v>
      </c>
      <c r="I300" s="28" t="s">
        <v>27</v>
      </c>
      <c r="J300" s="29" t="s">
        <v>28</v>
      </c>
      <c r="K300" s="30" t="s">
        <v>29</v>
      </c>
      <c r="L300" s="31" t="s">
        <v>30</v>
      </c>
      <c r="M300" s="537"/>
      <c r="N300" s="27" t="s">
        <v>31</v>
      </c>
      <c r="O300" s="32" t="s">
        <v>31</v>
      </c>
      <c r="P300" s="1"/>
    </row>
    <row r="301" spans="1:16">
      <c r="A301" s="33" t="s">
        <v>32</v>
      </c>
      <c r="B301" s="60"/>
      <c r="C301" s="57"/>
      <c r="D301" s="57"/>
      <c r="E301" s="57"/>
      <c r="F301" s="57"/>
      <c r="G301" s="57"/>
      <c r="H301" s="57"/>
      <c r="I301" s="57"/>
      <c r="J301" s="57"/>
      <c r="K301" s="57"/>
      <c r="L301" s="105"/>
      <c r="M301" s="155"/>
      <c r="N301" s="57"/>
      <c r="O301" s="156"/>
      <c r="P301" s="1"/>
    </row>
    <row r="302" spans="1:16">
      <c r="A302" s="39" t="s">
        <v>33</v>
      </c>
      <c r="B302" s="62"/>
      <c r="C302" s="62"/>
      <c r="D302" s="62"/>
      <c r="E302" s="62">
        <v>74.58</v>
      </c>
      <c r="F302" s="62">
        <v>22.77</v>
      </c>
      <c r="G302" s="62">
        <v>6.52</v>
      </c>
      <c r="H302" s="62"/>
      <c r="I302" s="62"/>
      <c r="J302" s="62"/>
      <c r="K302" s="62"/>
      <c r="L302" s="64"/>
      <c r="M302" s="63"/>
      <c r="N302" s="62">
        <v>20.69</v>
      </c>
      <c r="O302" s="209">
        <v>16.920000000000002</v>
      </c>
      <c r="P302" s="1"/>
    </row>
    <row r="303" spans="1:16">
      <c r="A303" s="39" t="s">
        <v>34</v>
      </c>
      <c r="B303" s="62"/>
      <c r="C303" s="62"/>
      <c r="D303" s="62">
        <v>115.75</v>
      </c>
      <c r="E303" s="87"/>
      <c r="F303" s="62">
        <v>22.77</v>
      </c>
      <c r="G303" s="62">
        <v>7.06</v>
      </c>
      <c r="H303" s="62"/>
      <c r="I303" s="62">
        <v>50</v>
      </c>
      <c r="J303" s="62"/>
      <c r="K303" s="62"/>
      <c r="L303" s="64"/>
      <c r="M303" s="63"/>
      <c r="N303" s="62">
        <v>32.72</v>
      </c>
      <c r="O303" s="209">
        <v>4.8</v>
      </c>
      <c r="P303" s="1"/>
    </row>
    <row r="304" spans="1:16">
      <c r="A304" s="39" t="s">
        <v>35</v>
      </c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4"/>
      <c r="M304" s="63"/>
      <c r="N304" s="70"/>
      <c r="O304" s="71"/>
      <c r="P304" s="1"/>
    </row>
    <row r="305" spans="1:16" ht="15.75" thickBot="1">
      <c r="A305" s="39" t="s">
        <v>36</v>
      </c>
      <c r="B305" s="82"/>
      <c r="C305" s="72"/>
      <c r="D305" s="72"/>
      <c r="E305" s="82"/>
      <c r="F305" s="82"/>
      <c r="G305" s="82"/>
      <c r="H305" s="82"/>
      <c r="I305" s="82"/>
      <c r="J305" s="72"/>
      <c r="K305" s="72"/>
      <c r="L305" s="74"/>
      <c r="M305" s="69"/>
      <c r="N305" s="70"/>
      <c r="O305" s="71"/>
      <c r="P305" s="1"/>
    </row>
    <row r="306" spans="1:16" ht="15.75" thickBot="1">
      <c r="A306" s="52" t="s">
        <v>0</v>
      </c>
      <c r="B306" s="177">
        <f t="shared" ref="B306" si="163">SUM(B301:B305)</f>
        <v>0</v>
      </c>
      <c r="C306" s="177">
        <f t="shared" ref="C306" si="164">SUM(C301:C305)</f>
        <v>0</v>
      </c>
      <c r="D306" s="177">
        <f t="shared" ref="D306" si="165">SUM(D301:D305)</f>
        <v>115.75</v>
      </c>
      <c r="E306" s="177">
        <f t="shared" ref="E306" si="166">SUM(E301:E305)</f>
        <v>74.58</v>
      </c>
      <c r="F306" s="177">
        <f t="shared" ref="F306" si="167">SUM(F301:F305)</f>
        <v>45.54</v>
      </c>
      <c r="G306" s="177">
        <f t="shared" ref="G306" si="168">SUM(G301:G305)</f>
        <v>13.579999999999998</v>
      </c>
      <c r="H306" s="177">
        <f t="shared" ref="H306" si="169">SUM(H301:H305)</f>
        <v>0</v>
      </c>
      <c r="I306" s="177">
        <f t="shared" ref="I306" si="170">SUM(I301:I305)</f>
        <v>50</v>
      </c>
      <c r="J306" s="177">
        <f t="shared" ref="J306" si="171">SUM(J301:J305)</f>
        <v>0</v>
      </c>
      <c r="K306" s="177">
        <f t="shared" ref="K306" si="172">SUM(K301:K305)</f>
        <v>0</v>
      </c>
      <c r="L306" s="177">
        <f t="shared" ref="L306" si="173">SUM(L301:L305)</f>
        <v>0</v>
      </c>
      <c r="M306" s="177">
        <f t="shared" ref="M306" si="174">SUM(M301:M305)</f>
        <v>0</v>
      </c>
      <c r="N306" s="177">
        <f t="shared" ref="N306" si="175">SUM(N301:N305)</f>
        <v>53.41</v>
      </c>
      <c r="O306" s="177">
        <f t="shared" ref="O306" si="176">SUM(O301:O305)</f>
        <v>21.720000000000002</v>
      </c>
      <c r="P306" s="54"/>
    </row>
    <row r="307" spans="1:16" hidden="1">
      <c r="A307" s="204"/>
      <c r="B307" s="205"/>
      <c r="C307" s="205"/>
      <c r="D307" s="205"/>
      <c r="E307" s="205"/>
      <c r="F307" s="205"/>
      <c r="G307" s="205"/>
      <c r="H307" s="205"/>
      <c r="I307" s="205"/>
      <c r="J307" s="205"/>
      <c r="K307" s="205"/>
      <c r="L307" s="205"/>
      <c r="M307" s="205"/>
      <c r="N307" s="205"/>
      <c r="O307" s="205"/>
      <c r="P307" s="54"/>
    </row>
    <row r="308" spans="1:16" hidden="1">
      <c r="A308" s="582" t="s">
        <v>41</v>
      </c>
      <c r="B308" s="582"/>
      <c r="C308" s="582"/>
      <c r="D308" s="582"/>
      <c r="E308" s="582"/>
      <c r="F308" s="582"/>
      <c r="G308" s="582"/>
      <c r="H308" s="582"/>
      <c r="I308" s="582"/>
      <c r="J308" s="582"/>
      <c r="K308" s="582"/>
      <c r="L308" s="6"/>
      <c r="M308" s="6"/>
      <c r="N308" s="6"/>
      <c r="O308" s="6"/>
      <c r="P308" s="1"/>
    </row>
    <row r="309" spans="1:16" ht="19.5" hidden="1">
      <c r="A309" s="539" t="s">
        <v>14</v>
      </c>
      <c r="B309" s="541" t="s">
        <v>15</v>
      </c>
      <c r="C309" s="541"/>
      <c r="D309" s="541"/>
      <c r="E309" s="541"/>
      <c r="F309" s="542" t="s">
        <v>16</v>
      </c>
      <c r="G309" s="532" t="s">
        <v>17</v>
      </c>
      <c r="H309" s="534" t="s">
        <v>18</v>
      </c>
      <c r="I309" s="534"/>
      <c r="J309" s="534"/>
      <c r="K309" s="534"/>
      <c r="L309" s="535"/>
      <c r="M309" s="536" t="s">
        <v>19</v>
      </c>
      <c r="N309" s="24" t="s">
        <v>20</v>
      </c>
      <c r="O309" s="25" t="s">
        <v>21</v>
      </c>
      <c r="P309" s="1"/>
    </row>
    <row r="310" spans="1:16" ht="20.25" hidden="1" thickBot="1">
      <c r="A310" s="540"/>
      <c r="B310" s="26" t="s">
        <v>22</v>
      </c>
      <c r="C310" s="27" t="s">
        <v>23</v>
      </c>
      <c r="D310" s="27" t="s">
        <v>24</v>
      </c>
      <c r="E310" s="27" t="s">
        <v>25</v>
      </c>
      <c r="F310" s="543"/>
      <c r="G310" s="533"/>
      <c r="H310" s="28" t="s">
        <v>26</v>
      </c>
      <c r="I310" s="28" t="s">
        <v>27</v>
      </c>
      <c r="J310" s="29" t="s">
        <v>28</v>
      </c>
      <c r="K310" s="30" t="s">
        <v>29</v>
      </c>
      <c r="L310" s="31" t="s">
        <v>30</v>
      </c>
      <c r="M310" s="537"/>
      <c r="N310" s="27" t="s">
        <v>31</v>
      </c>
      <c r="O310" s="32" t="s">
        <v>31</v>
      </c>
      <c r="P310" s="1"/>
    </row>
    <row r="311" spans="1:16" hidden="1">
      <c r="A311" s="33" t="s">
        <v>32</v>
      </c>
      <c r="B311" s="58"/>
      <c r="C311" s="58"/>
      <c r="D311" s="58"/>
      <c r="E311" s="57"/>
      <c r="F311" s="58"/>
      <c r="G311" s="58"/>
      <c r="H311" s="57"/>
      <c r="I311" s="57"/>
      <c r="J311" s="57"/>
      <c r="K311" s="57"/>
      <c r="L311" s="59"/>
      <c r="M311" s="60"/>
      <c r="N311" s="65"/>
      <c r="O311" s="61"/>
      <c r="P311" s="1"/>
    </row>
    <row r="312" spans="1:16" hidden="1">
      <c r="A312" s="39" t="s">
        <v>33</v>
      </c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98"/>
      <c r="M312" s="60"/>
      <c r="N312" s="65"/>
      <c r="O312" s="61"/>
      <c r="P312" s="1"/>
    </row>
    <row r="313" spans="1:16" hidden="1">
      <c r="A313" s="39" t="s">
        <v>34</v>
      </c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99"/>
      <c r="M313" s="66"/>
      <c r="N313" s="58"/>
      <c r="O313" s="67"/>
      <c r="P313" s="1"/>
    </row>
    <row r="314" spans="1:16" hidden="1">
      <c r="A314" s="39" t="s">
        <v>35</v>
      </c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4"/>
      <c r="M314" s="210"/>
      <c r="N314" s="70"/>
      <c r="O314" s="71"/>
      <c r="P314" s="1"/>
    </row>
    <row r="315" spans="1:16" ht="15.75" hidden="1" thickBot="1">
      <c r="A315" s="46" t="s">
        <v>36</v>
      </c>
      <c r="B315" s="75"/>
      <c r="C315" s="72"/>
      <c r="D315" s="82"/>
      <c r="E315" s="72"/>
      <c r="F315" s="82"/>
      <c r="G315" s="82"/>
      <c r="H315" s="72"/>
      <c r="I315" s="72"/>
      <c r="J315" s="72"/>
      <c r="K315" s="72"/>
      <c r="L315" s="74"/>
      <c r="M315" s="75"/>
      <c r="N315" s="72"/>
      <c r="O315" s="76"/>
      <c r="P315" s="1"/>
    </row>
    <row r="316" spans="1:16" ht="15.75" hidden="1" thickBot="1">
      <c r="A316" s="52" t="s">
        <v>0</v>
      </c>
      <c r="B316" s="175"/>
      <c r="C316" s="177"/>
      <c r="D316" s="177"/>
      <c r="E316" s="177"/>
      <c r="F316" s="172"/>
      <c r="G316" s="177"/>
      <c r="H316" s="177"/>
      <c r="I316" s="177"/>
      <c r="J316" s="172"/>
      <c r="K316" s="175"/>
      <c r="L316" s="174"/>
      <c r="M316" s="175"/>
      <c r="N316" s="177"/>
      <c r="O316" s="178"/>
      <c r="P316" s="54"/>
    </row>
    <row r="317" spans="1:16" hidden="1">
      <c r="A317" s="204"/>
      <c r="B317" s="205"/>
      <c r="C317" s="205"/>
      <c r="D317" s="205"/>
      <c r="E317" s="205"/>
      <c r="F317" s="205"/>
      <c r="G317" s="205"/>
      <c r="H317" s="206"/>
      <c r="I317" s="207"/>
      <c r="J317" s="6"/>
      <c r="K317" s="6"/>
      <c r="L317" s="6"/>
      <c r="M317" s="6"/>
      <c r="N317" s="6"/>
      <c r="O317" s="6"/>
      <c r="P317" s="1"/>
    </row>
    <row r="318" spans="1:16" hidden="1">
      <c r="A318" s="582" t="s">
        <v>41</v>
      </c>
      <c r="B318" s="582"/>
      <c r="C318" s="582"/>
      <c r="D318" s="582"/>
      <c r="E318" s="582"/>
      <c r="F318" s="582"/>
      <c r="G318" s="582"/>
      <c r="H318" s="582"/>
      <c r="I318" s="582"/>
      <c r="J318" s="582"/>
      <c r="K318" s="582"/>
      <c r="L318" s="6"/>
      <c r="M318" s="6"/>
      <c r="N318" s="6"/>
      <c r="O318" s="6"/>
      <c r="P318" s="1"/>
    </row>
    <row r="319" spans="1:16" ht="19.5" hidden="1">
      <c r="A319" s="539" t="s">
        <v>14</v>
      </c>
      <c r="B319" s="541" t="s">
        <v>15</v>
      </c>
      <c r="C319" s="541"/>
      <c r="D319" s="541"/>
      <c r="E319" s="541"/>
      <c r="F319" s="542" t="s">
        <v>16</v>
      </c>
      <c r="G319" s="532" t="s">
        <v>17</v>
      </c>
      <c r="H319" s="534" t="s">
        <v>18</v>
      </c>
      <c r="I319" s="534"/>
      <c r="J319" s="534"/>
      <c r="K319" s="534"/>
      <c r="L319" s="535"/>
      <c r="M319" s="536" t="s">
        <v>19</v>
      </c>
      <c r="N319" s="24" t="s">
        <v>20</v>
      </c>
      <c r="O319" s="25" t="s">
        <v>21</v>
      </c>
      <c r="P319" s="1"/>
    </row>
    <row r="320" spans="1:16" ht="20.25" hidden="1" thickBot="1">
      <c r="A320" s="540"/>
      <c r="B320" s="26" t="s">
        <v>22</v>
      </c>
      <c r="C320" s="27" t="s">
        <v>23</v>
      </c>
      <c r="D320" s="27" t="s">
        <v>24</v>
      </c>
      <c r="E320" s="27" t="s">
        <v>25</v>
      </c>
      <c r="F320" s="543"/>
      <c r="G320" s="533"/>
      <c r="H320" s="28" t="s">
        <v>26</v>
      </c>
      <c r="I320" s="28" t="s">
        <v>27</v>
      </c>
      <c r="J320" s="29" t="s">
        <v>28</v>
      </c>
      <c r="K320" s="30" t="s">
        <v>29</v>
      </c>
      <c r="L320" s="31" t="s">
        <v>30</v>
      </c>
      <c r="M320" s="537"/>
      <c r="N320" s="27" t="s">
        <v>31</v>
      </c>
      <c r="O320" s="32" t="s">
        <v>31</v>
      </c>
      <c r="P320" s="1"/>
    </row>
    <row r="321" spans="1:16" hidden="1">
      <c r="A321" s="33" t="s">
        <v>32</v>
      </c>
      <c r="B321" s="58"/>
      <c r="C321" s="58"/>
      <c r="D321" s="58"/>
      <c r="E321" s="58"/>
      <c r="F321" s="58"/>
      <c r="G321" s="58"/>
      <c r="H321" s="57"/>
      <c r="I321" s="57"/>
      <c r="J321" s="57"/>
      <c r="K321" s="57"/>
      <c r="L321" s="59"/>
      <c r="M321" s="60"/>
      <c r="N321" s="65"/>
      <c r="O321" s="61"/>
      <c r="P321" s="1"/>
    </row>
    <row r="322" spans="1:16" hidden="1">
      <c r="A322" s="39" t="s">
        <v>33</v>
      </c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98"/>
      <c r="M322" s="60"/>
      <c r="N322" s="65"/>
      <c r="O322" s="61"/>
      <c r="P322" s="1"/>
    </row>
    <row r="323" spans="1:16" hidden="1">
      <c r="A323" s="39" t="s">
        <v>34</v>
      </c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99"/>
      <c r="M323" s="66"/>
      <c r="N323" s="58"/>
      <c r="O323" s="67"/>
      <c r="P323" s="1"/>
    </row>
    <row r="324" spans="1:16" hidden="1">
      <c r="A324" s="39" t="s">
        <v>35</v>
      </c>
      <c r="B324" s="211"/>
      <c r="C324" s="211"/>
      <c r="D324" s="211"/>
      <c r="E324" s="211"/>
      <c r="F324" s="211"/>
      <c r="G324" s="211"/>
      <c r="H324" s="62"/>
      <c r="I324" s="62"/>
      <c r="J324" s="62"/>
      <c r="K324" s="62"/>
      <c r="L324" s="64"/>
      <c r="M324" s="210"/>
      <c r="N324" s="70"/>
      <c r="O324" s="71"/>
      <c r="P324" s="1"/>
    </row>
    <row r="325" spans="1:16" ht="15.75" hidden="1" thickBot="1">
      <c r="A325" s="46" t="s">
        <v>36</v>
      </c>
      <c r="B325" s="82"/>
      <c r="C325" s="82"/>
      <c r="D325" s="82"/>
      <c r="E325" s="82"/>
      <c r="F325" s="82"/>
      <c r="G325" s="82"/>
      <c r="H325" s="72"/>
      <c r="I325" s="72"/>
      <c r="J325" s="72"/>
      <c r="K325" s="72"/>
      <c r="L325" s="74"/>
      <c r="M325" s="75"/>
      <c r="N325" s="72"/>
      <c r="O325" s="76"/>
      <c r="P325" s="1"/>
    </row>
    <row r="326" spans="1:16" ht="15.75" hidden="1" thickBot="1">
      <c r="A326" s="52" t="s">
        <v>0</v>
      </c>
      <c r="B326" s="175"/>
      <c r="C326" s="177"/>
      <c r="D326" s="177"/>
      <c r="E326" s="177"/>
      <c r="F326" s="172"/>
      <c r="G326" s="177"/>
      <c r="H326" s="177"/>
      <c r="I326" s="177"/>
      <c r="J326" s="172"/>
      <c r="K326" s="175"/>
      <c r="L326" s="174"/>
      <c r="M326" s="175"/>
      <c r="N326" s="177"/>
      <c r="O326" s="178"/>
      <c r="P326" s="54"/>
    </row>
    <row r="327" spans="1:16" hidden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1"/>
    </row>
    <row r="328" spans="1:16" hidden="1">
      <c r="A328" s="583" t="s">
        <v>45</v>
      </c>
      <c r="B328" s="583"/>
      <c r="C328" s="583"/>
      <c r="D328" s="583"/>
      <c r="E328" s="583"/>
      <c r="F328" s="583"/>
      <c r="G328" s="583"/>
      <c r="H328" s="583"/>
      <c r="I328" s="583"/>
      <c r="J328" s="583"/>
      <c r="K328" s="583"/>
      <c r="L328" s="6"/>
      <c r="M328" s="6"/>
      <c r="N328" s="6"/>
      <c r="O328" s="6"/>
      <c r="P328" s="1"/>
    </row>
    <row r="329" spans="1:16" hidden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1"/>
    </row>
    <row r="330" spans="1:16" ht="19.5" hidden="1">
      <c r="A330" s="539" t="s">
        <v>14</v>
      </c>
      <c r="B330" s="541" t="s">
        <v>15</v>
      </c>
      <c r="C330" s="541"/>
      <c r="D330" s="541"/>
      <c r="E330" s="541"/>
      <c r="F330" s="542" t="s">
        <v>16</v>
      </c>
      <c r="G330" s="532" t="s">
        <v>17</v>
      </c>
      <c r="H330" s="534" t="s">
        <v>18</v>
      </c>
      <c r="I330" s="534"/>
      <c r="J330" s="534"/>
      <c r="K330" s="534"/>
      <c r="L330" s="535"/>
      <c r="M330" s="536" t="s">
        <v>19</v>
      </c>
      <c r="N330" s="24" t="s">
        <v>20</v>
      </c>
      <c r="O330" s="25" t="s">
        <v>21</v>
      </c>
      <c r="P330" s="1"/>
    </row>
    <row r="331" spans="1:16" ht="20.25" hidden="1" thickBot="1">
      <c r="A331" s="540"/>
      <c r="B331" s="26" t="s">
        <v>22</v>
      </c>
      <c r="C331" s="27" t="s">
        <v>23</v>
      </c>
      <c r="D331" s="27" t="s">
        <v>24</v>
      </c>
      <c r="E331" s="27" t="s">
        <v>25</v>
      </c>
      <c r="F331" s="543"/>
      <c r="G331" s="533"/>
      <c r="H331" s="28" t="s">
        <v>26</v>
      </c>
      <c r="I331" s="28" t="s">
        <v>27</v>
      </c>
      <c r="J331" s="29" t="s">
        <v>28</v>
      </c>
      <c r="K331" s="30" t="s">
        <v>29</v>
      </c>
      <c r="L331" s="31" t="s">
        <v>30</v>
      </c>
      <c r="M331" s="537"/>
      <c r="N331" s="27" t="s">
        <v>31</v>
      </c>
      <c r="O331" s="32" t="s">
        <v>31</v>
      </c>
      <c r="P331" s="1"/>
    </row>
    <row r="332" spans="1:16" hidden="1">
      <c r="A332" s="33" t="s">
        <v>32</v>
      </c>
      <c r="B332" s="60"/>
      <c r="C332" s="65"/>
      <c r="D332" s="65"/>
      <c r="E332" s="65"/>
      <c r="F332" s="65"/>
      <c r="G332" s="65"/>
      <c r="H332" s="65"/>
      <c r="I332" s="65"/>
      <c r="J332" s="65"/>
      <c r="K332" s="65"/>
      <c r="L332" s="59"/>
      <c r="M332" s="60"/>
      <c r="N332" s="65"/>
      <c r="O332" s="61"/>
      <c r="P332" s="1"/>
    </row>
    <row r="333" spans="1:16" hidden="1">
      <c r="A333" s="39" t="s">
        <v>33</v>
      </c>
      <c r="B333" s="58"/>
      <c r="C333" s="58"/>
      <c r="D333" s="58"/>
      <c r="E333" s="58"/>
      <c r="F333" s="58"/>
      <c r="G333" s="58"/>
      <c r="H333" s="58"/>
      <c r="I333" s="58"/>
      <c r="J333" s="169"/>
      <c r="K333" s="60"/>
      <c r="L333" s="98"/>
      <c r="M333" s="60"/>
      <c r="N333" s="65"/>
      <c r="O333" s="61"/>
      <c r="P333" s="1"/>
    </row>
    <row r="334" spans="1:16" hidden="1">
      <c r="A334" s="212" t="s">
        <v>46</v>
      </c>
      <c r="B334" s="213"/>
      <c r="C334" s="213"/>
      <c r="D334" s="213"/>
      <c r="E334" s="213"/>
      <c r="F334" s="213"/>
      <c r="G334" s="213"/>
      <c r="H334" s="214"/>
      <c r="I334" s="215"/>
      <c r="J334" s="216"/>
      <c r="K334" s="217"/>
      <c r="L334" s="218"/>
      <c r="M334" s="217"/>
      <c r="N334" s="219"/>
      <c r="O334" s="220"/>
      <c r="P334" s="1"/>
    </row>
    <row r="335" spans="1:16" hidden="1">
      <c r="A335" s="39" t="s">
        <v>34</v>
      </c>
      <c r="B335" s="62"/>
      <c r="C335" s="62"/>
      <c r="D335" s="62"/>
      <c r="E335" s="62"/>
      <c r="F335" s="62"/>
      <c r="G335" s="62"/>
      <c r="H335" s="62"/>
      <c r="I335" s="62"/>
      <c r="J335" s="211"/>
      <c r="K335" s="63"/>
      <c r="L335" s="64"/>
      <c r="M335" s="210"/>
      <c r="N335" s="70"/>
      <c r="O335" s="71"/>
      <c r="P335" s="1"/>
    </row>
    <row r="336" spans="1:16" ht="15.75" hidden="1" thickBot="1">
      <c r="A336" s="39" t="s">
        <v>35</v>
      </c>
      <c r="B336" s="62"/>
      <c r="C336" s="62"/>
      <c r="D336" s="62"/>
      <c r="E336" s="62"/>
      <c r="F336" s="62"/>
      <c r="G336" s="62"/>
      <c r="H336" s="62"/>
      <c r="I336" s="62"/>
      <c r="J336" s="221"/>
      <c r="K336" s="75"/>
      <c r="L336" s="74"/>
      <c r="M336" s="75"/>
      <c r="N336" s="72"/>
      <c r="O336" s="76"/>
      <c r="P336" s="1"/>
    </row>
    <row r="337" spans="1:16" ht="15.75" hidden="1" thickBot="1">
      <c r="A337" s="52" t="s">
        <v>0</v>
      </c>
      <c r="B337" s="77"/>
      <c r="C337" s="78"/>
      <c r="D337" s="78"/>
      <c r="E337" s="78"/>
      <c r="F337" s="79"/>
      <c r="G337" s="78"/>
      <c r="H337" s="78"/>
      <c r="I337" s="78"/>
      <c r="J337" s="79"/>
      <c r="K337" s="77"/>
      <c r="L337" s="101"/>
      <c r="M337" s="77"/>
      <c r="N337" s="78"/>
      <c r="O337" s="81"/>
      <c r="P337" s="54"/>
    </row>
    <row r="338" spans="1:16" hidden="1">
      <c r="A338" s="204"/>
      <c r="B338" s="205"/>
      <c r="C338" s="205"/>
      <c r="D338" s="205"/>
      <c r="E338" s="205"/>
      <c r="F338" s="205"/>
      <c r="G338" s="205"/>
      <c r="H338" s="206"/>
      <c r="I338" s="207"/>
      <c r="J338" s="6"/>
      <c r="K338" s="6"/>
      <c r="L338" s="6"/>
      <c r="M338" s="6"/>
      <c r="N338" s="6"/>
      <c r="O338" s="6"/>
      <c r="P338" s="1"/>
    </row>
    <row r="339" spans="1:16" hidden="1">
      <c r="A339" s="582" t="s">
        <v>47</v>
      </c>
      <c r="B339" s="582"/>
      <c r="C339" s="582"/>
      <c r="D339" s="582"/>
      <c r="E339" s="582"/>
      <c r="F339" s="582"/>
      <c r="G339" s="582"/>
      <c r="H339" s="582"/>
      <c r="I339" s="582"/>
      <c r="J339" s="582"/>
      <c r="K339" s="582"/>
      <c r="L339" s="6"/>
      <c r="M339" s="6"/>
      <c r="N339" s="6"/>
      <c r="O339" s="6"/>
      <c r="P339" s="1"/>
    </row>
    <row r="340" spans="1:16" ht="19.5" hidden="1">
      <c r="A340" s="539" t="s">
        <v>14</v>
      </c>
      <c r="B340" s="541" t="s">
        <v>15</v>
      </c>
      <c r="C340" s="541"/>
      <c r="D340" s="541"/>
      <c r="E340" s="541"/>
      <c r="F340" s="542" t="s">
        <v>16</v>
      </c>
      <c r="G340" s="532" t="s">
        <v>17</v>
      </c>
      <c r="H340" s="534" t="s">
        <v>18</v>
      </c>
      <c r="I340" s="534"/>
      <c r="J340" s="534"/>
      <c r="K340" s="534"/>
      <c r="L340" s="535"/>
      <c r="M340" s="536" t="s">
        <v>19</v>
      </c>
      <c r="N340" s="24" t="s">
        <v>20</v>
      </c>
      <c r="O340" s="25" t="s">
        <v>21</v>
      </c>
      <c r="P340" s="1"/>
    </row>
    <row r="341" spans="1:16" ht="20.25" hidden="1" thickBot="1">
      <c r="A341" s="540"/>
      <c r="B341" s="26" t="s">
        <v>22</v>
      </c>
      <c r="C341" s="27" t="s">
        <v>23</v>
      </c>
      <c r="D341" s="27" t="s">
        <v>24</v>
      </c>
      <c r="E341" s="27" t="s">
        <v>25</v>
      </c>
      <c r="F341" s="543"/>
      <c r="G341" s="533"/>
      <c r="H341" s="28" t="s">
        <v>26</v>
      </c>
      <c r="I341" s="28" t="s">
        <v>27</v>
      </c>
      <c r="J341" s="29" t="s">
        <v>28</v>
      </c>
      <c r="K341" s="30" t="s">
        <v>29</v>
      </c>
      <c r="L341" s="31" t="s">
        <v>30</v>
      </c>
      <c r="M341" s="537"/>
      <c r="N341" s="27" t="s">
        <v>31</v>
      </c>
      <c r="O341" s="32" t="s">
        <v>31</v>
      </c>
      <c r="P341" s="1"/>
    </row>
    <row r="342" spans="1:16" hidden="1">
      <c r="A342" s="33" t="s">
        <v>32</v>
      </c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59"/>
      <c r="M342" s="60"/>
      <c r="N342" s="222"/>
      <c r="O342" s="171"/>
      <c r="P342" s="1"/>
    </row>
    <row r="343" spans="1:16" hidden="1">
      <c r="A343" s="39" t="s">
        <v>33</v>
      </c>
      <c r="B343" s="62"/>
      <c r="C343" s="62"/>
      <c r="D343" s="62"/>
      <c r="E343" s="62"/>
      <c r="F343" s="62"/>
      <c r="G343" s="62"/>
      <c r="H343" s="62"/>
      <c r="I343" s="62"/>
      <c r="J343" s="62"/>
      <c r="K343" s="60"/>
      <c r="L343" s="98"/>
      <c r="M343" s="60"/>
      <c r="N343" s="65"/>
      <c r="O343" s="61"/>
      <c r="P343" s="1"/>
    </row>
    <row r="344" spans="1:16" ht="15.75" hidden="1" thickBot="1">
      <c r="A344" s="39" t="s">
        <v>34</v>
      </c>
      <c r="B344" s="62"/>
      <c r="C344" s="62"/>
      <c r="D344" s="62"/>
      <c r="E344" s="62"/>
      <c r="F344" s="62"/>
      <c r="G344" s="62"/>
      <c r="H344" s="62"/>
      <c r="I344" s="62"/>
      <c r="J344" s="62"/>
      <c r="K344" s="66"/>
      <c r="L344" s="99"/>
      <c r="M344" s="66"/>
      <c r="N344" s="58"/>
      <c r="O344" s="67"/>
      <c r="P344" s="1"/>
    </row>
    <row r="345" spans="1:16" ht="15.75" hidden="1" thickBot="1">
      <c r="A345" s="52" t="s">
        <v>0</v>
      </c>
      <c r="B345" s="77"/>
      <c r="C345" s="78"/>
      <c r="D345" s="78"/>
      <c r="E345" s="78"/>
      <c r="F345" s="79"/>
      <c r="G345" s="78"/>
      <c r="H345" s="78"/>
      <c r="I345" s="78"/>
      <c r="J345" s="79"/>
      <c r="K345" s="77"/>
      <c r="L345" s="101"/>
      <c r="M345" s="77"/>
      <c r="N345" s="78"/>
      <c r="O345" s="81"/>
      <c r="P345" s="54"/>
    </row>
    <row r="346" spans="1:16" hidden="1">
      <c r="A346" s="584"/>
      <c r="B346" s="584"/>
      <c r="C346" s="584"/>
      <c r="D346" s="223"/>
      <c r="E346" s="205"/>
      <c r="F346" s="205"/>
      <c r="G346" s="205"/>
      <c r="H346" s="206"/>
      <c r="I346" s="207"/>
      <c r="J346" s="6"/>
      <c r="K346" s="6"/>
      <c r="L346" s="6"/>
      <c r="M346" s="6"/>
      <c r="N346" s="6"/>
      <c r="O346" s="6"/>
      <c r="P346" s="1"/>
    </row>
    <row r="347" spans="1:16" hidden="1">
      <c r="A347" s="582" t="s">
        <v>47</v>
      </c>
      <c r="B347" s="582"/>
      <c r="C347" s="582"/>
      <c r="D347" s="582"/>
      <c r="E347" s="582"/>
      <c r="F347" s="582"/>
      <c r="G347" s="582"/>
      <c r="H347" s="582"/>
      <c r="I347" s="582"/>
      <c r="J347" s="582"/>
      <c r="K347" s="582"/>
      <c r="L347" s="6"/>
      <c r="M347" s="6"/>
      <c r="N347" s="6"/>
      <c r="O347" s="6"/>
      <c r="P347" s="1"/>
    </row>
    <row r="348" spans="1:16" ht="19.5" hidden="1">
      <c r="A348" s="539" t="s">
        <v>14</v>
      </c>
      <c r="B348" s="541" t="s">
        <v>15</v>
      </c>
      <c r="C348" s="541"/>
      <c r="D348" s="541"/>
      <c r="E348" s="541"/>
      <c r="F348" s="542" t="s">
        <v>16</v>
      </c>
      <c r="G348" s="532" t="s">
        <v>17</v>
      </c>
      <c r="H348" s="534" t="s">
        <v>18</v>
      </c>
      <c r="I348" s="534"/>
      <c r="J348" s="534"/>
      <c r="K348" s="534"/>
      <c r="L348" s="535"/>
      <c r="M348" s="536" t="s">
        <v>19</v>
      </c>
      <c r="N348" s="24" t="s">
        <v>20</v>
      </c>
      <c r="O348" s="25" t="s">
        <v>21</v>
      </c>
      <c r="P348" s="1"/>
    </row>
    <row r="349" spans="1:16" ht="20.25" hidden="1" thickBot="1">
      <c r="A349" s="540"/>
      <c r="B349" s="26" t="s">
        <v>22</v>
      </c>
      <c r="C349" s="27" t="s">
        <v>23</v>
      </c>
      <c r="D349" s="27" t="s">
        <v>24</v>
      </c>
      <c r="E349" s="27" t="s">
        <v>25</v>
      </c>
      <c r="F349" s="543"/>
      <c r="G349" s="533"/>
      <c r="H349" s="28" t="s">
        <v>26</v>
      </c>
      <c r="I349" s="28" t="s">
        <v>27</v>
      </c>
      <c r="J349" s="29" t="s">
        <v>28</v>
      </c>
      <c r="K349" s="30" t="s">
        <v>29</v>
      </c>
      <c r="L349" s="31" t="s">
        <v>30</v>
      </c>
      <c r="M349" s="537"/>
      <c r="N349" s="27" t="s">
        <v>31</v>
      </c>
      <c r="O349" s="32" t="s">
        <v>31</v>
      </c>
      <c r="P349" s="1"/>
    </row>
    <row r="350" spans="1:16" hidden="1">
      <c r="A350" s="224" t="s">
        <v>32</v>
      </c>
      <c r="B350" s="60"/>
      <c r="C350" s="57"/>
      <c r="D350" s="57"/>
      <c r="E350" s="58"/>
      <c r="F350" s="58"/>
      <c r="G350" s="58"/>
      <c r="H350" s="57"/>
      <c r="I350" s="58"/>
      <c r="J350" s="57"/>
      <c r="K350" s="57"/>
      <c r="L350" s="59"/>
      <c r="M350" s="60"/>
      <c r="N350" s="65"/>
      <c r="O350" s="61"/>
      <c r="P350" s="1"/>
    </row>
    <row r="351" spans="1:16" hidden="1">
      <c r="A351" s="225" t="s">
        <v>33</v>
      </c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98"/>
      <c r="M351" s="60"/>
      <c r="N351" s="65"/>
      <c r="O351" s="61"/>
      <c r="P351" s="1"/>
    </row>
    <row r="352" spans="1:16" hidden="1">
      <c r="A352" s="225" t="s">
        <v>34</v>
      </c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99"/>
      <c r="M352" s="66"/>
      <c r="N352" s="58"/>
      <c r="O352" s="67"/>
      <c r="P352" s="1"/>
    </row>
    <row r="353" spans="1:16" hidden="1">
      <c r="A353" s="225" t="s">
        <v>35</v>
      </c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4"/>
      <c r="M353" s="210"/>
      <c r="N353" s="70"/>
      <c r="O353" s="71"/>
      <c r="P353" s="1"/>
    </row>
    <row r="354" spans="1:16" ht="15.75" hidden="1" thickBot="1">
      <c r="A354" s="226" t="s">
        <v>36</v>
      </c>
      <c r="B354" s="82"/>
      <c r="C354" s="72"/>
      <c r="D354" s="72"/>
      <c r="E354" s="72"/>
      <c r="F354" s="82"/>
      <c r="G354" s="82"/>
      <c r="H354" s="72"/>
      <c r="I354" s="62"/>
      <c r="J354" s="72"/>
      <c r="K354" s="72"/>
      <c r="L354" s="64"/>
      <c r="M354" s="75"/>
      <c r="N354" s="70"/>
      <c r="O354" s="71"/>
      <c r="P354" s="1"/>
    </row>
    <row r="355" spans="1:16" ht="15.75" hidden="1" thickBot="1">
      <c r="A355" s="227" t="s">
        <v>0</v>
      </c>
      <c r="B355" s="77"/>
      <c r="C355" s="78"/>
      <c r="D355" s="78"/>
      <c r="E355" s="78"/>
      <c r="F355" s="79"/>
      <c r="G355" s="78"/>
      <c r="H355" s="78"/>
      <c r="I355" s="78"/>
      <c r="J355" s="79"/>
      <c r="K355" s="77"/>
      <c r="L355" s="101"/>
      <c r="M355" s="77"/>
      <c r="N355" s="78"/>
      <c r="O355" s="81"/>
      <c r="P355" s="54"/>
    </row>
    <row r="356" spans="1:16" hidden="1">
      <c r="A356" s="586"/>
      <c r="B356" s="586"/>
      <c r="C356" s="586"/>
      <c r="D356" s="228"/>
      <c r="E356" s="229"/>
      <c r="F356" s="229"/>
      <c r="G356" s="229"/>
      <c r="H356" s="230"/>
      <c r="I356" s="231"/>
      <c r="J356" s="232"/>
      <c r="K356" s="232"/>
      <c r="L356" s="232"/>
      <c r="M356" s="232"/>
      <c r="N356" s="232"/>
      <c r="O356" s="232"/>
      <c r="P356" s="1"/>
    </row>
    <row r="357" spans="1:16" hidden="1">
      <c r="A357" s="567" t="s">
        <v>41</v>
      </c>
      <c r="B357" s="567"/>
      <c r="C357" s="567"/>
      <c r="D357" s="567"/>
      <c r="E357" s="567"/>
      <c r="F357" s="567"/>
      <c r="G357" s="567"/>
      <c r="H357" s="567"/>
      <c r="I357" s="567"/>
      <c r="J357" s="567"/>
      <c r="K357" s="567"/>
      <c r="L357" s="6"/>
      <c r="M357" s="6"/>
      <c r="N357" s="6"/>
      <c r="O357" s="6"/>
      <c r="P357" s="1"/>
    </row>
    <row r="358" spans="1:16" ht="19.5" hidden="1">
      <c r="A358" s="539" t="s">
        <v>14</v>
      </c>
      <c r="B358" s="541" t="s">
        <v>15</v>
      </c>
      <c r="C358" s="541"/>
      <c r="D358" s="541"/>
      <c r="E358" s="541"/>
      <c r="F358" s="542" t="s">
        <v>16</v>
      </c>
      <c r="G358" s="532" t="s">
        <v>17</v>
      </c>
      <c r="H358" s="534" t="s">
        <v>18</v>
      </c>
      <c r="I358" s="534"/>
      <c r="J358" s="534"/>
      <c r="K358" s="534"/>
      <c r="L358" s="535"/>
      <c r="M358" s="536" t="s">
        <v>19</v>
      </c>
      <c r="N358" s="24" t="s">
        <v>20</v>
      </c>
      <c r="O358" s="25" t="s">
        <v>21</v>
      </c>
      <c r="P358" s="1"/>
    </row>
    <row r="359" spans="1:16" ht="20.25" hidden="1" thickBot="1">
      <c r="A359" s="540"/>
      <c r="B359" s="26" t="s">
        <v>22</v>
      </c>
      <c r="C359" s="27" t="s">
        <v>23</v>
      </c>
      <c r="D359" s="27" t="s">
        <v>24</v>
      </c>
      <c r="E359" s="27" t="s">
        <v>25</v>
      </c>
      <c r="F359" s="543"/>
      <c r="G359" s="533"/>
      <c r="H359" s="28" t="s">
        <v>26</v>
      </c>
      <c r="I359" s="28" t="s">
        <v>27</v>
      </c>
      <c r="J359" s="29" t="s">
        <v>28</v>
      </c>
      <c r="K359" s="30" t="s">
        <v>29</v>
      </c>
      <c r="L359" s="31" t="s">
        <v>30</v>
      </c>
      <c r="M359" s="537"/>
      <c r="N359" s="27" t="s">
        <v>31</v>
      </c>
      <c r="O359" s="32" t="s">
        <v>31</v>
      </c>
      <c r="P359" s="1"/>
    </row>
    <row r="360" spans="1:16" ht="15.75" hidden="1" thickBot="1">
      <c r="A360" s="39" t="s">
        <v>33</v>
      </c>
      <c r="B360" s="62"/>
      <c r="C360" s="65"/>
      <c r="D360" s="62"/>
      <c r="E360" s="62"/>
      <c r="F360" s="62"/>
      <c r="G360" s="62"/>
      <c r="H360" s="65"/>
      <c r="I360" s="65"/>
      <c r="J360" s="169"/>
      <c r="K360" s="60"/>
      <c r="L360" s="105"/>
      <c r="M360" s="69"/>
      <c r="N360" s="70"/>
      <c r="O360" s="71"/>
      <c r="P360" s="1"/>
    </row>
    <row r="361" spans="1:16" ht="15.75" hidden="1" thickBot="1">
      <c r="A361" s="52" t="s">
        <v>0</v>
      </c>
      <c r="B361" s="77"/>
      <c r="C361" s="78"/>
      <c r="D361" s="78"/>
      <c r="E361" s="78"/>
      <c r="F361" s="79"/>
      <c r="G361" s="78"/>
      <c r="H361" s="78"/>
      <c r="I361" s="78"/>
      <c r="J361" s="79"/>
      <c r="K361" s="77"/>
      <c r="L361" s="101"/>
      <c r="M361" s="77"/>
      <c r="N361" s="78"/>
      <c r="O361" s="81"/>
      <c r="P361" s="54"/>
    </row>
    <row r="362" spans="1:16" hidden="1">
      <c r="A362" s="584"/>
      <c r="B362" s="584"/>
      <c r="C362" s="584"/>
      <c r="D362" s="223"/>
      <c r="E362" s="223"/>
      <c r="F362" s="223"/>
      <c r="G362" s="207"/>
      <c r="H362" s="207"/>
      <c r="I362" s="207"/>
      <c r="J362" s="205"/>
      <c r="K362" s="6"/>
      <c r="L362" s="6"/>
      <c r="M362" s="6"/>
      <c r="N362" s="6"/>
      <c r="O362" s="6"/>
      <c r="P362" s="1"/>
    </row>
    <row r="363" spans="1:16" hidden="1">
      <c r="A363" s="585" t="s">
        <v>41</v>
      </c>
      <c r="B363" s="567"/>
      <c r="C363" s="567"/>
      <c r="D363" s="567"/>
      <c r="E363" s="567"/>
      <c r="F363" s="567"/>
      <c r="G363" s="567"/>
      <c r="H363" s="567"/>
      <c r="I363" s="567"/>
      <c r="J363" s="567"/>
      <c r="K363" s="567"/>
      <c r="L363" s="6"/>
      <c r="M363" s="6"/>
      <c r="N363" s="6"/>
      <c r="O363" s="6"/>
      <c r="P363" s="1"/>
    </row>
    <row r="364" spans="1:16" ht="19.5" hidden="1">
      <c r="A364" s="539" t="s">
        <v>14</v>
      </c>
      <c r="B364" s="541" t="s">
        <v>15</v>
      </c>
      <c r="C364" s="541"/>
      <c r="D364" s="541"/>
      <c r="E364" s="541"/>
      <c r="F364" s="542" t="s">
        <v>16</v>
      </c>
      <c r="G364" s="532" t="s">
        <v>17</v>
      </c>
      <c r="H364" s="534" t="s">
        <v>18</v>
      </c>
      <c r="I364" s="534"/>
      <c r="J364" s="534"/>
      <c r="K364" s="534"/>
      <c r="L364" s="535"/>
      <c r="M364" s="536" t="s">
        <v>19</v>
      </c>
      <c r="N364" s="24" t="s">
        <v>20</v>
      </c>
      <c r="O364" s="25" t="s">
        <v>21</v>
      </c>
      <c r="P364" s="1"/>
    </row>
    <row r="365" spans="1:16" ht="20.25" hidden="1" thickBot="1">
      <c r="A365" s="540"/>
      <c r="B365" s="26" t="s">
        <v>22</v>
      </c>
      <c r="C365" s="27" t="s">
        <v>23</v>
      </c>
      <c r="D365" s="27" t="s">
        <v>24</v>
      </c>
      <c r="E365" s="27" t="s">
        <v>25</v>
      </c>
      <c r="F365" s="543"/>
      <c r="G365" s="533"/>
      <c r="H365" s="28" t="s">
        <v>26</v>
      </c>
      <c r="I365" s="28" t="s">
        <v>27</v>
      </c>
      <c r="J365" s="29" t="s">
        <v>28</v>
      </c>
      <c r="K365" s="30" t="s">
        <v>29</v>
      </c>
      <c r="L365" s="31" t="s">
        <v>30</v>
      </c>
      <c r="M365" s="537"/>
      <c r="N365" s="27" t="s">
        <v>31</v>
      </c>
      <c r="O365" s="32" t="s">
        <v>31</v>
      </c>
      <c r="P365" s="1"/>
    </row>
    <row r="366" spans="1:16" hidden="1">
      <c r="A366" s="33" t="s">
        <v>32</v>
      </c>
      <c r="B366" s="58"/>
      <c r="C366" s="57"/>
      <c r="D366" s="57"/>
      <c r="E366" s="57"/>
      <c r="F366" s="58"/>
      <c r="G366" s="58"/>
      <c r="H366" s="65"/>
      <c r="I366" s="65"/>
      <c r="J366" s="57"/>
      <c r="K366" s="57"/>
      <c r="L366" s="59"/>
      <c r="M366" s="60"/>
      <c r="N366" s="65"/>
      <c r="O366" s="61"/>
      <c r="P366" s="1"/>
    </row>
    <row r="367" spans="1:16" hidden="1">
      <c r="A367" s="39" t="s">
        <v>33</v>
      </c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98"/>
      <c r="M367" s="60"/>
      <c r="N367" s="65"/>
      <c r="O367" s="61"/>
      <c r="P367" s="1"/>
    </row>
    <row r="368" spans="1:16" hidden="1">
      <c r="A368" s="39" t="s">
        <v>34</v>
      </c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99"/>
      <c r="M368" s="66"/>
      <c r="N368" s="58"/>
      <c r="O368" s="67"/>
      <c r="P368" s="1"/>
    </row>
    <row r="369" spans="1:16" hidden="1">
      <c r="A369" s="39" t="s">
        <v>35</v>
      </c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4"/>
      <c r="M369" s="210"/>
      <c r="N369" s="70"/>
      <c r="O369" s="71"/>
      <c r="P369" s="1"/>
    </row>
    <row r="370" spans="1:16" ht="15.75" hidden="1" thickBot="1">
      <c r="A370" s="46" t="s">
        <v>36</v>
      </c>
      <c r="B370" s="82"/>
      <c r="C370" s="72"/>
      <c r="D370" s="72"/>
      <c r="E370" s="82"/>
      <c r="F370" s="82"/>
      <c r="G370" s="82"/>
      <c r="H370" s="82"/>
      <c r="I370" s="82"/>
      <c r="J370" s="72"/>
      <c r="K370" s="72"/>
      <c r="L370" s="64"/>
      <c r="M370" s="210"/>
      <c r="N370" s="70"/>
      <c r="O370" s="71"/>
      <c r="P370" s="1"/>
    </row>
    <row r="371" spans="1:16" ht="15.75" hidden="1" thickBot="1">
      <c r="A371" s="52" t="s">
        <v>0</v>
      </c>
      <c r="B371" s="175"/>
      <c r="C371" s="177"/>
      <c r="D371" s="177"/>
      <c r="E371" s="177"/>
      <c r="F371" s="172"/>
      <c r="G371" s="177"/>
      <c r="H371" s="177"/>
      <c r="I371" s="177"/>
      <c r="J371" s="172"/>
      <c r="K371" s="175"/>
      <c r="L371" s="174"/>
      <c r="M371" s="175"/>
      <c r="N371" s="177"/>
      <c r="O371" s="178"/>
      <c r="P371" s="54"/>
    </row>
    <row r="372" spans="1:16" hidden="1">
      <c r="A372" s="204"/>
      <c r="B372" s="205"/>
      <c r="C372" s="205"/>
      <c r="D372" s="205"/>
      <c r="E372" s="205"/>
      <c r="F372" s="205"/>
      <c r="G372" s="205"/>
      <c r="H372" s="206"/>
      <c r="I372" s="207"/>
      <c r="J372" s="6"/>
      <c r="K372" s="6"/>
      <c r="L372" s="6"/>
      <c r="M372" s="6"/>
      <c r="N372" s="6"/>
      <c r="O372" s="6"/>
      <c r="P372" s="1"/>
    </row>
    <row r="373" spans="1:16" hidden="1">
      <c r="A373" s="587" t="s">
        <v>41</v>
      </c>
      <c r="B373" s="588"/>
      <c r="C373" s="588"/>
      <c r="D373" s="588"/>
      <c r="E373" s="588"/>
      <c r="F373" s="588"/>
      <c r="G373" s="588"/>
      <c r="H373" s="588"/>
      <c r="I373" s="588"/>
      <c r="J373" s="588"/>
      <c r="K373" s="588"/>
      <c r="L373" s="6"/>
      <c r="M373" s="6"/>
      <c r="N373" s="6"/>
      <c r="O373" s="6"/>
      <c r="P373" s="1"/>
    </row>
    <row r="374" spans="1:16" ht="19.5" hidden="1">
      <c r="A374" s="539" t="s">
        <v>14</v>
      </c>
      <c r="B374" s="541" t="s">
        <v>15</v>
      </c>
      <c r="C374" s="541"/>
      <c r="D374" s="541"/>
      <c r="E374" s="541"/>
      <c r="F374" s="542" t="s">
        <v>16</v>
      </c>
      <c r="G374" s="532" t="s">
        <v>17</v>
      </c>
      <c r="H374" s="534" t="s">
        <v>18</v>
      </c>
      <c r="I374" s="534"/>
      <c r="J374" s="534"/>
      <c r="K374" s="534"/>
      <c r="L374" s="535"/>
      <c r="M374" s="536" t="s">
        <v>19</v>
      </c>
      <c r="N374" s="24" t="s">
        <v>20</v>
      </c>
      <c r="O374" s="25" t="s">
        <v>21</v>
      </c>
      <c r="P374" s="1"/>
    </row>
    <row r="375" spans="1:16" ht="20.25" hidden="1" thickBot="1">
      <c r="A375" s="540"/>
      <c r="B375" s="26" t="s">
        <v>22</v>
      </c>
      <c r="C375" s="27" t="s">
        <v>23</v>
      </c>
      <c r="D375" s="27" t="s">
        <v>24</v>
      </c>
      <c r="E375" s="27" t="s">
        <v>25</v>
      </c>
      <c r="F375" s="543"/>
      <c r="G375" s="533"/>
      <c r="H375" s="28" t="s">
        <v>26</v>
      </c>
      <c r="I375" s="28" t="s">
        <v>27</v>
      </c>
      <c r="J375" s="29" t="s">
        <v>28</v>
      </c>
      <c r="K375" s="30" t="s">
        <v>29</v>
      </c>
      <c r="L375" s="31" t="s">
        <v>30</v>
      </c>
      <c r="M375" s="537"/>
      <c r="N375" s="27" t="s">
        <v>31</v>
      </c>
      <c r="O375" s="32" t="s">
        <v>31</v>
      </c>
      <c r="P375" s="1"/>
    </row>
    <row r="376" spans="1:16" hidden="1">
      <c r="A376" s="33" t="s">
        <v>32</v>
      </c>
      <c r="B376" s="58"/>
      <c r="C376" s="58"/>
      <c r="D376" s="58"/>
      <c r="E376" s="58"/>
      <c r="F376" s="58"/>
      <c r="G376" s="58"/>
      <c r="H376" s="65"/>
      <c r="I376" s="65"/>
      <c r="J376" s="65"/>
      <c r="K376" s="65"/>
      <c r="L376" s="59"/>
      <c r="M376" s="60"/>
      <c r="N376" s="65"/>
      <c r="O376" s="61"/>
      <c r="P376" s="1"/>
    </row>
    <row r="377" spans="1:16" hidden="1">
      <c r="A377" s="39" t="s">
        <v>33</v>
      </c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98"/>
      <c r="M377" s="60"/>
      <c r="N377" s="65"/>
      <c r="O377" s="61"/>
      <c r="P377" s="1"/>
    </row>
    <row r="378" spans="1:16" hidden="1">
      <c r="A378" s="39" t="s">
        <v>34</v>
      </c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99"/>
      <c r="M378" s="66"/>
      <c r="N378" s="58"/>
      <c r="O378" s="67"/>
      <c r="P378" s="1"/>
    </row>
    <row r="379" spans="1:16" hidden="1">
      <c r="A379" s="39" t="s">
        <v>35</v>
      </c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4"/>
      <c r="M379" s="210"/>
      <c r="N379" s="70"/>
      <c r="O379" s="71"/>
      <c r="P379" s="1"/>
    </row>
    <row r="380" spans="1:16" hidden="1">
      <c r="A380" s="39" t="s">
        <v>48</v>
      </c>
      <c r="B380" s="62"/>
      <c r="C380" s="62"/>
      <c r="D380" s="62"/>
      <c r="E380" s="82"/>
      <c r="F380" s="82"/>
      <c r="G380" s="82"/>
      <c r="H380" s="62"/>
      <c r="I380" s="62"/>
      <c r="J380" s="62"/>
      <c r="K380" s="62"/>
      <c r="L380" s="64"/>
      <c r="M380" s="210"/>
      <c r="N380" s="70"/>
      <c r="O380" s="71"/>
      <c r="P380" s="1"/>
    </row>
    <row r="381" spans="1:16" ht="15.75" hidden="1" thickBot="1">
      <c r="A381" s="46" t="s">
        <v>36</v>
      </c>
      <c r="B381" s="82"/>
      <c r="C381" s="82"/>
      <c r="D381" s="82"/>
      <c r="E381" s="82"/>
      <c r="F381" s="82"/>
      <c r="G381" s="82"/>
      <c r="H381" s="72"/>
      <c r="I381" s="72"/>
      <c r="J381" s="72"/>
      <c r="K381" s="72"/>
      <c r="L381" s="74"/>
      <c r="M381" s="75"/>
      <c r="N381" s="72"/>
      <c r="O381" s="76"/>
      <c r="P381" s="1"/>
    </row>
    <row r="382" spans="1:16" ht="15.75" hidden="1" thickBot="1">
      <c r="A382" s="52" t="s">
        <v>0</v>
      </c>
      <c r="B382" s="175"/>
      <c r="C382" s="177"/>
      <c r="D382" s="177"/>
      <c r="E382" s="177"/>
      <c r="F382" s="172"/>
      <c r="G382" s="177"/>
      <c r="H382" s="177"/>
      <c r="I382" s="177"/>
      <c r="J382" s="172"/>
      <c r="K382" s="175"/>
      <c r="L382" s="174"/>
      <c r="M382" s="175"/>
      <c r="N382" s="177"/>
      <c r="O382" s="178"/>
      <c r="P382" s="54"/>
    </row>
    <row r="383" spans="1:16" hidden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1"/>
    </row>
    <row r="384" spans="1:16" hidden="1">
      <c r="A384" s="585" t="s">
        <v>41</v>
      </c>
      <c r="B384" s="567"/>
      <c r="C384" s="567"/>
      <c r="D384" s="567"/>
      <c r="E384" s="567"/>
      <c r="F384" s="567"/>
      <c r="G384" s="567"/>
      <c r="H384" s="567"/>
      <c r="I384" s="567"/>
      <c r="J384" s="567"/>
      <c r="K384" s="567"/>
      <c r="L384" s="6"/>
      <c r="M384" s="6"/>
      <c r="N384" s="6"/>
      <c r="O384" s="6"/>
      <c r="P384" s="1"/>
    </row>
    <row r="385" spans="1:16" ht="19.5" hidden="1">
      <c r="A385" s="539" t="s">
        <v>14</v>
      </c>
      <c r="B385" s="541" t="s">
        <v>15</v>
      </c>
      <c r="C385" s="541"/>
      <c r="D385" s="541"/>
      <c r="E385" s="541"/>
      <c r="F385" s="542" t="s">
        <v>16</v>
      </c>
      <c r="G385" s="532" t="s">
        <v>17</v>
      </c>
      <c r="H385" s="534" t="s">
        <v>18</v>
      </c>
      <c r="I385" s="534"/>
      <c r="J385" s="534"/>
      <c r="K385" s="534"/>
      <c r="L385" s="535"/>
      <c r="M385" s="536" t="s">
        <v>19</v>
      </c>
      <c r="N385" s="24" t="s">
        <v>20</v>
      </c>
      <c r="O385" s="25" t="s">
        <v>21</v>
      </c>
      <c r="P385" s="1"/>
    </row>
    <row r="386" spans="1:16" ht="20.25" hidden="1" thickBot="1">
      <c r="A386" s="540"/>
      <c r="B386" s="26" t="s">
        <v>22</v>
      </c>
      <c r="C386" s="27" t="s">
        <v>23</v>
      </c>
      <c r="D386" s="27" t="s">
        <v>24</v>
      </c>
      <c r="E386" s="27" t="s">
        <v>25</v>
      </c>
      <c r="F386" s="543"/>
      <c r="G386" s="533"/>
      <c r="H386" s="28" t="s">
        <v>26</v>
      </c>
      <c r="I386" s="28" t="s">
        <v>27</v>
      </c>
      <c r="J386" s="29" t="s">
        <v>28</v>
      </c>
      <c r="K386" s="30" t="s">
        <v>29</v>
      </c>
      <c r="L386" s="31" t="s">
        <v>30</v>
      </c>
      <c r="M386" s="537"/>
      <c r="N386" s="27" t="s">
        <v>31</v>
      </c>
      <c r="O386" s="32" t="s">
        <v>31</v>
      </c>
      <c r="P386" s="1"/>
    </row>
    <row r="387" spans="1:16" hidden="1">
      <c r="A387" s="33" t="s">
        <v>32</v>
      </c>
      <c r="B387" s="58"/>
      <c r="C387" s="57"/>
      <c r="D387" s="57"/>
      <c r="E387" s="58"/>
      <c r="F387" s="58"/>
      <c r="G387" s="58"/>
      <c r="H387" s="57"/>
      <c r="I387" s="57"/>
      <c r="J387" s="57"/>
      <c r="K387" s="57"/>
      <c r="L387" s="105"/>
      <c r="M387" s="60"/>
      <c r="N387" s="65"/>
      <c r="O387" s="61"/>
      <c r="P387" s="1"/>
    </row>
    <row r="388" spans="1:16" hidden="1">
      <c r="A388" s="39" t="s">
        <v>33</v>
      </c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4"/>
      <c r="M388" s="60"/>
      <c r="N388" s="65"/>
      <c r="O388" s="61"/>
      <c r="P388" s="1"/>
    </row>
    <row r="389" spans="1:16" hidden="1">
      <c r="A389" s="39" t="s">
        <v>34</v>
      </c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4"/>
      <c r="M389" s="66"/>
      <c r="N389" s="58"/>
      <c r="O389" s="67"/>
      <c r="P389" s="1"/>
    </row>
    <row r="390" spans="1:16" hidden="1">
      <c r="A390" s="39" t="s">
        <v>35</v>
      </c>
      <c r="B390" s="82"/>
      <c r="C390" s="62"/>
      <c r="D390" s="62"/>
      <c r="E390" s="82"/>
      <c r="F390" s="82"/>
      <c r="G390" s="82"/>
      <c r="H390" s="62"/>
      <c r="I390" s="62"/>
      <c r="J390" s="62"/>
      <c r="K390" s="62"/>
      <c r="L390" s="64"/>
      <c r="M390" s="69"/>
      <c r="N390" s="70"/>
      <c r="O390" s="71"/>
      <c r="P390" s="1"/>
    </row>
    <row r="391" spans="1:16" ht="15.75" hidden="1" thickBot="1">
      <c r="A391" s="39" t="s">
        <v>36</v>
      </c>
      <c r="B391" s="82"/>
      <c r="C391" s="72"/>
      <c r="D391" s="72"/>
      <c r="E391" s="82"/>
      <c r="F391" s="82"/>
      <c r="G391" s="82"/>
      <c r="H391" s="72"/>
      <c r="I391" s="72"/>
      <c r="J391" s="72"/>
      <c r="K391" s="72"/>
      <c r="L391" s="64"/>
      <c r="M391" s="72"/>
      <c r="N391" s="70"/>
      <c r="O391" s="71"/>
      <c r="P391" s="1"/>
    </row>
    <row r="392" spans="1:16" ht="15.75" hidden="1" thickBot="1">
      <c r="A392" s="52" t="s">
        <v>0</v>
      </c>
      <c r="B392" s="175"/>
      <c r="C392" s="177"/>
      <c r="D392" s="177"/>
      <c r="E392" s="177"/>
      <c r="F392" s="172"/>
      <c r="G392" s="177"/>
      <c r="H392" s="177"/>
      <c r="I392" s="177"/>
      <c r="J392" s="172"/>
      <c r="K392" s="175"/>
      <c r="L392" s="174"/>
      <c r="M392" s="175"/>
      <c r="N392" s="177"/>
      <c r="O392" s="178"/>
      <c r="P392" s="54"/>
    </row>
    <row r="393" spans="1:16" hidden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1"/>
    </row>
    <row r="394" spans="1:16" hidden="1">
      <c r="A394" s="589" t="s">
        <v>41</v>
      </c>
      <c r="B394" s="590"/>
      <c r="C394" s="590"/>
      <c r="D394" s="590"/>
      <c r="E394" s="590"/>
      <c r="F394" s="590"/>
      <c r="G394" s="590"/>
      <c r="H394" s="590"/>
      <c r="I394" s="590"/>
      <c r="J394" s="590"/>
      <c r="K394" s="590"/>
      <c r="L394" s="6"/>
      <c r="M394" s="6"/>
      <c r="N394" s="233"/>
      <c r="O394" s="6"/>
      <c r="P394" s="1"/>
    </row>
    <row r="395" spans="1:16" ht="19.5" hidden="1">
      <c r="A395" s="539" t="s">
        <v>14</v>
      </c>
      <c r="B395" s="541" t="s">
        <v>15</v>
      </c>
      <c r="C395" s="541"/>
      <c r="D395" s="541"/>
      <c r="E395" s="541"/>
      <c r="F395" s="542" t="s">
        <v>16</v>
      </c>
      <c r="G395" s="532" t="s">
        <v>17</v>
      </c>
      <c r="H395" s="534" t="s">
        <v>18</v>
      </c>
      <c r="I395" s="534"/>
      <c r="J395" s="534"/>
      <c r="K395" s="534"/>
      <c r="L395" s="535"/>
      <c r="M395" s="536" t="s">
        <v>19</v>
      </c>
      <c r="N395" s="24" t="s">
        <v>20</v>
      </c>
      <c r="O395" s="25" t="s">
        <v>21</v>
      </c>
      <c r="P395" s="1"/>
    </row>
    <row r="396" spans="1:16" ht="20.25" hidden="1" thickBot="1">
      <c r="A396" s="540"/>
      <c r="B396" s="26" t="s">
        <v>22</v>
      </c>
      <c r="C396" s="27" t="s">
        <v>23</v>
      </c>
      <c r="D396" s="27" t="s">
        <v>24</v>
      </c>
      <c r="E396" s="27" t="s">
        <v>25</v>
      </c>
      <c r="F396" s="543"/>
      <c r="G396" s="533"/>
      <c r="H396" s="28" t="s">
        <v>26</v>
      </c>
      <c r="I396" s="28" t="s">
        <v>27</v>
      </c>
      <c r="J396" s="29" t="s">
        <v>28</v>
      </c>
      <c r="K396" s="30" t="s">
        <v>29</v>
      </c>
      <c r="L396" s="31" t="s">
        <v>30</v>
      </c>
      <c r="M396" s="537"/>
      <c r="N396" s="27" t="s">
        <v>31</v>
      </c>
      <c r="O396" s="32" t="s">
        <v>31</v>
      </c>
      <c r="P396" s="1"/>
    </row>
    <row r="397" spans="1:16" hidden="1">
      <c r="A397" s="33" t="s">
        <v>32</v>
      </c>
      <c r="B397" s="57"/>
      <c r="C397" s="57"/>
      <c r="D397" s="57"/>
      <c r="E397" s="57"/>
      <c r="F397" s="62"/>
      <c r="G397" s="62"/>
      <c r="H397" s="57"/>
      <c r="I397" s="57"/>
      <c r="J397" s="62"/>
      <c r="K397" s="57"/>
      <c r="L397" s="64"/>
      <c r="M397" s="63"/>
      <c r="N397" s="62"/>
      <c r="O397" s="209"/>
      <c r="P397" s="1"/>
    </row>
    <row r="398" spans="1:16" hidden="1">
      <c r="A398" s="39" t="s">
        <v>33</v>
      </c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4"/>
      <c r="M398" s="63"/>
      <c r="N398" s="62"/>
      <c r="O398" s="209"/>
      <c r="P398" s="1"/>
    </row>
    <row r="399" spans="1:16" hidden="1">
      <c r="A399" s="39" t="s">
        <v>34</v>
      </c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4"/>
      <c r="M399" s="63"/>
      <c r="N399" s="62"/>
      <c r="O399" s="209"/>
      <c r="P399" s="1"/>
    </row>
    <row r="400" spans="1:16" hidden="1">
      <c r="A400" s="39" t="s">
        <v>35</v>
      </c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4"/>
      <c r="M400" s="63"/>
      <c r="N400" s="62"/>
      <c r="O400" s="209"/>
      <c r="P400" s="1"/>
    </row>
    <row r="401" spans="1:16" ht="15.75" hidden="1" thickBot="1">
      <c r="A401" s="46" t="s">
        <v>36</v>
      </c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4"/>
      <c r="M401" s="75"/>
      <c r="N401" s="72"/>
      <c r="O401" s="76"/>
      <c r="P401" s="1"/>
    </row>
    <row r="402" spans="1:16" ht="15.75" hidden="1" thickBot="1">
      <c r="A402" s="52" t="s">
        <v>0</v>
      </c>
      <c r="B402" s="175"/>
      <c r="C402" s="177"/>
      <c r="D402" s="177"/>
      <c r="E402" s="177"/>
      <c r="F402" s="172"/>
      <c r="G402" s="177"/>
      <c r="H402" s="177"/>
      <c r="I402" s="177"/>
      <c r="J402" s="172"/>
      <c r="K402" s="175"/>
      <c r="L402" s="174"/>
      <c r="M402" s="175"/>
      <c r="N402" s="177"/>
      <c r="O402" s="178"/>
      <c r="P402" s="54"/>
    </row>
    <row r="403" spans="1:16" hidden="1">
      <c r="A403" s="589" t="s">
        <v>42</v>
      </c>
      <c r="B403" s="590"/>
      <c r="C403" s="590"/>
      <c r="D403" s="590"/>
      <c r="E403" s="590"/>
      <c r="F403" s="590"/>
      <c r="G403" s="590"/>
      <c r="H403" s="590"/>
      <c r="I403" s="590"/>
      <c r="J403" s="590"/>
      <c r="K403" s="590"/>
      <c r="L403" s="6"/>
      <c r="M403" s="6"/>
      <c r="N403" s="6"/>
      <c r="O403" s="6"/>
      <c r="P403" s="54"/>
    </row>
    <row r="404" spans="1:16" ht="19.5" hidden="1">
      <c r="A404" s="539" t="s">
        <v>14</v>
      </c>
      <c r="B404" s="541" t="s">
        <v>15</v>
      </c>
      <c r="C404" s="541"/>
      <c r="D404" s="541"/>
      <c r="E404" s="541"/>
      <c r="F404" s="542" t="s">
        <v>16</v>
      </c>
      <c r="G404" s="532" t="s">
        <v>17</v>
      </c>
      <c r="H404" s="534" t="s">
        <v>18</v>
      </c>
      <c r="I404" s="534"/>
      <c r="J404" s="534"/>
      <c r="K404" s="534"/>
      <c r="L404" s="535"/>
      <c r="M404" s="536" t="s">
        <v>19</v>
      </c>
      <c r="N404" s="24" t="s">
        <v>20</v>
      </c>
      <c r="O404" s="25" t="s">
        <v>21</v>
      </c>
      <c r="P404" s="1"/>
    </row>
    <row r="405" spans="1:16" ht="20.25" hidden="1" thickBot="1">
      <c r="A405" s="540"/>
      <c r="B405" s="26" t="s">
        <v>22</v>
      </c>
      <c r="C405" s="27" t="s">
        <v>23</v>
      </c>
      <c r="D405" s="27" t="s">
        <v>24</v>
      </c>
      <c r="E405" s="27" t="s">
        <v>25</v>
      </c>
      <c r="F405" s="543"/>
      <c r="G405" s="533"/>
      <c r="H405" s="28" t="s">
        <v>26</v>
      </c>
      <c r="I405" s="28" t="s">
        <v>27</v>
      </c>
      <c r="J405" s="29" t="s">
        <v>28</v>
      </c>
      <c r="K405" s="30" t="s">
        <v>29</v>
      </c>
      <c r="L405" s="31" t="s">
        <v>30</v>
      </c>
      <c r="M405" s="537"/>
      <c r="N405" s="27" t="s">
        <v>31</v>
      </c>
      <c r="O405" s="32" t="s">
        <v>31</v>
      </c>
      <c r="P405" s="1"/>
    </row>
    <row r="406" spans="1:16" hidden="1">
      <c r="A406" s="33" t="s">
        <v>32</v>
      </c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105"/>
      <c r="M406" s="155"/>
      <c r="N406" s="57"/>
      <c r="O406" s="156"/>
      <c r="P406" s="1"/>
    </row>
    <row r="407" spans="1:16" hidden="1">
      <c r="A407" s="39" t="s">
        <v>33</v>
      </c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4"/>
      <c r="M407" s="63"/>
      <c r="N407" s="62"/>
      <c r="O407" s="209"/>
      <c r="P407" s="1"/>
    </row>
    <row r="408" spans="1:16" hidden="1">
      <c r="A408" s="39" t="s">
        <v>34</v>
      </c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4"/>
      <c r="M408" s="66"/>
      <c r="N408" s="58"/>
      <c r="O408" s="67"/>
      <c r="P408" s="1"/>
    </row>
    <row r="409" spans="1:16" hidden="1">
      <c r="A409" s="39" t="s">
        <v>35</v>
      </c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4"/>
      <c r="M409" s="69"/>
      <c r="N409" s="70"/>
      <c r="O409" s="71"/>
      <c r="P409" s="1"/>
    </row>
    <row r="410" spans="1:16" ht="15.75" hidden="1" thickBot="1">
      <c r="A410" s="46" t="s">
        <v>36</v>
      </c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4"/>
      <c r="M410" s="75"/>
      <c r="N410" s="72"/>
      <c r="O410" s="76"/>
      <c r="P410" s="1"/>
    </row>
    <row r="411" spans="1:16" ht="15.75" hidden="1" thickBot="1">
      <c r="A411" s="52" t="s">
        <v>0</v>
      </c>
      <c r="B411" s="175"/>
      <c r="C411" s="177"/>
      <c r="D411" s="177"/>
      <c r="E411" s="177"/>
      <c r="F411" s="172"/>
      <c r="G411" s="177"/>
      <c r="H411" s="177"/>
      <c r="I411" s="177"/>
      <c r="J411" s="172"/>
      <c r="K411" s="175"/>
      <c r="L411" s="174"/>
      <c r="M411" s="175"/>
      <c r="N411" s="177"/>
      <c r="O411" s="178"/>
      <c r="P411" s="54"/>
    </row>
    <row r="412" spans="1:16" hidden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234"/>
      <c r="M412" s="6"/>
      <c r="N412" s="6"/>
      <c r="O412" s="6"/>
      <c r="P412" s="1"/>
    </row>
    <row r="413" spans="1:16" hidden="1">
      <c r="A413" s="582" t="s">
        <v>41</v>
      </c>
      <c r="B413" s="582"/>
      <c r="C413" s="582"/>
      <c r="D413" s="582"/>
      <c r="E413" s="582"/>
      <c r="F413" s="582"/>
      <c r="G413" s="582"/>
      <c r="H413" s="582"/>
      <c r="I413" s="582"/>
      <c r="J413" s="582"/>
      <c r="K413" s="582"/>
      <c r="L413" s="6"/>
      <c r="M413" s="6"/>
      <c r="N413" s="6"/>
      <c r="O413" s="6"/>
      <c r="P413" s="54"/>
    </row>
    <row r="414" spans="1:16" ht="19.5" hidden="1">
      <c r="A414" s="539" t="s">
        <v>14</v>
      </c>
      <c r="B414" s="541" t="s">
        <v>15</v>
      </c>
      <c r="C414" s="541"/>
      <c r="D414" s="541"/>
      <c r="E414" s="541"/>
      <c r="F414" s="542" t="s">
        <v>16</v>
      </c>
      <c r="G414" s="532" t="s">
        <v>17</v>
      </c>
      <c r="H414" s="534" t="s">
        <v>18</v>
      </c>
      <c r="I414" s="534"/>
      <c r="J414" s="534"/>
      <c r="K414" s="534"/>
      <c r="L414" s="535"/>
      <c r="M414" s="536" t="s">
        <v>19</v>
      </c>
      <c r="N414" s="24" t="s">
        <v>20</v>
      </c>
      <c r="O414" s="25" t="s">
        <v>21</v>
      </c>
      <c r="P414" s="1"/>
    </row>
    <row r="415" spans="1:16" ht="20.25" hidden="1" thickBot="1">
      <c r="A415" s="540"/>
      <c r="B415" s="26" t="s">
        <v>22</v>
      </c>
      <c r="C415" s="27" t="s">
        <v>23</v>
      </c>
      <c r="D415" s="27" t="s">
        <v>24</v>
      </c>
      <c r="E415" s="27" t="s">
        <v>25</v>
      </c>
      <c r="F415" s="543"/>
      <c r="G415" s="533"/>
      <c r="H415" s="28" t="s">
        <v>26</v>
      </c>
      <c r="I415" s="28" t="s">
        <v>27</v>
      </c>
      <c r="J415" s="29" t="s">
        <v>28</v>
      </c>
      <c r="K415" s="30" t="s">
        <v>29</v>
      </c>
      <c r="L415" s="31" t="s">
        <v>30</v>
      </c>
      <c r="M415" s="537"/>
      <c r="N415" s="27" t="s">
        <v>31</v>
      </c>
      <c r="O415" s="32" t="s">
        <v>31</v>
      </c>
      <c r="P415" s="1"/>
    </row>
    <row r="416" spans="1:16" hidden="1">
      <c r="A416" s="33" t="s">
        <v>32</v>
      </c>
      <c r="B416" s="62"/>
      <c r="C416" s="62"/>
      <c r="D416" s="62"/>
      <c r="E416" s="62"/>
      <c r="F416" s="62"/>
      <c r="G416" s="62"/>
      <c r="H416" s="57"/>
      <c r="I416" s="57"/>
      <c r="J416" s="57"/>
      <c r="K416" s="57"/>
      <c r="L416" s="105"/>
      <c r="M416" s="155"/>
      <c r="N416" s="57"/>
      <c r="O416" s="156"/>
      <c r="P416" s="1"/>
    </row>
    <row r="417" spans="1:16" hidden="1">
      <c r="A417" s="39" t="s">
        <v>33</v>
      </c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92"/>
      <c r="M417" s="60"/>
      <c r="N417" s="65"/>
      <c r="O417" s="61"/>
      <c r="P417" s="1"/>
    </row>
    <row r="418" spans="1:16" hidden="1">
      <c r="A418" s="39" t="s">
        <v>34</v>
      </c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113"/>
      <c r="M418" s="66"/>
      <c r="N418" s="58"/>
      <c r="O418" s="67"/>
      <c r="P418" s="1"/>
    </row>
    <row r="419" spans="1:16" hidden="1">
      <c r="A419" s="39" t="s">
        <v>35</v>
      </c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4"/>
      <c r="M419" s="69"/>
      <c r="N419" s="70"/>
      <c r="O419" s="71"/>
      <c r="P419" s="1"/>
    </row>
    <row r="420" spans="1:16" ht="15.75" hidden="1" thickBot="1">
      <c r="A420" s="39" t="s">
        <v>48</v>
      </c>
      <c r="B420" s="62"/>
      <c r="C420" s="62"/>
      <c r="D420" s="62"/>
      <c r="E420" s="62"/>
      <c r="F420" s="62"/>
      <c r="G420" s="62"/>
      <c r="H420" s="72"/>
      <c r="I420" s="72"/>
      <c r="J420" s="72"/>
      <c r="K420" s="72"/>
      <c r="L420" s="64"/>
      <c r="M420" s="69"/>
      <c r="N420" s="70"/>
      <c r="O420" s="71"/>
      <c r="P420" s="1"/>
    </row>
    <row r="421" spans="1:16" ht="15.75" hidden="1" thickBot="1">
      <c r="A421" s="46" t="s">
        <v>36</v>
      </c>
      <c r="B421" s="75"/>
      <c r="C421" s="72"/>
      <c r="D421" s="72"/>
      <c r="E421" s="72"/>
      <c r="F421" s="72"/>
      <c r="G421" s="72"/>
      <c r="H421" s="72"/>
      <c r="I421" s="72"/>
      <c r="J421" s="72"/>
      <c r="K421" s="72"/>
      <c r="L421" s="74"/>
      <c r="M421" s="75"/>
      <c r="N421" s="72"/>
      <c r="O421" s="76"/>
      <c r="P421" s="1"/>
    </row>
    <row r="422" spans="1:16" ht="15.75" hidden="1" thickBot="1">
      <c r="A422" s="52" t="s">
        <v>0</v>
      </c>
      <c r="B422" s="175"/>
      <c r="C422" s="177"/>
      <c r="D422" s="177"/>
      <c r="E422" s="177"/>
      <c r="F422" s="172"/>
      <c r="G422" s="177"/>
      <c r="H422" s="177"/>
      <c r="I422" s="177"/>
      <c r="J422" s="172"/>
      <c r="K422" s="175"/>
      <c r="L422" s="174"/>
      <c r="M422" s="175"/>
      <c r="N422" s="177"/>
      <c r="O422" s="178"/>
      <c r="P422" s="54"/>
    </row>
    <row r="423" spans="1:16" hidden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1"/>
    </row>
    <row r="424" spans="1:16" hidden="1">
      <c r="A424" s="587" t="s">
        <v>41</v>
      </c>
      <c r="B424" s="588"/>
      <c r="C424" s="588"/>
      <c r="D424" s="588"/>
      <c r="E424" s="588"/>
      <c r="F424" s="588"/>
      <c r="G424" s="588"/>
      <c r="H424" s="588"/>
      <c r="I424" s="588"/>
      <c r="J424" s="588"/>
      <c r="K424" s="588"/>
      <c r="L424" s="6"/>
      <c r="M424" s="6"/>
      <c r="N424" s="6"/>
      <c r="O424" s="6"/>
      <c r="P424" s="1"/>
    </row>
    <row r="425" spans="1:16" ht="19.5" hidden="1">
      <c r="A425" s="539" t="s">
        <v>14</v>
      </c>
      <c r="B425" s="541" t="s">
        <v>15</v>
      </c>
      <c r="C425" s="541"/>
      <c r="D425" s="541"/>
      <c r="E425" s="541"/>
      <c r="F425" s="542" t="s">
        <v>16</v>
      </c>
      <c r="G425" s="532" t="s">
        <v>17</v>
      </c>
      <c r="H425" s="534" t="s">
        <v>18</v>
      </c>
      <c r="I425" s="534"/>
      <c r="J425" s="534"/>
      <c r="K425" s="534"/>
      <c r="L425" s="535"/>
      <c r="M425" s="536" t="s">
        <v>19</v>
      </c>
      <c r="N425" s="24" t="s">
        <v>20</v>
      </c>
      <c r="O425" s="25" t="s">
        <v>21</v>
      </c>
      <c r="P425" s="1"/>
    </row>
    <row r="426" spans="1:16" ht="20.25" hidden="1" thickBot="1">
      <c r="A426" s="540"/>
      <c r="B426" s="26" t="s">
        <v>22</v>
      </c>
      <c r="C426" s="27" t="s">
        <v>23</v>
      </c>
      <c r="D426" s="27" t="s">
        <v>24</v>
      </c>
      <c r="E426" s="27" t="s">
        <v>25</v>
      </c>
      <c r="F426" s="543"/>
      <c r="G426" s="533"/>
      <c r="H426" s="28" t="s">
        <v>26</v>
      </c>
      <c r="I426" s="28" t="s">
        <v>27</v>
      </c>
      <c r="J426" s="29" t="s">
        <v>28</v>
      </c>
      <c r="K426" s="30" t="s">
        <v>29</v>
      </c>
      <c r="L426" s="31" t="s">
        <v>30</v>
      </c>
      <c r="M426" s="537"/>
      <c r="N426" s="27" t="s">
        <v>31</v>
      </c>
      <c r="O426" s="32" t="s">
        <v>31</v>
      </c>
      <c r="P426" s="1"/>
    </row>
    <row r="427" spans="1:16" ht="15.75" hidden="1" thickBot="1">
      <c r="A427" s="39" t="s">
        <v>33</v>
      </c>
      <c r="B427" s="167"/>
      <c r="C427" s="65"/>
      <c r="D427" s="62"/>
      <c r="E427" s="168"/>
      <c r="F427" s="168"/>
      <c r="G427" s="168"/>
      <c r="H427" s="65"/>
      <c r="I427" s="65"/>
      <c r="J427" s="169"/>
      <c r="K427" s="60"/>
      <c r="L427" s="98"/>
      <c r="M427" s="210"/>
      <c r="N427" s="70"/>
      <c r="O427" s="71"/>
      <c r="P427" s="1"/>
    </row>
    <row r="428" spans="1:16" ht="15.75" hidden="1" thickBot="1">
      <c r="A428" s="52" t="s">
        <v>0</v>
      </c>
      <c r="B428" s="175"/>
      <c r="C428" s="177"/>
      <c r="D428" s="177"/>
      <c r="E428" s="177"/>
      <c r="F428" s="172"/>
      <c r="G428" s="177"/>
      <c r="H428" s="177"/>
      <c r="I428" s="177"/>
      <c r="J428" s="172"/>
      <c r="K428" s="175"/>
      <c r="L428" s="174"/>
      <c r="M428" s="175"/>
      <c r="N428" s="177"/>
      <c r="O428" s="178"/>
      <c r="P428" s="54"/>
    </row>
    <row r="429" spans="1:16" hidden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1"/>
    </row>
    <row r="430" spans="1:16" hidden="1">
      <c r="A430" s="588" t="s">
        <v>41</v>
      </c>
      <c r="B430" s="588"/>
      <c r="C430" s="588"/>
      <c r="D430" s="588"/>
      <c r="E430" s="588"/>
      <c r="F430" s="588"/>
      <c r="G430" s="588"/>
      <c r="H430" s="588"/>
      <c r="I430" s="588"/>
      <c r="J430" s="588"/>
      <c r="K430" s="588"/>
      <c r="L430" s="6"/>
      <c r="M430" s="6"/>
      <c r="N430" s="6"/>
      <c r="O430" s="6"/>
      <c r="P430" s="1"/>
    </row>
    <row r="431" spans="1:16" ht="19.5" hidden="1">
      <c r="A431" s="539" t="s">
        <v>14</v>
      </c>
      <c r="B431" s="541" t="s">
        <v>15</v>
      </c>
      <c r="C431" s="541"/>
      <c r="D431" s="541"/>
      <c r="E431" s="541"/>
      <c r="F431" s="542" t="s">
        <v>16</v>
      </c>
      <c r="G431" s="532" t="s">
        <v>17</v>
      </c>
      <c r="H431" s="534" t="s">
        <v>18</v>
      </c>
      <c r="I431" s="534"/>
      <c r="J431" s="534"/>
      <c r="K431" s="534"/>
      <c r="L431" s="535"/>
      <c r="M431" s="536" t="s">
        <v>19</v>
      </c>
      <c r="N431" s="24" t="s">
        <v>20</v>
      </c>
      <c r="O431" s="165" t="s">
        <v>21</v>
      </c>
      <c r="P431" s="1"/>
    </row>
    <row r="432" spans="1:16" ht="20.25" hidden="1" thickBot="1">
      <c r="A432" s="540"/>
      <c r="B432" s="26" t="s">
        <v>22</v>
      </c>
      <c r="C432" s="27" t="s">
        <v>23</v>
      </c>
      <c r="D432" s="27" t="s">
        <v>24</v>
      </c>
      <c r="E432" s="27" t="s">
        <v>25</v>
      </c>
      <c r="F432" s="543"/>
      <c r="G432" s="533"/>
      <c r="H432" s="28" t="s">
        <v>26</v>
      </c>
      <c r="I432" s="28" t="s">
        <v>27</v>
      </c>
      <c r="J432" s="29" t="s">
        <v>28</v>
      </c>
      <c r="K432" s="30" t="s">
        <v>29</v>
      </c>
      <c r="L432" s="104" t="s">
        <v>30</v>
      </c>
      <c r="M432" s="537"/>
      <c r="N432" s="27" t="s">
        <v>31</v>
      </c>
      <c r="O432" s="32" t="s">
        <v>31</v>
      </c>
      <c r="P432" s="1"/>
    </row>
    <row r="433" spans="1:16" ht="15.75" hidden="1" thickBot="1">
      <c r="A433" s="39" t="s">
        <v>33</v>
      </c>
      <c r="B433" s="235"/>
      <c r="C433" s="236"/>
      <c r="D433" s="236"/>
      <c r="E433" s="236"/>
      <c r="F433" s="236"/>
      <c r="G433" s="236"/>
      <c r="H433" s="65"/>
      <c r="I433" s="65"/>
      <c r="J433" s="169"/>
      <c r="K433" s="60"/>
      <c r="L433" s="118"/>
      <c r="M433" s="69"/>
      <c r="N433" s="70"/>
      <c r="O433" s="71"/>
      <c r="P433" s="1"/>
    </row>
    <row r="434" spans="1:16" ht="15.75" hidden="1" thickBot="1">
      <c r="A434" s="52" t="s">
        <v>0</v>
      </c>
      <c r="B434" s="175"/>
      <c r="C434" s="177"/>
      <c r="D434" s="177"/>
      <c r="E434" s="177"/>
      <c r="F434" s="172"/>
      <c r="G434" s="177"/>
      <c r="H434" s="177"/>
      <c r="I434" s="177"/>
      <c r="J434" s="172"/>
      <c r="K434" s="175"/>
      <c r="L434" s="186"/>
      <c r="M434" s="175"/>
      <c r="N434" s="177"/>
      <c r="O434" s="178"/>
      <c r="P434" s="54"/>
    </row>
    <row r="435" spans="1:16" hidden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1"/>
    </row>
    <row r="436" spans="1:16" hidden="1">
      <c r="A436" s="587" t="s">
        <v>42</v>
      </c>
      <c r="B436" s="588"/>
      <c r="C436" s="588"/>
      <c r="D436" s="588"/>
      <c r="E436" s="588"/>
      <c r="F436" s="588"/>
      <c r="G436" s="588"/>
      <c r="H436" s="588"/>
      <c r="I436" s="588"/>
      <c r="J436" s="588"/>
      <c r="K436" s="588"/>
      <c r="L436" s="6"/>
      <c r="M436" s="6"/>
      <c r="N436" s="6"/>
      <c r="O436" s="6"/>
      <c r="P436" s="1"/>
    </row>
    <row r="437" spans="1:16" ht="19.5" hidden="1">
      <c r="A437" s="539" t="s">
        <v>14</v>
      </c>
      <c r="B437" s="541" t="s">
        <v>15</v>
      </c>
      <c r="C437" s="541"/>
      <c r="D437" s="541"/>
      <c r="E437" s="541"/>
      <c r="F437" s="542" t="s">
        <v>16</v>
      </c>
      <c r="G437" s="532" t="s">
        <v>17</v>
      </c>
      <c r="H437" s="534" t="s">
        <v>18</v>
      </c>
      <c r="I437" s="534"/>
      <c r="J437" s="534"/>
      <c r="K437" s="534"/>
      <c r="L437" s="535"/>
      <c r="M437" s="536" t="s">
        <v>19</v>
      </c>
      <c r="N437" s="24" t="s">
        <v>20</v>
      </c>
      <c r="O437" s="165" t="s">
        <v>21</v>
      </c>
      <c r="P437" s="1"/>
    </row>
    <row r="438" spans="1:16" ht="20.25" hidden="1" thickBot="1">
      <c r="A438" s="540"/>
      <c r="B438" s="26" t="s">
        <v>22</v>
      </c>
      <c r="C438" s="27" t="s">
        <v>23</v>
      </c>
      <c r="D438" s="27" t="s">
        <v>24</v>
      </c>
      <c r="E438" s="27" t="s">
        <v>25</v>
      </c>
      <c r="F438" s="543"/>
      <c r="G438" s="533"/>
      <c r="H438" s="28" t="s">
        <v>26</v>
      </c>
      <c r="I438" s="28" t="s">
        <v>27</v>
      </c>
      <c r="J438" s="29" t="s">
        <v>28</v>
      </c>
      <c r="K438" s="30" t="s">
        <v>29</v>
      </c>
      <c r="L438" s="31" t="s">
        <v>30</v>
      </c>
      <c r="M438" s="537"/>
      <c r="N438" s="27" t="s">
        <v>31</v>
      </c>
      <c r="O438" s="32" t="s">
        <v>31</v>
      </c>
      <c r="P438" s="1"/>
    </row>
    <row r="439" spans="1:16" hidden="1">
      <c r="A439" s="39" t="s">
        <v>33</v>
      </c>
      <c r="B439" s="237"/>
      <c r="C439" s="237"/>
      <c r="D439" s="237"/>
      <c r="E439" s="237"/>
      <c r="F439" s="237"/>
      <c r="G439" s="237"/>
      <c r="H439" s="238"/>
      <c r="I439" s="238"/>
      <c r="J439" s="239"/>
      <c r="K439" s="240"/>
      <c r="L439" s="241"/>
      <c r="M439" s="240"/>
      <c r="N439" s="238"/>
      <c r="O439" s="242"/>
      <c r="P439" s="1"/>
    </row>
    <row r="440" spans="1:16" ht="15.75" hidden="1" thickBot="1">
      <c r="A440" s="39" t="s">
        <v>35</v>
      </c>
      <c r="B440" s="243"/>
      <c r="C440" s="243"/>
      <c r="D440" s="243"/>
      <c r="E440" s="243"/>
      <c r="F440" s="243"/>
      <c r="G440" s="243"/>
      <c r="H440" s="243"/>
      <c r="I440" s="243"/>
      <c r="J440" s="45"/>
      <c r="K440" s="244"/>
      <c r="L440" s="245"/>
      <c r="M440" s="244"/>
      <c r="N440" s="246"/>
      <c r="O440" s="247"/>
      <c r="P440" s="1"/>
    </row>
    <row r="441" spans="1:16" ht="15.75" hidden="1" thickBot="1">
      <c r="A441" s="52" t="s">
        <v>0</v>
      </c>
      <c r="B441" s="248"/>
      <c r="C441" s="248"/>
      <c r="D441" s="248"/>
      <c r="E441" s="248"/>
      <c r="F441" s="248"/>
      <c r="G441" s="248"/>
      <c r="H441" s="248"/>
      <c r="I441" s="248"/>
      <c r="J441" s="248"/>
      <c r="K441" s="248"/>
      <c r="L441" s="249"/>
      <c r="M441" s="248"/>
      <c r="N441" s="248"/>
      <c r="O441" s="250"/>
      <c r="P441" s="54"/>
    </row>
    <row r="442" spans="1:16" hidden="1">
      <c r="A442" s="6"/>
      <c r="B442" s="251"/>
      <c r="C442" s="251"/>
      <c r="D442" s="251"/>
      <c r="E442" s="251"/>
      <c r="F442" s="251"/>
      <c r="G442" s="251"/>
      <c r="H442" s="251"/>
      <c r="I442" s="251"/>
      <c r="J442" s="251"/>
      <c r="K442" s="251"/>
      <c r="L442" s="251"/>
      <c r="M442" s="251"/>
      <c r="N442" s="251"/>
      <c r="O442" s="251"/>
      <c r="P442" s="1"/>
    </row>
    <row r="443" spans="1:16" hidden="1">
      <c r="A443" s="591" t="s">
        <v>41</v>
      </c>
      <c r="B443" s="591"/>
      <c r="C443" s="591"/>
      <c r="D443" s="591"/>
      <c r="E443" s="591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1"/>
    </row>
    <row r="444" spans="1:16" ht="19.5" hidden="1">
      <c r="A444" s="539" t="s">
        <v>14</v>
      </c>
      <c r="B444" s="541" t="s">
        <v>15</v>
      </c>
      <c r="C444" s="541"/>
      <c r="D444" s="541"/>
      <c r="E444" s="541"/>
      <c r="F444" s="542" t="s">
        <v>16</v>
      </c>
      <c r="G444" s="532" t="s">
        <v>17</v>
      </c>
      <c r="H444" s="534" t="s">
        <v>18</v>
      </c>
      <c r="I444" s="534"/>
      <c r="J444" s="534"/>
      <c r="K444" s="534"/>
      <c r="L444" s="535"/>
      <c r="M444" s="536" t="s">
        <v>19</v>
      </c>
      <c r="N444" s="24" t="s">
        <v>20</v>
      </c>
      <c r="O444" s="165" t="s">
        <v>21</v>
      </c>
      <c r="P444" s="1"/>
    </row>
    <row r="445" spans="1:16" ht="20.25" hidden="1" thickBot="1">
      <c r="A445" s="540"/>
      <c r="B445" s="26" t="s">
        <v>22</v>
      </c>
      <c r="C445" s="27" t="s">
        <v>23</v>
      </c>
      <c r="D445" s="27" t="s">
        <v>24</v>
      </c>
      <c r="E445" s="27" t="s">
        <v>25</v>
      </c>
      <c r="F445" s="543"/>
      <c r="G445" s="533"/>
      <c r="H445" s="28" t="s">
        <v>26</v>
      </c>
      <c r="I445" s="28" t="s">
        <v>27</v>
      </c>
      <c r="J445" s="29" t="s">
        <v>28</v>
      </c>
      <c r="K445" s="30" t="s">
        <v>29</v>
      </c>
      <c r="L445" s="31" t="s">
        <v>30</v>
      </c>
      <c r="M445" s="537"/>
      <c r="N445" s="27" t="s">
        <v>31</v>
      </c>
      <c r="O445" s="32" t="s">
        <v>31</v>
      </c>
      <c r="P445" s="1"/>
    </row>
    <row r="446" spans="1:16" hidden="1">
      <c r="A446" s="39" t="s">
        <v>33</v>
      </c>
      <c r="B446" s="237"/>
      <c r="C446" s="237"/>
      <c r="D446" s="237"/>
      <c r="E446" s="237"/>
      <c r="F446" s="237"/>
      <c r="G446" s="252"/>
      <c r="H446" s="238"/>
      <c r="I446" s="238"/>
      <c r="J446" s="238"/>
      <c r="K446" s="238"/>
      <c r="L446" s="241"/>
      <c r="M446" s="240"/>
      <c r="N446" s="238"/>
      <c r="O446" s="242"/>
      <c r="P446" s="1"/>
    </row>
    <row r="447" spans="1:16" ht="15.75" hidden="1" thickBot="1">
      <c r="A447" s="39" t="s">
        <v>35</v>
      </c>
      <c r="B447" s="243"/>
      <c r="C447" s="253"/>
      <c r="D447" s="253"/>
      <c r="E447" s="243"/>
      <c r="F447" s="253"/>
      <c r="G447" s="254"/>
      <c r="H447" s="243"/>
      <c r="I447" s="243"/>
      <c r="J447" s="243"/>
      <c r="K447" s="243"/>
      <c r="L447" s="255"/>
      <c r="M447" s="256"/>
      <c r="N447" s="246"/>
      <c r="O447" s="247"/>
      <c r="P447" s="1"/>
    </row>
    <row r="448" spans="1:16" ht="15.75" hidden="1" thickBot="1">
      <c r="A448" s="52" t="s">
        <v>0</v>
      </c>
      <c r="B448" s="248"/>
      <c r="C448" s="248"/>
      <c r="D448" s="248"/>
      <c r="E448" s="248"/>
      <c r="F448" s="248"/>
      <c r="G448" s="248"/>
      <c r="H448" s="248"/>
      <c r="I448" s="248"/>
      <c r="J448" s="248"/>
      <c r="K448" s="248"/>
      <c r="L448" s="249"/>
      <c r="M448" s="248"/>
      <c r="N448" s="248"/>
      <c r="O448" s="250"/>
      <c r="P448" s="54"/>
    </row>
    <row r="449" spans="1:16" hidden="1">
      <c r="A449" s="55"/>
      <c r="B449" s="257"/>
      <c r="C449" s="257"/>
      <c r="D449" s="257"/>
      <c r="E449" s="257"/>
      <c r="F449" s="257"/>
      <c r="G449" s="257"/>
      <c r="H449" s="257"/>
      <c r="I449" s="257"/>
      <c r="J449" s="257"/>
      <c r="K449" s="257"/>
      <c r="L449" s="257"/>
      <c r="M449" s="257"/>
      <c r="N449" s="257"/>
      <c r="O449" s="257"/>
      <c r="P449" s="54"/>
    </row>
    <row r="450" spans="1:16" hidden="1">
      <c r="A450" s="567" t="s">
        <v>41</v>
      </c>
      <c r="B450" s="567"/>
      <c r="C450" s="567"/>
      <c r="D450" s="567"/>
      <c r="E450" s="567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1"/>
    </row>
    <row r="451" spans="1:16" ht="19.5" hidden="1">
      <c r="A451" s="539" t="s">
        <v>14</v>
      </c>
      <c r="B451" s="541" t="s">
        <v>15</v>
      </c>
      <c r="C451" s="541"/>
      <c r="D451" s="541"/>
      <c r="E451" s="541"/>
      <c r="F451" s="542" t="s">
        <v>16</v>
      </c>
      <c r="G451" s="532" t="s">
        <v>17</v>
      </c>
      <c r="H451" s="534" t="s">
        <v>18</v>
      </c>
      <c r="I451" s="534"/>
      <c r="J451" s="534"/>
      <c r="K451" s="534"/>
      <c r="L451" s="535"/>
      <c r="M451" s="536" t="s">
        <v>19</v>
      </c>
      <c r="N451" s="24" t="s">
        <v>20</v>
      </c>
      <c r="O451" s="165" t="s">
        <v>21</v>
      </c>
      <c r="P451" s="1"/>
    </row>
    <row r="452" spans="1:16" ht="20.25" hidden="1" thickBot="1">
      <c r="A452" s="540"/>
      <c r="B452" s="26" t="s">
        <v>22</v>
      </c>
      <c r="C452" s="27" t="s">
        <v>23</v>
      </c>
      <c r="D452" s="27" t="s">
        <v>24</v>
      </c>
      <c r="E452" s="27" t="s">
        <v>25</v>
      </c>
      <c r="F452" s="543"/>
      <c r="G452" s="533"/>
      <c r="H452" s="28" t="s">
        <v>26</v>
      </c>
      <c r="I452" s="28" t="s">
        <v>27</v>
      </c>
      <c r="J452" s="29" t="s">
        <v>28</v>
      </c>
      <c r="K452" s="30" t="s">
        <v>29</v>
      </c>
      <c r="L452" s="31" t="s">
        <v>30</v>
      </c>
      <c r="M452" s="537"/>
      <c r="N452" s="27" t="s">
        <v>31</v>
      </c>
      <c r="O452" s="32" t="s">
        <v>31</v>
      </c>
      <c r="P452" s="1"/>
    </row>
    <row r="453" spans="1:16" ht="15.75" hidden="1" thickBot="1">
      <c r="A453" s="39" t="s">
        <v>33</v>
      </c>
      <c r="B453" s="237"/>
      <c r="C453" s="258"/>
      <c r="D453" s="237"/>
      <c r="E453" s="45"/>
      <c r="F453" s="259"/>
      <c r="G453" s="252"/>
      <c r="H453" s="260"/>
      <c r="I453" s="261"/>
      <c r="J453" s="260"/>
      <c r="K453" s="261"/>
      <c r="L453" s="241"/>
      <c r="M453" s="240"/>
      <c r="N453" s="258"/>
      <c r="O453" s="262"/>
      <c r="P453" s="1"/>
    </row>
    <row r="454" spans="1:16" ht="15.75" hidden="1" thickBot="1">
      <c r="A454" s="52" t="s">
        <v>0</v>
      </c>
      <c r="B454" s="248"/>
      <c r="C454" s="263"/>
      <c r="D454" s="263"/>
      <c r="E454" s="263"/>
      <c r="F454" s="264"/>
      <c r="G454" s="263"/>
      <c r="H454" s="263"/>
      <c r="I454" s="263"/>
      <c r="J454" s="264"/>
      <c r="K454" s="248"/>
      <c r="L454" s="265"/>
      <c r="M454" s="248"/>
      <c r="N454" s="263"/>
      <c r="O454" s="266"/>
      <c r="P454" s="267"/>
    </row>
    <row r="455" spans="1:16" hidden="1">
      <c r="A455" s="55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4"/>
    </row>
    <row r="456" spans="1:16" hidden="1">
      <c r="A456" s="567" t="s">
        <v>41</v>
      </c>
      <c r="B456" s="567"/>
      <c r="C456" s="567"/>
      <c r="D456" s="567"/>
      <c r="E456" s="567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1"/>
    </row>
    <row r="457" spans="1:16" ht="19.5" hidden="1">
      <c r="A457" s="539" t="s">
        <v>14</v>
      </c>
      <c r="B457" s="541" t="s">
        <v>15</v>
      </c>
      <c r="C457" s="541"/>
      <c r="D457" s="541"/>
      <c r="E457" s="541"/>
      <c r="F457" s="542" t="s">
        <v>16</v>
      </c>
      <c r="G457" s="532" t="s">
        <v>17</v>
      </c>
      <c r="H457" s="534" t="s">
        <v>18</v>
      </c>
      <c r="I457" s="534"/>
      <c r="J457" s="534"/>
      <c r="K457" s="534"/>
      <c r="L457" s="535"/>
      <c r="M457" s="536" t="s">
        <v>19</v>
      </c>
      <c r="N457" s="24" t="s">
        <v>20</v>
      </c>
      <c r="O457" s="165" t="s">
        <v>21</v>
      </c>
      <c r="P457" s="1"/>
    </row>
    <row r="458" spans="1:16" ht="20.25" hidden="1" thickBot="1">
      <c r="A458" s="540"/>
      <c r="B458" s="26" t="s">
        <v>22</v>
      </c>
      <c r="C458" s="27" t="s">
        <v>23</v>
      </c>
      <c r="D458" s="27" t="s">
        <v>24</v>
      </c>
      <c r="E458" s="27" t="s">
        <v>25</v>
      </c>
      <c r="F458" s="543"/>
      <c r="G458" s="533"/>
      <c r="H458" s="28" t="s">
        <v>26</v>
      </c>
      <c r="I458" s="28" t="s">
        <v>27</v>
      </c>
      <c r="J458" s="29" t="s">
        <v>28</v>
      </c>
      <c r="K458" s="30" t="s">
        <v>29</v>
      </c>
      <c r="L458" s="31" t="s">
        <v>30</v>
      </c>
      <c r="M458" s="537"/>
      <c r="N458" s="27" t="s">
        <v>31</v>
      </c>
      <c r="O458" s="32" t="s">
        <v>31</v>
      </c>
      <c r="P458" s="1"/>
    </row>
    <row r="459" spans="1:16" ht="15.75" hidden="1" thickBot="1">
      <c r="A459" s="39" t="s">
        <v>33</v>
      </c>
      <c r="B459" s="246"/>
      <c r="C459" s="258"/>
      <c r="D459" s="45"/>
      <c r="E459" s="45"/>
      <c r="F459" s="259"/>
      <c r="G459" s="246"/>
      <c r="H459" s="260"/>
      <c r="I459" s="261"/>
      <c r="J459" s="260"/>
      <c r="K459" s="261"/>
      <c r="L459" s="241"/>
      <c r="M459" s="240"/>
      <c r="N459" s="268"/>
      <c r="O459" s="269"/>
      <c r="P459" s="1"/>
    </row>
    <row r="460" spans="1:16" ht="15.75" hidden="1" thickBot="1">
      <c r="A460" s="52" t="s">
        <v>0</v>
      </c>
      <c r="B460" s="248"/>
      <c r="C460" s="263"/>
      <c r="D460" s="263"/>
      <c r="E460" s="263"/>
      <c r="F460" s="264"/>
      <c r="G460" s="263"/>
      <c r="H460" s="263"/>
      <c r="I460" s="263"/>
      <c r="J460" s="264"/>
      <c r="K460" s="248"/>
      <c r="L460" s="265"/>
      <c r="M460" s="248"/>
      <c r="N460" s="263"/>
      <c r="O460" s="266"/>
      <c r="P460" s="54"/>
    </row>
    <row r="461" spans="1:16" hidden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1"/>
    </row>
    <row r="462" spans="1:16" hidden="1">
      <c r="A462" s="567" t="s">
        <v>42</v>
      </c>
      <c r="B462" s="567"/>
      <c r="C462" s="567"/>
      <c r="D462" s="567"/>
      <c r="E462" s="567"/>
      <c r="F462" s="270"/>
      <c r="G462" s="270"/>
      <c r="H462" s="6"/>
      <c r="I462" s="6"/>
      <c r="J462" s="6"/>
      <c r="K462" s="6"/>
      <c r="L462" s="6"/>
      <c r="M462" s="6"/>
      <c r="N462" s="6"/>
      <c r="O462" s="6"/>
      <c r="P462" s="1"/>
    </row>
    <row r="463" spans="1:16" ht="19.5" hidden="1">
      <c r="A463" s="539" t="s">
        <v>14</v>
      </c>
      <c r="B463" s="541" t="s">
        <v>15</v>
      </c>
      <c r="C463" s="541"/>
      <c r="D463" s="541"/>
      <c r="E463" s="541"/>
      <c r="F463" s="542" t="s">
        <v>16</v>
      </c>
      <c r="G463" s="532" t="s">
        <v>17</v>
      </c>
      <c r="H463" s="534" t="s">
        <v>18</v>
      </c>
      <c r="I463" s="534"/>
      <c r="J463" s="534"/>
      <c r="K463" s="534"/>
      <c r="L463" s="535"/>
      <c r="M463" s="536" t="s">
        <v>19</v>
      </c>
      <c r="N463" s="24" t="s">
        <v>20</v>
      </c>
      <c r="O463" s="165" t="s">
        <v>21</v>
      </c>
      <c r="P463" s="1"/>
    </row>
    <row r="464" spans="1:16" ht="20.25" hidden="1" thickBot="1">
      <c r="A464" s="540"/>
      <c r="B464" s="26" t="s">
        <v>22</v>
      </c>
      <c r="C464" s="27" t="s">
        <v>23</v>
      </c>
      <c r="D464" s="27" t="s">
        <v>24</v>
      </c>
      <c r="E464" s="27" t="s">
        <v>25</v>
      </c>
      <c r="F464" s="543"/>
      <c r="G464" s="533"/>
      <c r="H464" s="28" t="s">
        <v>26</v>
      </c>
      <c r="I464" s="28" t="s">
        <v>27</v>
      </c>
      <c r="J464" s="29" t="s">
        <v>28</v>
      </c>
      <c r="K464" s="30" t="s">
        <v>29</v>
      </c>
      <c r="L464" s="31" t="s">
        <v>30</v>
      </c>
      <c r="M464" s="537"/>
      <c r="N464" s="27" t="s">
        <v>31</v>
      </c>
      <c r="O464" s="32" t="s">
        <v>31</v>
      </c>
      <c r="P464" s="1"/>
    </row>
    <row r="465" spans="1:16" ht="15.75" hidden="1" thickBot="1">
      <c r="A465" s="39" t="s">
        <v>33</v>
      </c>
      <c r="B465" s="271"/>
      <c r="C465" s="258"/>
      <c r="D465" s="45"/>
      <c r="E465" s="246"/>
      <c r="F465" s="259"/>
      <c r="G465" s="246"/>
      <c r="H465" s="260"/>
      <c r="I465" s="261"/>
      <c r="J465" s="260"/>
      <c r="K465" s="261"/>
      <c r="L465" s="241"/>
      <c r="M465" s="240"/>
      <c r="N465" s="268"/>
      <c r="O465" s="242"/>
      <c r="P465" s="1"/>
    </row>
    <row r="466" spans="1:16" ht="15.75" hidden="1" thickBot="1">
      <c r="A466" s="52" t="s">
        <v>0</v>
      </c>
      <c r="B466" s="248"/>
      <c r="C466" s="263"/>
      <c r="D466" s="263"/>
      <c r="E466" s="263"/>
      <c r="F466" s="264"/>
      <c r="G466" s="263"/>
      <c r="H466" s="263"/>
      <c r="I466" s="263"/>
      <c r="J466" s="264"/>
      <c r="K466" s="248"/>
      <c r="L466" s="265"/>
      <c r="M466" s="248"/>
      <c r="N466" s="263"/>
      <c r="O466" s="266"/>
      <c r="P466" s="54"/>
    </row>
    <row r="467" spans="1:16" hidden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1"/>
    </row>
    <row r="468" spans="1:16" hidden="1">
      <c r="A468" s="567" t="s">
        <v>41</v>
      </c>
      <c r="B468" s="567"/>
      <c r="C468" s="567"/>
      <c r="D468" s="567"/>
      <c r="E468" s="567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1"/>
    </row>
    <row r="469" spans="1:16" ht="19.5" hidden="1">
      <c r="A469" s="539" t="s">
        <v>14</v>
      </c>
      <c r="B469" s="541" t="s">
        <v>15</v>
      </c>
      <c r="C469" s="541"/>
      <c r="D469" s="541"/>
      <c r="E469" s="541"/>
      <c r="F469" s="542" t="s">
        <v>16</v>
      </c>
      <c r="G469" s="532" t="s">
        <v>17</v>
      </c>
      <c r="H469" s="534" t="s">
        <v>18</v>
      </c>
      <c r="I469" s="534"/>
      <c r="J469" s="534"/>
      <c r="K469" s="534"/>
      <c r="L469" s="535"/>
      <c r="M469" s="536" t="s">
        <v>19</v>
      </c>
      <c r="N469" s="24" t="s">
        <v>20</v>
      </c>
      <c r="O469" s="165" t="s">
        <v>21</v>
      </c>
      <c r="P469" s="1"/>
    </row>
    <row r="470" spans="1:16" ht="20.25" hidden="1" thickBot="1">
      <c r="A470" s="540"/>
      <c r="B470" s="26" t="s">
        <v>22</v>
      </c>
      <c r="C470" s="27" t="s">
        <v>23</v>
      </c>
      <c r="D470" s="27" t="s">
        <v>24</v>
      </c>
      <c r="E470" s="27" t="s">
        <v>25</v>
      </c>
      <c r="F470" s="543"/>
      <c r="G470" s="533"/>
      <c r="H470" s="28" t="s">
        <v>26</v>
      </c>
      <c r="I470" s="28" t="s">
        <v>27</v>
      </c>
      <c r="J470" s="29" t="s">
        <v>28</v>
      </c>
      <c r="K470" s="30" t="s">
        <v>29</v>
      </c>
      <c r="L470" s="31" t="s">
        <v>30</v>
      </c>
      <c r="M470" s="537"/>
      <c r="N470" s="27" t="s">
        <v>31</v>
      </c>
      <c r="O470" s="32" t="s">
        <v>31</v>
      </c>
      <c r="P470" s="1"/>
    </row>
    <row r="471" spans="1:16" ht="15.75" hidden="1" thickBot="1">
      <c r="A471" s="39" t="s">
        <v>33</v>
      </c>
      <c r="B471" s="271"/>
      <c r="C471" s="258"/>
      <c r="D471" s="272"/>
      <c r="E471" s="259"/>
      <c r="F471" s="259"/>
      <c r="G471" s="259"/>
      <c r="H471" s="260"/>
      <c r="I471" s="261"/>
      <c r="J471" s="260"/>
      <c r="K471" s="261"/>
      <c r="L471" s="241"/>
      <c r="M471" s="240"/>
      <c r="N471" s="269"/>
      <c r="O471" s="269"/>
      <c r="P471" s="1"/>
    </row>
    <row r="472" spans="1:16" ht="15.75" hidden="1" thickBot="1">
      <c r="A472" s="52" t="s">
        <v>0</v>
      </c>
      <c r="B472" s="248"/>
      <c r="C472" s="263"/>
      <c r="D472" s="263"/>
      <c r="E472" s="263"/>
      <c r="F472" s="264"/>
      <c r="G472" s="263"/>
      <c r="H472" s="263"/>
      <c r="I472" s="263"/>
      <c r="J472" s="264"/>
      <c r="K472" s="248"/>
      <c r="L472" s="265"/>
      <c r="M472" s="248"/>
      <c r="N472" s="263"/>
      <c r="O472" s="266"/>
      <c r="P472" s="54"/>
    </row>
    <row r="473" spans="1:16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1"/>
    </row>
    <row r="474" spans="1:16">
      <c r="A474" s="273"/>
      <c r="B474" s="273"/>
      <c r="C474" s="273"/>
      <c r="D474" s="273"/>
      <c r="E474" s="273"/>
      <c r="F474" s="273"/>
      <c r="G474" s="273"/>
      <c r="H474" s="273"/>
      <c r="I474" s="273"/>
      <c r="J474" s="273"/>
      <c r="K474" s="87"/>
      <c r="L474" s="87"/>
      <c r="M474" s="87"/>
      <c r="N474" s="87"/>
      <c r="O474" s="87"/>
      <c r="P474" s="1"/>
    </row>
    <row r="475" spans="1:16" ht="15.75">
      <c r="A475" s="592" t="s">
        <v>49</v>
      </c>
      <c r="B475" s="592"/>
      <c r="C475" s="592"/>
      <c r="D475" s="592"/>
      <c r="E475" s="592"/>
      <c r="F475" s="592"/>
      <c r="G475" s="592"/>
      <c r="H475" s="592"/>
      <c r="I475" s="592"/>
      <c r="J475" s="592"/>
      <c r="K475" s="87"/>
      <c r="L475" s="87"/>
      <c r="M475" s="87"/>
      <c r="N475" s="87"/>
      <c r="O475" s="87"/>
      <c r="P475" s="1"/>
    </row>
    <row r="476" spans="1:16">
      <c r="A476" s="87"/>
      <c r="B476" s="87"/>
      <c r="C476" s="87"/>
      <c r="D476" s="87"/>
      <c r="E476" s="87"/>
      <c r="F476" s="163"/>
      <c r="G476" s="164"/>
      <c r="H476" s="164"/>
      <c r="I476" s="164"/>
      <c r="J476" s="164"/>
      <c r="K476" s="164"/>
      <c r="L476" s="87"/>
      <c r="M476" s="87"/>
      <c r="N476" s="87"/>
      <c r="O476" s="87"/>
      <c r="P476" s="1"/>
    </row>
    <row r="477" spans="1:16" ht="19.5">
      <c r="A477" s="571" t="s">
        <v>14</v>
      </c>
      <c r="B477" s="573" t="s">
        <v>15</v>
      </c>
      <c r="C477" s="573"/>
      <c r="D477" s="573"/>
      <c r="E477" s="573"/>
      <c r="F477" s="574" t="s">
        <v>16</v>
      </c>
      <c r="G477" s="576" t="s">
        <v>17</v>
      </c>
      <c r="H477" s="578" t="s">
        <v>18</v>
      </c>
      <c r="I477" s="578"/>
      <c r="J477" s="578"/>
      <c r="K477" s="578"/>
      <c r="L477" s="579"/>
      <c r="M477" s="580" t="s">
        <v>43</v>
      </c>
      <c r="N477" s="189" t="s">
        <v>20</v>
      </c>
      <c r="O477" s="190" t="s">
        <v>21</v>
      </c>
      <c r="P477" s="1"/>
    </row>
    <row r="478" spans="1:16" ht="20.25" thickBot="1">
      <c r="A478" s="572"/>
      <c r="B478" s="191" t="s">
        <v>22</v>
      </c>
      <c r="C478" s="192" t="s">
        <v>23</v>
      </c>
      <c r="D478" s="192" t="s">
        <v>24</v>
      </c>
      <c r="E478" s="192" t="s">
        <v>25</v>
      </c>
      <c r="F478" s="575"/>
      <c r="G478" s="577"/>
      <c r="H478" s="193" t="s">
        <v>26</v>
      </c>
      <c r="I478" s="193" t="s">
        <v>27</v>
      </c>
      <c r="J478" s="193" t="s">
        <v>28</v>
      </c>
      <c r="K478" s="193" t="s">
        <v>29</v>
      </c>
      <c r="L478" s="194" t="s">
        <v>30</v>
      </c>
      <c r="M478" s="581"/>
      <c r="N478" s="192" t="s">
        <v>31</v>
      </c>
      <c r="O478" s="195" t="s">
        <v>31</v>
      </c>
      <c r="P478" s="1"/>
    </row>
    <row r="479" spans="1:16" ht="15.75" thickBot="1">
      <c r="A479" s="196" t="s">
        <v>0</v>
      </c>
      <c r="B479" s="197">
        <f>SUM(B296,B306)</f>
        <v>150</v>
      </c>
      <c r="C479" s="197">
        <f t="shared" ref="C479:O479" si="177">SUM(C296,C306)</f>
        <v>336.78</v>
      </c>
      <c r="D479" s="197">
        <f t="shared" si="177"/>
        <v>115.75</v>
      </c>
      <c r="E479" s="197">
        <f t="shared" si="177"/>
        <v>74.58</v>
      </c>
      <c r="F479" s="197">
        <f t="shared" si="177"/>
        <v>160.22999999999999</v>
      </c>
      <c r="G479" s="197">
        <f t="shared" si="177"/>
        <v>27.799999999999997</v>
      </c>
      <c r="H479" s="197">
        <f t="shared" si="177"/>
        <v>0</v>
      </c>
      <c r="I479" s="197">
        <f t="shared" si="177"/>
        <v>420</v>
      </c>
      <c r="J479" s="197">
        <f t="shared" si="177"/>
        <v>0</v>
      </c>
      <c r="K479" s="197">
        <f t="shared" si="177"/>
        <v>0</v>
      </c>
      <c r="L479" s="197">
        <f t="shared" si="177"/>
        <v>0</v>
      </c>
      <c r="M479" s="521">
        <f t="shared" si="177"/>
        <v>0</v>
      </c>
      <c r="N479" s="197">
        <f t="shared" si="177"/>
        <v>182.04</v>
      </c>
      <c r="O479" s="197">
        <f t="shared" si="177"/>
        <v>104.08</v>
      </c>
      <c r="P479" s="1"/>
    </row>
    <row r="480" spans="1:16" ht="15.75" thickBot="1">
      <c r="A480" s="52" t="s">
        <v>0</v>
      </c>
      <c r="B480" s="480">
        <f>SUM(B479)</f>
        <v>150</v>
      </c>
      <c r="C480" s="480">
        <f t="shared" ref="C480:O480" si="178">SUM(C479)</f>
        <v>336.78</v>
      </c>
      <c r="D480" s="480">
        <f t="shared" si="178"/>
        <v>115.75</v>
      </c>
      <c r="E480" s="480">
        <f t="shared" si="178"/>
        <v>74.58</v>
      </c>
      <c r="F480" s="480">
        <f t="shared" si="178"/>
        <v>160.22999999999999</v>
      </c>
      <c r="G480" s="480">
        <f t="shared" si="178"/>
        <v>27.799999999999997</v>
      </c>
      <c r="H480" s="480">
        <f t="shared" si="178"/>
        <v>0</v>
      </c>
      <c r="I480" s="480">
        <f t="shared" si="178"/>
        <v>420</v>
      </c>
      <c r="J480" s="480">
        <f t="shared" si="178"/>
        <v>0</v>
      </c>
      <c r="K480" s="480">
        <f t="shared" si="178"/>
        <v>0</v>
      </c>
      <c r="L480" s="480">
        <f t="shared" si="178"/>
        <v>0</v>
      </c>
      <c r="M480" s="480">
        <f t="shared" si="178"/>
        <v>0</v>
      </c>
      <c r="N480" s="480">
        <f t="shared" si="178"/>
        <v>182.04</v>
      </c>
      <c r="O480" s="480">
        <f t="shared" si="178"/>
        <v>104.08</v>
      </c>
      <c r="P480" s="54"/>
    </row>
    <row r="481" spans="1:16">
      <c r="A481" s="187"/>
      <c r="B481" s="200"/>
      <c r="C481" s="200"/>
      <c r="D481" s="200"/>
      <c r="E481" s="200"/>
      <c r="F481" s="201"/>
      <c r="G481" s="201"/>
      <c r="H481" s="201"/>
      <c r="I481" s="201"/>
      <c r="J481" s="201"/>
      <c r="K481" s="87"/>
      <c r="L481" s="201"/>
      <c r="M481" s="87"/>
      <c r="N481" s="87"/>
      <c r="O481" s="87"/>
      <c r="P481" s="1"/>
    </row>
    <row r="482" spans="1:16">
      <c r="A482" s="275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1"/>
    </row>
    <row r="483" spans="1:16" ht="15.75">
      <c r="A483" s="87"/>
      <c r="B483" s="202" t="s">
        <v>8</v>
      </c>
      <c r="C483" s="276"/>
      <c r="D483" s="276"/>
      <c r="E483" s="276"/>
      <c r="F483" s="276"/>
      <c r="G483" s="276"/>
      <c r="H483" s="7"/>
      <c r="I483" s="87"/>
      <c r="J483" s="87"/>
      <c r="K483" s="87"/>
      <c r="L483" s="87"/>
      <c r="M483" s="87"/>
      <c r="N483" s="87"/>
      <c r="O483" s="87"/>
      <c r="P483" s="1"/>
    </row>
    <row r="484" spans="1:16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1"/>
    </row>
    <row r="485" spans="1:16" ht="15.75">
      <c r="A485" s="549" t="s">
        <v>81</v>
      </c>
      <c r="B485" s="549"/>
      <c r="C485" s="549"/>
      <c r="D485" s="549"/>
      <c r="E485" s="549"/>
      <c r="F485" s="549"/>
      <c r="G485" s="549"/>
      <c r="H485" s="549"/>
      <c r="I485" s="549"/>
      <c r="J485" s="277"/>
      <c r="K485" s="88"/>
      <c r="L485" s="87"/>
      <c r="M485" s="87"/>
      <c r="N485" s="87"/>
      <c r="O485" s="87"/>
      <c r="P485" s="1"/>
    </row>
    <row r="486" spans="1:16" ht="19.5">
      <c r="A486" s="539" t="s">
        <v>14</v>
      </c>
      <c r="B486" s="541" t="s">
        <v>15</v>
      </c>
      <c r="C486" s="541"/>
      <c r="D486" s="541"/>
      <c r="E486" s="541"/>
      <c r="F486" s="542" t="s">
        <v>16</v>
      </c>
      <c r="G486" s="532" t="s">
        <v>17</v>
      </c>
      <c r="H486" s="534" t="s">
        <v>18</v>
      </c>
      <c r="I486" s="534"/>
      <c r="J486" s="534"/>
      <c r="K486" s="534"/>
      <c r="L486" s="535"/>
      <c r="M486" s="536" t="s">
        <v>19</v>
      </c>
      <c r="N486" s="24" t="s">
        <v>20</v>
      </c>
      <c r="O486" s="165" t="s">
        <v>21</v>
      </c>
      <c r="P486" s="1"/>
    </row>
    <row r="487" spans="1:16" ht="20.25" thickBot="1">
      <c r="A487" s="540"/>
      <c r="B487" s="26" t="s">
        <v>22</v>
      </c>
      <c r="C487" s="27" t="s">
        <v>23</v>
      </c>
      <c r="D487" s="27" t="s">
        <v>24</v>
      </c>
      <c r="E487" s="27" t="s">
        <v>25</v>
      </c>
      <c r="F487" s="543"/>
      <c r="G487" s="533"/>
      <c r="H487" s="28" t="s">
        <v>26</v>
      </c>
      <c r="I487" s="28" t="s">
        <v>27</v>
      </c>
      <c r="J487" s="29" t="s">
        <v>28</v>
      </c>
      <c r="K487" s="30" t="s">
        <v>29</v>
      </c>
      <c r="L487" s="31" t="s">
        <v>30</v>
      </c>
      <c r="M487" s="537"/>
      <c r="N487" s="27" t="s">
        <v>31</v>
      </c>
      <c r="O487" s="32" t="s">
        <v>31</v>
      </c>
      <c r="P487" s="1"/>
    </row>
    <row r="488" spans="1:16">
      <c r="A488" s="33" t="s">
        <v>32</v>
      </c>
      <c r="B488" s="60"/>
      <c r="C488" s="65"/>
      <c r="D488" s="57"/>
      <c r="E488" s="58"/>
      <c r="F488" s="58"/>
      <c r="G488" s="58"/>
      <c r="H488" s="58"/>
      <c r="I488" s="58"/>
      <c r="J488" s="57"/>
      <c r="K488" s="57"/>
      <c r="L488" s="105"/>
      <c r="M488" s="57"/>
      <c r="N488" s="57"/>
      <c r="O488" s="156"/>
      <c r="P488" s="1"/>
    </row>
    <row r="489" spans="1:16">
      <c r="A489" s="39" t="s">
        <v>33</v>
      </c>
      <c r="B489" s="62"/>
      <c r="C489" s="62"/>
      <c r="D489" s="62"/>
      <c r="E489" s="62">
        <v>195.3</v>
      </c>
      <c r="F489" s="62">
        <v>57.48</v>
      </c>
      <c r="G489" s="62">
        <v>14.28</v>
      </c>
      <c r="H489" s="62"/>
      <c r="I489" s="62"/>
      <c r="J489" s="62"/>
      <c r="K489" s="62">
        <v>196.6</v>
      </c>
      <c r="L489" s="64"/>
      <c r="M489" s="60"/>
      <c r="N489" s="65">
        <v>50.4</v>
      </c>
      <c r="O489" s="61">
        <v>32</v>
      </c>
      <c r="P489" s="1"/>
    </row>
    <row r="490" spans="1:16">
      <c r="A490" s="39" t="s">
        <v>34</v>
      </c>
      <c r="B490" s="62"/>
      <c r="C490" s="62"/>
      <c r="D490" s="62"/>
      <c r="E490" s="62">
        <v>135.65</v>
      </c>
      <c r="F490" s="62">
        <v>56.33</v>
      </c>
      <c r="G490" s="62">
        <v>9.4499999999999993</v>
      </c>
      <c r="H490" s="62"/>
      <c r="I490" s="62"/>
      <c r="J490" s="62"/>
      <c r="K490" s="62">
        <v>197</v>
      </c>
      <c r="L490" s="64"/>
      <c r="M490" s="66"/>
      <c r="N490" s="58">
        <v>37.799999999999997</v>
      </c>
      <c r="O490" s="67">
        <v>32</v>
      </c>
      <c r="P490" s="1"/>
    </row>
    <row r="491" spans="1:16">
      <c r="A491" s="39" t="s">
        <v>35</v>
      </c>
      <c r="B491" s="62"/>
      <c r="C491" s="62"/>
      <c r="D491" s="62"/>
      <c r="E491" s="62">
        <v>164.09</v>
      </c>
      <c r="F491" s="62">
        <v>34.79</v>
      </c>
      <c r="G491" s="62">
        <v>2.4900000000000002</v>
      </c>
      <c r="H491" s="62"/>
      <c r="I491" s="62"/>
      <c r="J491" s="62"/>
      <c r="K491" s="62">
        <v>196.4</v>
      </c>
      <c r="L491" s="64"/>
      <c r="M491" s="210"/>
      <c r="N491" s="70">
        <v>44.1</v>
      </c>
      <c r="O491" s="71">
        <v>20.8</v>
      </c>
      <c r="P491" s="1"/>
    </row>
    <row r="492" spans="1:16" ht="15.75" thickBot="1">
      <c r="A492" s="46" t="s">
        <v>36</v>
      </c>
      <c r="B492" s="75"/>
      <c r="C492" s="75"/>
      <c r="D492" s="72"/>
      <c r="E492" s="82"/>
      <c r="F492" s="82"/>
      <c r="G492" s="82"/>
      <c r="H492" s="82"/>
      <c r="I492" s="82"/>
      <c r="J492" s="72"/>
      <c r="K492" s="72"/>
      <c r="L492" s="74"/>
      <c r="M492" s="75"/>
      <c r="N492" s="72"/>
      <c r="O492" s="76"/>
      <c r="P492" s="1"/>
    </row>
    <row r="493" spans="1:16" ht="15.75" thickBot="1">
      <c r="A493" s="52" t="s">
        <v>0</v>
      </c>
      <c r="B493" s="177">
        <f t="shared" ref="B493" si="179">SUM(B488:B492)</f>
        <v>0</v>
      </c>
      <c r="C493" s="177">
        <f t="shared" ref="C493" si="180">SUM(C488:C492)</f>
        <v>0</v>
      </c>
      <c r="D493" s="177">
        <f t="shared" ref="D493" si="181">SUM(D488:D492)</f>
        <v>0</v>
      </c>
      <c r="E493" s="177">
        <f t="shared" ref="E493" si="182">SUM(E488:E492)</f>
        <v>495.04000000000008</v>
      </c>
      <c r="F493" s="177">
        <f t="shared" ref="F493" si="183">SUM(F488:F492)</f>
        <v>148.6</v>
      </c>
      <c r="G493" s="177">
        <f t="shared" ref="G493" si="184">SUM(G488:G492)</f>
        <v>26.22</v>
      </c>
      <c r="H493" s="177">
        <f t="shared" ref="H493" si="185">SUM(H488:H492)</f>
        <v>0</v>
      </c>
      <c r="I493" s="177">
        <f t="shared" ref="I493" si="186">SUM(I488:I492)</f>
        <v>0</v>
      </c>
      <c r="J493" s="177">
        <f t="shared" ref="J493" si="187">SUM(J488:J492)</f>
        <v>0</v>
      </c>
      <c r="K493" s="177">
        <f t="shared" ref="K493" si="188">SUM(K488:K492)</f>
        <v>590</v>
      </c>
      <c r="L493" s="177">
        <f t="shared" ref="L493" si="189">SUM(L488:L492)</f>
        <v>0</v>
      </c>
      <c r="M493" s="177">
        <f t="shared" ref="M493" si="190">SUM(M488:M492)</f>
        <v>0</v>
      </c>
      <c r="N493" s="177">
        <f t="shared" ref="N493" si="191">SUM(N488:N492)</f>
        <v>132.29999999999998</v>
      </c>
      <c r="O493" s="177">
        <f t="shared" ref="O493" si="192">SUM(O488:O492)</f>
        <v>84.8</v>
      </c>
      <c r="P493" s="54"/>
    </row>
    <row r="494" spans="1:16">
      <c r="A494" s="204"/>
      <c r="B494" s="229"/>
      <c r="C494" s="229"/>
      <c r="D494" s="229"/>
      <c r="E494" s="229"/>
      <c r="F494" s="229"/>
      <c r="G494" s="229"/>
      <c r="H494" s="228"/>
      <c r="I494" s="278"/>
      <c r="J494" s="279"/>
      <c r="K494" s="279"/>
      <c r="L494" s="279"/>
      <c r="M494" s="279"/>
      <c r="N494" s="279"/>
      <c r="O494" s="279"/>
      <c r="P494" s="1"/>
    </row>
    <row r="495" spans="1:16" hidden="1">
      <c r="A495" s="567" t="s">
        <v>47</v>
      </c>
      <c r="B495" s="567"/>
      <c r="C495" s="567"/>
      <c r="D495" s="567"/>
      <c r="E495" s="567"/>
      <c r="F495" s="567"/>
      <c r="G495" s="567"/>
      <c r="H495" s="567"/>
      <c r="I495" s="567"/>
      <c r="J495" s="567"/>
      <c r="K495" s="280"/>
      <c r="L495" s="6"/>
      <c r="M495" s="6"/>
      <c r="N495" s="6"/>
      <c r="O495" s="6"/>
      <c r="P495" s="1"/>
    </row>
    <row r="496" spans="1:16" ht="19.5" hidden="1">
      <c r="A496" s="539" t="s">
        <v>14</v>
      </c>
      <c r="B496" s="541" t="s">
        <v>15</v>
      </c>
      <c r="C496" s="541"/>
      <c r="D496" s="541"/>
      <c r="E496" s="541"/>
      <c r="F496" s="542" t="s">
        <v>16</v>
      </c>
      <c r="G496" s="532" t="s">
        <v>17</v>
      </c>
      <c r="H496" s="534" t="s">
        <v>18</v>
      </c>
      <c r="I496" s="534"/>
      <c r="J496" s="534"/>
      <c r="K496" s="534"/>
      <c r="L496" s="535"/>
      <c r="M496" s="536" t="s">
        <v>19</v>
      </c>
      <c r="N496" s="24" t="s">
        <v>20</v>
      </c>
      <c r="O496" s="165" t="s">
        <v>21</v>
      </c>
      <c r="P496" s="1"/>
    </row>
    <row r="497" spans="1:16" ht="20.25" hidden="1" thickBot="1">
      <c r="A497" s="540"/>
      <c r="B497" s="26" t="s">
        <v>22</v>
      </c>
      <c r="C497" s="27" t="s">
        <v>23</v>
      </c>
      <c r="D497" s="27" t="s">
        <v>24</v>
      </c>
      <c r="E497" s="27" t="s">
        <v>25</v>
      </c>
      <c r="F497" s="543"/>
      <c r="G497" s="533"/>
      <c r="H497" s="28" t="s">
        <v>26</v>
      </c>
      <c r="I497" s="28" t="s">
        <v>27</v>
      </c>
      <c r="J497" s="29" t="s">
        <v>28</v>
      </c>
      <c r="K497" s="30" t="s">
        <v>29</v>
      </c>
      <c r="L497" s="31" t="s">
        <v>30</v>
      </c>
      <c r="M497" s="537"/>
      <c r="N497" s="27" t="s">
        <v>31</v>
      </c>
      <c r="O497" s="32" t="s">
        <v>31</v>
      </c>
      <c r="P497" s="1"/>
    </row>
    <row r="498" spans="1:16" hidden="1">
      <c r="A498" s="33" t="s">
        <v>32</v>
      </c>
      <c r="B498" s="58"/>
      <c r="C498" s="58"/>
      <c r="D498" s="58"/>
      <c r="E498" s="58"/>
      <c r="F498" s="58"/>
      <c r="G498" s="58"/>
      <c r="H498" s="58"/>
      <c r="I498" s="58"/>
      <c r="J498" s="57"/>
      <c r="K498" s="57"/>
      <c r="L498" s="105"/>
      <c r="M498" s="60"/>
      <c r="N498" s="65"/>
      <c r="O498" s="61"/>
      <c r="P498" s="1"/>
    </row>
    <row r="499" spans="1:16" hidden="1">
      <c r="A499" s="39" t="s">
        <v>33</v>
      </c>
      <c r="B499" s="62"/>
      <c r="C499" s="62"/>
      <c r="D499" s="58"/>
      <c r="E499" s="58"/>
      <c r="F499" s="62"/>
      <c r="G499" s="62"/>
      <c r="H499" s="62"/>
      <c r="I499" s="62"/>
      <c r="J499" s="62"/>
      <c r="K499" s="62"/>
      <c r="L499" s="64"/>
      <c r="M499" s="60"/>
      <c r="N499" s="65"/>
      <c r="O499" s="61"/>
      <c r="P499" s="1"/>
    </row>
    <row r="500" spans="1:16" hidden="1">
      <c r="A500" s="39" t="s">
        <v>34</v>
      </c>
      <c r="B500" s="62"/>
      <c r="C500" s="62"/>
      <c r="D500" s="58"/>
      <c r="E500" s="58"/>
      <c r="F500" s="62"/>
      <c r="G500" s="62"/>
      <c r="H500" s="62"/>
      <c r="I500" s="62"/>
      <c r="J500" s="62"/>
      <c r="K500" s="62"/>
      <c r="L500" s="64"/>
      <c r="M500" s="66"/>
      <c r="N500" s="58"/>
      <c r="O500" s="67"/>
      <c r="P500" s="1"/>
    </row>
    <row r="501" spans="1:16" hidden="1">
      <c r="A501" s="39" t="s">
        <v>35</v>
      </c>
      <c r="B501" s="596" t="s">
        <v>50</v>
      </c>
      <c r="C501" s="597"/>
      <c r="D501" s="597"/>
      <c r="E501" s="597"/>
      <c r="F501" s="597"/>
      <c r="G501" s="597"/>
      <c r="H501" s="281"/>
      <c r="I501" s="281"/>
      <c r="J501" s="62"/>
      <c r="K501" s="62"/>
      <c r="L501" s="64"/>
      <c r="M501" s="73"/>
      <c r="N501" s="70"/>
      <c r="O501" s="71"/>
      <c r="P501" s="1"/>
    </row>
    <row r="502" spans="1:16" ht="15.75" hidden="1" thickBot="1">
      <c r="A502" s="46" t="s">
        <v>36</v>
      </c>
      <c r="B502" s="75"/>
      <c r="C502" s="75"/>
      <c r="D502" s="75"/>
      <c r="E502" s="75"/>
      <c r="F502" s="75"/>
      <c r="G502" s="75"/>
      <c r="H502" s="75"/>
      <c r="I502" s="75"/>
      <c r="J502" s="72"/>
      <c r="K502" s="72"/>
      <c r="L502" s="74"/>
      <c r="M502" s="282"/>
      <c r="N502" s="72"/>
      <c r="O502" s="76"/>
      <c r="P502" s="1"/>
    </row>
    <row r="503" spans="1:16" ht="15.75" hidden="1" thickBot="1">
      <c r="A503" s="52" t="s">
        <v>0</v>
      </c>
      <c r="B503" s="175"/>
      <c r="C503" s="177"/>
      <c r="D503" s="177"/>
      <c r="E503" s="177"/>
      <c r="F503" s="172"/>
      <c r="G503" s="177"/>
      <c r="H503" s="177"/>
      <c r="I503" s="177"/>
      <c r="J503" s="172"/>
      <c r="K503" s="175"/>
      <c r="L503" s="174"/>
      <c r="M503" s="175"/>
      <c r="N503" s="177"/>
      <c r="O503" s="178"/>
      <c r="P503" s="54"/>
    </row>
    <row r="504" spans="1:16" hidden="1">
      <c r="A504" s="283"/>
      <c r="B504" s="284"/>
      <c r="C504" s="284"/>
      <c r="D504" s="284"/>
      <c r="E504" s="284"/>
      <c r="F504" s="284"/>
      <c r="G504" s="284"/>
      <c r="H504" s="284"/>
      <c r="I504" s="284"/>
      <c r="J504" s="284"/>
      <c r="K504" s="6"/>
      <c r="L504" s="6"/>
      <c r="M504" s="6"/>
      <c r="N504" s="6"/>
      <c r="O504" s="6"/>
      <c r="P504" s="1"/>
    </row>
    <row r="505" spans="1:16" hidden="1">
      <c r="A505" s="567" t="s">
        <v>51</v>
      </c>
      <c r="B505" s="567"/>
      <c r="C505" s="567"/>
      <c r="D505" s="567"/>
      <c r="E505" s="567"/>
      <c r="F505" s="567"/>
      <c r="G505" s="567"/>
      <c r="H505" s="567"/>
      <c r="I505" s="567"/>
      <c r="J505" s="567"/>
      <c r="K505" s="285"/>
      <c r="L505" s="6"/>
      <c r="M505" s="6"/>
      <c r="N505" s="6"/>
      <c r="O505" s="6"/>
      <c r="P505" s="1"/>
    </row>
    <row r="506" spans="1:16" ht="19.5" hidden="1">
      <c r="A506" s="539" t="s">
        <v>14</v>
      </c>
      <c r="B506" s="541" t="s">
        <v>15</v>
      </c>
      <c r="C506" s="541"/>
      <c r="D506" s="541"/>
      <c r="E506" s="541"/>
      <c r="F506" s="542" t="s">
        <v>16</v>
      </c>
      <c r="G506" s="532" t="s">
        <v>17</v>
      </c>
      <c r="H506" s="534" t="s">
        <v>18</v>
      </c>
      <c r="I506" s="534"/>
      <c r="J506" s="534"/>
      <c r="K506" s="534"/>
      <c r="L506" s="535"/>
      <c r="M506" s="536" t="s">
        <v>19</v>
      </c>
      <c r="N506" s="24" t="s">
        <v>20</v>
      </c>
      <c r="O506" s="25" t="s">
        <v>21</v>
      </c>
      <c r="P506" s="1"/>
    </row>
    <row r="507" spans="1:16" ht="20.25" hidden="1" thickBot="1">
      <c r="A507" s="540"/>
      <c r="B507" s="26" t="s">
        <v>22</v>
      </c>
      <c r="C507" s="27" t="s">
        <v>23</v>
      </c>
      <c r="D507" s="27" t="s">
        <v>24</v>
      </c>
      <c r="E507" s="27" t="s">
        <v>25</v>
      </c>
      <c r="F507" s="543"/>
      <c r="G507" s="533"/>
      <c r="H507" s="28" t="s">
        <v>26</v>
      </c>
      <c r="I507" s="28" t="s">
        <v>27</v>
      </c>
      <c r="J507" s="29" t="s">
        <v>28</v>
      </c>
      <c r="K507" s="30" t="s">
        <v>29</v>
      </c>
      <c r="L507" s="31" t="s">
        <v>30</v>
      </c>
      <c r="M507" s="537"/>
      <c r="N507" s="27" t="s">
        <v>31</v>
      </c>
      <c r="O507" s="32" t="s">
        <v>31</v>
      </c>
      <c r="P507" s="1"/>
    </row>
    <row r="508" spans="1:16" hidden="1">
      <c r="A508" s="33" t="s">
        <v>32</v>
      </c>
      <c r="B508" s="58"/>
      <c r="C508" s="58"/>
      <c r="D508" s="58"/>
      <c r="E508" s="58"/>
      <c r="F508" s="58"/>
      <c r="G508" s="58"/>
      <c r="H508" s="57"/>
      <c r="I508" s="57"/>
      <c r="J508" s="57"/>
      <c r="K508" s="57"/>
      <c r="L508" s="59"/>
      <c r="M508" s="60"/>
      <c r="N508" s="65"/>
      <c r="O508" s="61"/>
      <c r="P508" s="1"/>
    </row>
    <row r="509" spans="1:16" hidden="1">
      <c r="A509" s="39" t="s">
        <v>33</v>
      </c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98"/>
      <c r="M509" s="60"/>
      <c r="N509" s="65"/>
      <c r="O509" s="61"/>
      <c r="P509" s="1"/>
    </row>
    <row r="510" spans="1:16" hidden="1">
      <c r="A510" s="39" t="s">
        <v>34</v>
      </c>
      <c r="B510" s="593" t="s">
        <v>50</v>
      </c>
      <c r="C510" s="594"/>
      <c r="D510" s="594"/>
      <c r="E510" s="595"/>
      <c r="F510" s="62">
        <v>0</v>
      </c>
      <c r="G510" s="62">
        <v>0</v>
      </c>
      <c r="H510" s="62">
        <v>0</v>
      </c>
      <c r="I510" s="62">
        <v>0</v>
      </c>
      <c r="J510" s="62">
        <v>0</v>
      </c>
      <c r="K510" s="62">
        <v>0</v>
      </c>
      <c r="L510" s="99">
        <v>0</v>
      </c>
      <c r="M510" s="66">
        <v>0</v>
      </c>
      <c r="N510" s="58">
        <v>0</v>
      </c>
      <c r="O510" s="67">
        <v>0</v>
      </c>
      <c r="P510" s="1"/>
    </row>
    <row r="511" spans="1:16" hidden="1">
      <c r="A511" s="39" t="s">
        <v>35</v>
      </c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4"/>
      <c r="M511" s="210"/>
      <c r="N511" s="70"/>
      <c r="O511" s="71"/>
      <c r="P511" s="1"/>
    </row>
    <row r="512" spans="1:16" ht="15.75" hidden="1" thickBot="1">
      <c r="A512" s="46" t="s">
        <v>36</v>
      </c>
      <c r="B512" s="286"/>
      <c r="C512" s="287"/>
      <c r="D512" s="287"/>
      <c r="E512" s="287"/>
      <c r="F512" s="287"/>
      <c r="G512" s="287"/>
      <c r="H512" s="72"/>
      <c r="I512" s="72"/>
      <c r="J512" s="72"/>
      <c r="K512" s="72"/>
      <c r="L512" s="74"/>
      <c r="M512" s="75"/>
      <c r="N512" s="72"/>
      <c r="O512" s="76"/>
      <c r="P512" s="1"/>
    </row>
    <row r="513" spans="1:16" ht="15.75" hidden="1" thickBot="1">
      <c r="A513" s="52" t="s">
        <v>0</v>
      </c>
      <c r="B513" s="175"/>
      <c r="C513" s="177"/>
      <c r="D513" s="177"/>
      <c r="E513" s="177"/>
      <c r="F513" s="172"/>
      <c r="G513" s="177"/>
      <c r="H513" s="177"/>
      <c r="I513" s="177"/>
      <c r="J513" s="172"/>
      <c r="K513" s="175"/>
      <c r="L513" s="174"/>
      <c r="M513" s="175"/>
      <c r="N513" s="177"/>
      <c r="O513" s="178"/>
      <c r="P513" s="54"/>
    </row>
    <row r="514" spans="1:16" hidden="1">
      <c r="A514" s="204"/>
      <c r="B514" s="229"/>
      <c r="C514" s="229"/>
      <c r="D514" s="229"/>
      <c r="E514" s="229"/>
      <c r="F514" s="229"/>
      <c r="G514" s="229"/>
      <c r="H514" s="228"/>
      <c r="I514" s="278"/>
      <c r="J514" s="279"/>
      <c r="K514" s="279"/>
      <c r="L514" s="279"/>
      <c r="M514" s="279"/>
      <c r="N514" s="279"/>
      <c r="O514" s="279"/>
      <c r="P514" s="1"/>
    </row>
    <row r="515" spans="1:16" hidden="1">
      <c r="A515" s="588" t="s">
        <v>52</v>
      </c>
      <c r="B515" s="588"/>
      <c r="C515" s="588"/>
      <c r="D515" s="588"/>
      <c r="E515" s="588"/>
      <c r="F515" s="588"/>
      <c r="G515" s="588"/>
      <c r="H515" s="588"/>
      <c r="I515" s="588"/>
      <c r="J515" s="588"/>
      <c r="K515" s="280"/>
      <c r="L515" s="6"/>
      <c r="M515" s="6"/>
      <c r="N515" s="6"/>
      <c r="O515" s="6"/>
      <c r="P515" s="1"/>
    </row>
    <row r="516" spans="1:16" ht="19.5" hidden="1">
      <c r="A516" s="539" t="s">
        <v>14</v>
      </c>
      <c r="B516" s="541" t="s">
        <v>15</v>
      </c>
      <c r="C516" s="541"/>
      <c r="D516" s="541"/>
      <c r="E516" s="541"/>
      <c r="F516" s="542" t="s">
        <v>16</v>
      </c>
      <c r="G516" s="532" t="s">
        <v>17</v>
      </c>
      <c r="H516" s="534" t="s">
        <v>18</v>
      </c>
      <c r="I516" s="534"/>
      <c r="J516" s="534"/>
      <c r="K516" s="534"/>
      <c r="L516" s="535"/>
      <c r="M516" s="536" t="s">
        <v>19</v>
      </c>
      <c r="N516" s="24" t="s">
        <v>20</v>
      </c>
      <c r="O516" s="25" t="s">
        <v>21</v>
      </c>
      <c r="P516" s="1"/>
    </row>
    <row r="517" spans="1:16" ht="20.25" hidden="1" thickBot="1">
      <c r="A517" s="540"/>
      <c r="B517" s="26" t="s">
        <v>22</v>
      </c>
      <c r="C517" s="27" t="s">
        <v>23</v>
      </c>
      <c r="D517" s="27" t="s">
        <v>24</v>
      </c>
      <c r="E517" s="27" t="s">
        <v>25</v>
      </c>
      <c r="F517" s="543"/>
      <c r="G517" s="533"/>
      <c r="H517" s="28" t="s">
        <v>26</v>
      </c>
      <c r="I517" s="28" t="s">
        <v>27</v>
      </c>
      <c r="J517" s="29" t="s">
        <v>28</v>
      </c>
      <c r="K517" s="30" t="s">
        <v>29</v>
      </c>
      <c r="L517" s="31" t="s">
        <v>30</v>
      </c>
      <c r="M517" s="537"/>
      <c r="N517" s="27" t="s">
        <v>31</v>
      </c>
      <c r="O517" s="32" t="s">
        <v>31</v>
      </c>
      <c r="P517" s="1"/>
    </row>
    <row r="518" spans="1:16" hidden="1">
      <c r="A518" s="33" t="s">
        <v>32</v>
      </c>
      <c r="B518" s="288"/>
      <c r="C518" s="288"/>
      <c r="D518" s="57"/>
      <c r="E518" s="288"/>
      <c r="F518" s="288"/>
      <c r="G518" s="288"/>
      <c r="H518" s="288"/>
      <c r="I518" s="288"/>
      <c r="J518" s="57"/>
      <c r="K518" s="57"/>
      <c r="L518" s="59"/>
      <c r="M518" s="60"/>
      <c r="N518" s="65"/>
      <c r="O518" s="61"/>
      <c r="P518" s="1"/>
    </row>
    <row r="519" spans="1:16" hidden="1">
      <c r="A519" s="39" t="s">
        <v>33</v>
      </c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98"/>
      <c r="M519" s="60"/>
      <c r="N519" s="65"/>
      <c r="O519" s="61"/>
      <c r="P519" s="1"/>
    </row>
    <row r="520" spans="1:16" hidden="1">
      <c r="A520" s="39" t="s">
        <v>34</v>
      </c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99"/>
      <c r="M520" s="66"/>
      <c r="N520" s="58"/>
      <c r="O520" s="67"/>
      <c r="P520" s="1"/>
    </row>
    <row r="521" spans="1:16" hidden="1">
      <c r="A521" s="39" t="s">
        <v>35</v>
      </c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4"/>
      <c r="M521" s="210"/>
      <c r="N521" s="70"/>
      <c r="O521" s="71"/>
      <c r="P521" s="1"/>
    </row>
    <row r="522" spans="1:16" ht="15.75" hidden="1" thickBot="1">
      <c r="A522" s="46" t="s">
        <v>36</v>
      </c>
      <c r="B522" s="70"/>
      <c r="C522" s="70"/>
      <c r="D522" s="72"/>
      <c r="E522" s="72"/>
      <c r="F522" s="72"/>
      <c r="G522" s="72"/>
      <c r="H522" s="72"/>
      <c r="I522" s="72"/>
      <c r="J522" s="72"/>
      <c r="K522" s="72"/>
      <c r="L522" s="74"/>
      <c r="M522" s="75"/>
      <c r="N522" s="72"/>
      <c r="O522" s="76"/>
      <c r="P522" s="1"/>
    </row>
    <row r="523" spans="1:16" ht="15.75" hidden="1" thickBot="1">
      <c r="A523" s="52" t="s">
        <v>0</v>
      </c>
      <c r="B523" s="175"/>
      <c r="C523" s="177"/>
      <c r="D523" s="177"/>
      <c r="E523" s="177"/>
      <c r="F523" s="172"/>
      <c r="G523" s="177"/>
      <c r="H523" s="177"/>
      <c r="I523" s="177"/>
      <c r="J523" s="172"/>
      <c r="K523" s="175"/>
      <c r="L523" s="174"/>
      <c r="M523" s="175"/>
      <c r="N523" s="177"/>
      <c r="O523" s="178"/>
      <c r="P523" s="54"/>
    </row>
    <row r="524" spans="1:16" hidden="1">
      <c r="A524" s="204"/>
      <c r="B524" s="205"/>
      <c r="C524" s="205"/>
      <c r="D524" s="205"/>
      <c r="E524" s="205"/>
      <c r="F524" s="205"/>
      <c r="G524" s="205"/>
      <c r="H524" s="206"/>
      <c r="I524" s="207"/>
      <c r="J524" s="6"/>
      <c r="K524" s="6"/>
      <c r="L524" s="6"/>
      <c r="M524" s="6"/>
      <c r="N524" s="6"/>
      <c r="O524" s="6"/>
      <c r="P524" s="1"/>
    </row>
    <row r="525" spans="1:16" hidden="1">
      <c r="A525" s="582" t="s">
        <v>47</v>
      </c>
      <c r="B525" s="582"/>
      <c r="C525" s="582"/>
      <c r="D525" s="582"/>
      <c r="E525" s="582"/>
      <c r="F525" s="582"/>
      <c r="G525" s="582"/>
      <c r="H525" s="582"/>
      <c r="I525" s="582"/>
      <c r="J525" s="582"/>
      <c r="K525" s="285"/>
      <c r="L525" s="6"/>
      <c r="M525" s="6"/>
      <c r="N525" s="6"/>
      <c r="O525" s="6"/>
      <c r="P525" s="1"/>
    </row>
    <row r="526" spans="1:16" ht="19.5" hidden="1">
      <c r="A526" s="539" t="s">
        <v>14</v>
      </c>
      <c r="B526" s="541" t="s">
        <v>15</v>
      </c>
      <c r="C526" s="541"/>
      <c r="D526" s="541"/>
      <c r="E526" s="541"/>
      <c r="F526" s="542" t="s">
        <v>16</v>
      </c>
      <c r="G526" s="532" t="s">
        <v>17</v>
      </c>
      <c r="H526" s="534" t="s">
        <v>18</v>
      </c>
      <c r="I526" s="534"/>
      <c r="J526" s="534"/>
      <c r="K526" s="534"/>
      <c r="L526" s="535"/>
      <c r="M526" s="536" t="s">
        <v>19</v>
      </c>
      <c r="N526" s="24" t="s">
        <v>20</v>
      </c>
      <c r="O526" s="25" t="s">
        <v>21</v>
      </c>
      <c r="P526" s="1"/>
    </row>
    <row r="527" spans="1:16" ht="20.25" hidden="1" thickBot="1">
      <c r="A527" s="540"/>
      <c r="B527" s="26" t="s">
        <v>22</v>
      </c>
      <c r="C527" s="27" t="s">
        <v>23</v>
      </c>
      <c r="D527" s="27" t="s">
        <v>24</v>
      </c>
      <c r="E527" s="27" t="s">
        <v>25</v>
      </c>
      <c r="F527" s="543"/>
      <c r="G527" s="533"/>
      <c r="H527" s="28" t="s">
        <v>26</v>
      </c>
      <c r="I527" s="28" t="s">
        <v>27</v>
      </c>
      <c r="J527" s="29" t="s">
        <v>28</v>
      </c>
      <c r="K527" s="30" t="s">
        <v>29</v>
      </c>
      <c r="L527" s="31" t="s">
        <v>30</v>
      </c>
      <c r="M527" s="537"/>
      <c r="N527" s="27" t="s">
        <v>31</v>
      </c>
      <c r="O527" s="32" t="s">
        <v>31</v>
      </c>
      <c r="P527" s="1"/>
    </row>
    <row r="528" spans="1:16" hidden="1">
      <c r="A528" s="33" t="s">
        <v>32</v>
      </c>
      <c r="B528" s="58"/>
      <c r="C528" s="58"/>
      <c r="D528" s="57"/>
      <c r="E528" s="58"/>
      <c r="F528" s="58"/>
      <c r="G528" s="58"/>
      <c r="H528" s="57"/>
      <c r="I528" s="57"/>
      <c r="J528" s="57"/>
      <c r="K528" s="57"/>
      <c r="L528" s="105"/>
      <c r="M528" s="155"/>
      <c r="N528" s="57"/>
      <c r="O528" s="156"/>
      <c r="P528" s="1"/>
    </row>
    <row r="529" spans="1:16" hidden="1">
      <c r="A529" s="39" t="s">
        <v>33</v>
      </c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4"/>
      <c r="M529" s="60"/>
      <c r="N529" s="65"/>
      <c r="O529" s="61"/>
      <c r="P529" s="1"/>
    </row>
    <row r="530" spans="1:16" hidden="1">
      <c r="A530" s="39" t="s">
        <v>34</v>
      </c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4"/>
      <c r="M530" s="66"/>
      <c r="N530" s="58"/>
      <c r="O530" s="67"/>
      <c r="P530" s="1"/>
    </row>
    <row r="531" spans="1:16" hidden="1">
      <c r="A531" s="39" t="s">
        <v>35</v>
      </c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4"/>
      <c r="M531" s="69"/>
      <c r="N531" s="70"/>
      <c r="O531" s="71"/>
      <c r="P531" s="1"/>
    </row>
    <row r="532" spans="1:16" ht="15.75" hidden="1" thickBot="1">
      <c r="A532" s="46" t="s">
        <v>36</v>
      </c>
      <c r="B532" s="82"/>
      <c r="C532" s="82"/>
      <c r="D532" s="72"/>
      <c r="E532" s="82"/>
      <c r="F532" s="82"/>
      <c r="G532" s="82"/>
      <c r="H532" s="72"/>
      <c r="I532" s="72"/>
      <c r="J532" s="72"/>
      <c r="K532" s="72"/>
      <c r="L532" s="74"/>
      <c r="M532" s="75"/>
      <c r="N532" s="72"/>
      <c r="O532" s="76"/>
      <c r="P532" s="1"/>
    </row>
    <row r="533" spans="1:16" ht="15.75" hidden="1" thickBot="1">
      <c r="A533" s="52" t="s">
        <v>0</v>
      </c>
      <c r="B533" s="175"/>
      <c r="C533" s="177"/>
      <c r="D533" s="177"/>
      <c r="E533" s="177"/>
      <c r="F533" s="172"/>
      <c r="G533" s="177"/>
      <c r="H533" s="177"/>
      <c r="I533" s="177"/>
      <c r="J533" s="172"/>
      <c r="K533" s="175"/>
      <c r="L533" s="174"/>
      <c r="M533" s="175"/>
      <c r="N533" s="177"/>
      <c r="O533" s="178"/>
      <c r="P533" s="54"/>
    </row>
    <row r="534" spans="1:16" hidden="1">
      <c r="A534" s="204"/>
      <c r="B534" s="205"/>
      <c r="C534" s="205"/>
      <c r="D534" s="205"/>
      <c r="E534" s="205"/>
      <c r="F534" s="205"/>
      <c r="G534" s="205"/>
      <c r="H534" s="206"/>
      <c r="I534" s="207"/>
      <c r="J534" s="6"/>
      <c r="K534" s="6"/>
      <c r="L534" s="289"/>
      <c r="M534" s="6"/>
      <c r="N534" s="6"/>
      <c r="O534" s="6"/>
      <c r="P534" s="1"/>
    </row>
    <row r="535" spans="1:16" hidden="1">
      <c r="A535" s="598" t="s">
        <v>47</v>
      </c>
      <c r="B535" s="598"/>
      <c r="C535" s="598"/>
      <c r="D535" s="598"/>
      <c r="E535" s="598"/>
      <c r="F535" s="598"/>
      <c r="G535" s="598"/>
      <c r="H535" s="598"/>
      <c r="I535" s="598"/>
      <c r="J535" s="598"/>
      <c r="K535" s="285"/>
      <c r="L535" s="6"/>
      <c r="M535" s="6"/>
      <c r="N535" s="6"/>
      <c r="O535" s="6"/>
      <c r="P535" s="1"/>
    </row>
    <row r="536" spans="1:16" ht="19.5" hidden="1">
      <c r="A536" s="539" t="s">
        <v>14</v>
      </c>
      <c r="B536" s="541" t="s">
        <v>15</v>
      </c>
      <c r="C536" s="541"/>
      <c r="D536" s="541"/>
      <c r="E536" s="541"/>
      <c r="F536" s="542" t="s">
        <v>16</v>
      </c>
      <c r="G536" s="532" t="s">
        <v>17</v>
      </c>
      <c r="H536" s="534" t="s">
        <v>18</v>
      </c>
      <c r="I536" s="534"/>
      <c r="J536" s="534"/>
      <c r="K536" s="534"/>
      <c r="L536" s="535"/>
      <c r="M536" s="536" t="s">
        <v>19</v>
      </c>
      <c r="N536" s="24" t="s">
        <v>20</v>
      </c>
      <c r="O536" s="25" t="s">
        <v>21</v>
      </c>
      <c r="P536" s="1"/>
    </row>
    <row r="537" spans="1:16" ht="20.25" hidden="1" thickBot="1">
      <c r="A537" s="540"/>
      <c r="B537" s="26" t="s">
        <v>22</v>
      </c>
      <c r="C537" s="27" t="s">
        <v>23</v>
      </c>
      <c r="D537" s="27" t="s">
        <v>24</v>
      </c>
      <c r="E537" s="27" t="s">
        <v>25</v>
      </c>
      <c r="F537" s="543"/>
      <c r="G537" s="533"/>
      <c r="H537" s="28" t="s">
        <v>26</v>
      </c>
      <c r="I537" s="28" t="s">
        <v>27</v>
      </c>
      <c r="J537" s="29" t="s">
        <v>28</v>
      </c>
      <c r="K537" s="30" t="s">
        <v>29</v>
      </c>
      <c r="L537" s="31" t="s">
        <v>30</v>
      </c>
      <c r="M537" s="537"/>
      <c r="N537" s="27" t="s">
        <v>31</v>
      </c>
      <c r="O537" s="32" t="s">
        <v>31</v>
      </c>
      <c r="P537" s="1"/>
    </row>
    <row r="538" spans="1:16" hidden="1">
      <c r="A538" s="33" t="s">
        <v>32</v>
      </c>
      <c r="B538" s="290"/>
      <c r="C538" s="290"/>
      <c r="D538" s="290"/>
      <c r="E538" s="290"/>
      <c r="F538" s="290"/>
      <c r="G538" s="290"/>
      <c r="H538" s="290"/>
      <c r="I538" s="290"/>
      <c r="J538" s="290"/>
      <c r="K538" s="290"/>
      <c r="L538" s="291"/>
      <c r="M538" s="292"/>
      <c r="N538" s="293"/>
      <c r="O538" s="294"/>
      <c r="P538" s="1"/>
    </row>
    <row r="539" spans="1:16" hidden="1">
      <c r="A539" s="39" t="s">
        <v>33</v>
      </c>
      <c r="B539" s="295"/>
      <c r="C539" s="295"/>
      <c r="D539" s="295"/>
      <c r="E539" s="295"/>
      <c r="F539" s="295"/>
      <c r="G539" s="295"/>
      <c r="H539" s="295"/>
      <c r="I539" s="295"/>
      <c r="J539" s="295"/>
      <c r="K539" s="295"/>
      <c r="L539" s="296"/>
      <c r="M539" s="292"/>
      <c r="N539" s="293"/>
      <c r="O539" s="294"/>
      <c r="P539" s="1"/>
    </row>
    <row r="540" spans="1:16" hidden="1">
      <c r="A540" s="39" t="s">
        <v>34</v>
      </c>
      <c r="B540" s="295"/>
      <c r="C540" s="295"/>
      <c r="D540" s="295"/>
      <c r="E540" s="295"/>
      <c r="F540" s="295"/>
      <c r="G540" s="295"/>
      <c r="H540" s="295"/>
      <c r="I540" s="295"/>
      <c r="J540" s="295"/>
      <c r="K540" s="295"/>
      <c r="L540" s="297"/>
      <c r="M540" s="298"/>
      <c r="N540" s="290"/>
      <c r="O540" s="299"/>
      <c r="P540" s="1"/>
    </row>
    <row r="541" spans="1:16" ht="15.75" hidden="1" thickBot="1">
      <c r="A541" s="46" t="s">
        <v>36</v>
      </c>
      <c r="B541" s="300"/>
      <c r="C541" s="300"/>
      <c r="D541" s="301"/>
      <c r="E541" s="301"/>
      <c r="F541" s="301"/>
      <c r="G541" s="301"/>
      <c r="H541" s="301"/>
      <c r="I541" s="301"/>
      <c r="J541" s="300"/>
      <c r="K541" s="300"/>
      <c r="L541" s="302"/>
      <c r="M541" s="300"/>
      <c r="N541" s="303"/>
      <c r="O541" s="304"/>
      <c r="P541" s="1"/>
    </row>
    <row r="542" spans="1:16" ht="15.75" hidden="1" thickBot="1">
      <c r="A542" s="52" t="s">
        <v>0</v>
      </c>
      <c r="B542" s="305"/>
      <c r="C542" s="306"/>
      <c r="D542" s="306"/>
      <c r="E542" s="306"/>
      <c r="F542" s="307"/>
      <c r="G542" s="306"/>
      <c r="H542" s="306"/>
      <c r="I542" s="306"/>
      <c r="J542" s="307"/>
      <c r="K542" s="305"/>
      <c r="L542" s="308"/>
      <c r="M542" s="305"/>
      <c r="N542" s="306"/>
      <c r="O542" s="309"/>
      <c r="P542" s="54"/>
    </row>
    <row r="543" spans="1:16" hidden="1">
      <c r="A543" s="204"/>
      <c r="B543" s="205"/>
      <c r="C543" s="205"/>
      <c r="D543" s="205"/>
      <c r="E543" s="205"/>
      <c r="F543" s="205"/>
      <c r="G543" s="205"/>
      <c r="H543" s="206"/>
      <c r="I543" s="207"/>
      <c r="J543" s="6"/>
      <c r="K543" s="6"/>
      <c r="L543" s="6"/>
      <c r="M543" s="6"/>
      <c r="N543" s="6"/>
      <c r="O543" s="6"/>
      <c r="P543" s="1"/>
    </row>
    <row r="544" spans="1:16" hidden="1">
      <c r="A544" s="582" t="s">
        <v>47</v>
      </c>
      <c r="B544" s="582"/>
      <c r="C544" s="582"/>
      <c r="D544" s="582"/>
      <c r="E544" s="582"/>
      <c r="F544" s="582"/>
      <c r="G544" s="582"/>
      <c r="H544" s="582"/>
      <c r="I544" s="582"/>
      <c r="J544" s="582"/>
      <c r="K544" s="285"/>
      <c r="L544" s="6"/>
      <c r="M544" s="6"/>
      <c r="N544" s="6"/>
      <c r="O544" s="6"/>
      <c r="P544" s="1"/>
    </row>
    <row r="545" spans="1:16" ht="19.5" hidden="1">
      <c r="A545" s="539" t="s">
        <v>14</v>
      </c>
      <c r="B545" s="541" t="s">
        <v>15</v>
      </c>
      <c r="C545" s="541"/>
      <c r="D545" s="541"/>
      <c r="E545" s="541"/>
      <c r="F545" s="542" t="s">
        <v>16</v>
      </c>
      <c r="G545" s="532" t="s">
        <v>17</v>
      </c>
      <c r="H545" s="534" t="s">
        <v>18</v>
      </c>
      <c r="I545" s="534"/>
      <c r="J545" s="534"/>
      <c r="K545" s="534"/>
      <c r="L545" s="535"/>
      <c r="M545" s="536" t="s">
        <v>19</v>
      </c>
      <c r="N545" s="24" t="s">
        <v>20</v>
      </c>
      <c r="O545" s="25" t="s">
        <v>21</v>
      </c>
      <c r="P545" s="1"/>
    </row>
    <row r="546" spans="1:16" ht="20.25" hidden="1" thickBot="1">
      <c r="A546" s="540"/>
      <c r="B546" s="26" t="s">
        <v>22</v>
      </c>
      <c r="C546" s="27" t="s">
        <v>23</v>
      </c>
      <c r="D546" s="27" t="s">
        <v>24</v>
      </c>
      <c r="E546" s="27" t="s">
        <v>25</v>
      </c>
      <c r="F546" s="543"/>
      <c r="G546" s="533"/>
      <c r="H546" s="28" t="s">
        <v>26</v>
      </c>
      <c r="I546" s="28" t="s">
        <v>27</v>
      </c>
      <c r="J546" s="29" t="s">
        <v>28</v>
      </c>
      <c r="K546" s="30" t="s">
        <v>29</v>
      </c>
      <c r="L546" s="31" t="s">
        <v>30</v>
      </c>
      <c r="M546" s="537"/>
      <c r="N546" s="27" t="s">
        <v>31</v>
      </c>
      <c r="O546" s="32" t="s">
        <v>31</v>
      </c>
      <c r="P546" s="1"/>
    </row>
    <row r="547" spans="1:16" hidden="1">
      <c r="A547" s="33" t="s">
        <v>32</v>
      </c>
      <c r="B547" s="310"/>
      <c r="C547" s="310"/>
      <c r="D547" s="310"/>
      <c r="E547" s="310"/>
      <c r="F547" s="310"/>
      <c r="G547" s="310"/>
      <c r="H547" s="310"/>
      <c r="I547" s="310"/>
      <c r="J547" s="310"/>
      <c r="K547" s="310"/>
      <c r="L547" s="291"/>
      <c r="M547" s="292"/>
      <c r="N547" s="293"/>
      <c r="O547" s="294"/>
      <c r="P547" s="1"/>
    </row>
    <row r="548" spans="1:16" hidden="1">
      <c r="A548" s="39" t="s">
        <v>33</v>
      </c>
      <c r="B548" s="295"/>
      <c r="C548" s="295"/>
      <c r="D548" s="295"/>
      <c r="E548" s="295"/>
      <c r="F548" s="295"/>
      <c r="G548" s="295"/>
      <c r="H548" s="295"/>
      <c r="I548" s="295"/>
      <c r="J548" s="295"/>
      <c r="K548" s="295"/>
      <c r="L548" s="296"/>
      <c r="M548" s="292"/>
      <c r="N548" s="293"/>
      <c r="O548" s="294"/>
      <c r="P548" s="1"/>
    </row>
    <row r="549" spans="1:16" hidden="1">
      <c r="A549" s="39" t="s">
        <v>34</v>
      </c>
      <c r="B549" s="295"/>
      <c r="C549" s="295"/>
      <c r="D549" s="295"/>
      <c r="E549" s="295"/>
      <c r="F549" s="295"/>
      <c r="G549" s="295"/>
      <c r="H549" s="295"/>
      <c r="I549" s="295"/>
      <c r="J549" s="295"/>
      <c r="K549" s="295"/>
      <c r="L549" s="297"/>
      <c r="M549" s="298"/>
      <c r="N549" s="290"/>
      <c r="O549" s="299"/>
      <c r="P549" s="1"/>
    </row>
    <row r="550" spans="1:16" hidden="1">
      <c r="A550" s="39" t="s">
        <v>35</v>
      </c>
      <c r="B550" s="295"/>
      <c r="C550" s="295"/>
      <c r="D550" s="295"/>
      <c r="E550" s="295"/>
      <c r="F550" s="295"/>
      <c r="G550" s="295"/>
      <c r="H550" s="295"/>
      <c r="I550" s="295"/>
      <c r="J550" s="295"/>
      <c r="K550" s="295"/>
      <c r="L550" s="311"/>
      <c r="M550" s="312"/>
      <c r="N550" s="313"/>
      <c r="O550" s="314"/>
      <c r="P550" s="1"/>
    </row>
    <row r="551" spans="1:16" ht="15.75" hidden="1" thickBot="1">
      <c r="A551" s="46" t="s">
        <v>36</v>
      </c>
      <c r="B551" s="300"/>
      <c r="C551" s="315"/>
      <c r="D551" s="301"/>
      <c r="E551" s="301"/>
      <c r="F551" s="301"/>
      <c r="G551" s="301"/>
      <c r="H551" s="315"/>
      <c r="I551" s="315"/>
      <c r="J551" s="301"/>
      <c r="K551" s="301"/>
      <c r="L551" s="302"/>
      <c r="M551" s="300"/>
      <c r="N551" s="315"/>
      <c r="O551" s="316"/>
      <c r="P551" s="1"/>
    </row>
    <row r="552" spans="1:16" ht="15.75" hidden="1" thickBot="1">
      <c r="A552" s="52" t="s">
        <v>0</v>
      </c>
      <c r="B552" s="305"/>
      <c r="C552" s="306"/>
      <c r="D552" s="306"/>
      <c r="E552" s="306"/>
      <c r="F552" s="307"/>
      <c r="G552" s="306"/>
      <c r="H552" s="306"/>
      <c r="I552" s="306"/>
      <c r="J552" s="307"/>
      <c r="K552" s="305"/>
      <c r="L552" s="308"/>
      <c r="M552" s="305"/>
      <c r="N552" s="306"/>
      <c r="O552" s="309"/>
      <c r="P552" s="54"/>
    </row>
    <row r="553" spans="1:16" hidden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1"/>
    </row>
    <row r="554" spans="1:16" hidden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1"/>
    </row>
    <row r="555" spans="1:16" hidden="1">
      <c r="A555" s="582" t="s">
        <v>52</v>
      </c>
      <c r="B555" s="582"/>
      <c r="C555" s="582"/>
      <c r="D555" s="582"/>
      <c r="E555" s="582"/>
      <c r="F555" s="582"/>
      <c r="G555" s="582"/>
      <c r="H555" s="582"/>
      <c r="I555" s="582"/>
      <c r="J555" s="582"/>
      <c r="K555" s="285"/>
      <c r="L555" s="6"/>
      <c r="M555" s="6"/>
      <c r="N555" s="6"/>
      <c r="O555" s="6"/>
      <c r="P555" s="1"/>
    </row>
    <row r="556" spans="1:16" ht="19.5" hidden="1">
      <c r="A556" s="539" t="s">
        <v>14</v>
      </c>
      <c r="B556" s="541" t="s">
        <v>15</v>
      </c>
      <c r="C556" s="541"/>
      <c r="D556" s="541"/>
      <c r="E556" s="541"/>
      <c r="F556" s="542" t="s">
        <v>16</v>
      </c>
      <c r="G556" s="532" t="s">
        <v>17</v>
      </c>
      <c r="H556" s="534" t="s">
        <v>18</v>
      </c>
      <c r="I556" s="534"/>
      <c r="J556" s="534"/>
      <c r="K556" s="534"/>
      <c r="L556" s="535"/>
      <c r="M556" s="536" t="s">
        <v>19</v>
      </c>
      <c r="N556" s="24" t="s">
        <v>20</v>
      </c>
      <c r="O556" s="25" t="s">
        <v>21</v>
      </c>
      <c r="P556" s="1"/>
    </row>
    <row r="557" spans="1:16" ht="20.25" hidden="1" thickBot="1">
      <c r="A557" s="540"/>
      <c r="B557" s="26" t="s">
        <v>22</v>
      </c>
      <c r="C557" s="27" t="s">
        <v>23</v>
      </c>
      <c r="D557" s="27" t="s">
        <v>24</v>
      </c>
      <c r="E557" s="27" t="s">
        <v>25</v>
      </c>
      <c r="F557" s="543"/>
      <c r="G557" s="533"/>
      <c r="H557" s="28" t="s">
        <v>26</v>
      </c>
      <c r="I557" s="28" t="s">
        <v>27</v>
      </c>
      <c r="J557" s="29" t="s">
        <v>28</v>
      </c>
      <c r="K557" s="30" t="s">
        <v>29</v>
      </c>
      <c r="L557" s="31" t="s">
        <v>30</v>
      </c>
      <c r="M557" s="537"/>
      <c r="N557" s="27" t="s">
        <v>31</v>
      </c>
      <c r="O557" s="32" t="s">
        <v>31</v>
      </c>
      <c r="P557" s="1"/>
    </row>
    <row r="558" spans="1:16" hidden="1">
      <c r="A558" s="39" t="s">
        <v>33</v>
      </c>
      <c r="B558" s="295"/>
      <c r="C558" s="295"/>
      <c r="D558" s="295"/>
      <c r="E558" s="295"/>
      <c r="F558" s="295"/>
      <c r="G558" s="295"/>
      <c r="H558" s="293"/>
      <c r="I558" s="293"/>
      <c r="J558" s="317"/>
      <c r="K558" s="292"/>
      <c r="L558" s="318"/>
      <c r="M558" s="292"/>
      <c r="N558" s="293"/>
      <c r="O558" s="294"/>
      <c r="P558" s="1"/>
    </row>
    <row r="559" spans="1:16" ht="15.75" hidden="1" thickBot="1">
      <c r="A559" s="39" t="s">
        <v>34</v>
      </c>
      <c r="B559" s="295"/>
      <c r="C559" s="295"/>
      <c r="D559" s="295"/>
      <c r="E559" s="295"/>
      <c r="F559" s="295"/>
      <c r="G559" s="295"/>
      <c r="H559" s="319"/>
      <c r="I559" s="319"/>
      <c r="J559" s="295"/>
      <c r="K559" s="320"/>
      <c r="L559" s="321"/>
      <c r="M559" s="320"/>
      <c r="N559" s="320"/>
      <c r="O559" s="322"/>
      <c r="P559" s="1"/>
    </row>
    <row r="560" spans="1:16" ht="15.75" hidden="1" thickBot="1">
      <c r="A560" s="52" t="s">
        <v>0</v>
      </c>
      <c r="B560" s="305"/>
      <c r="C560" s="305"/>
      <c r="D560" s="305"/>
      <c r="E560" s="305"/>
      <c r="F560" s="305"/>
      <c r="G560" s="305"/>
      <c r="H560" s="305"/>
      <c r="I560" s="305"/>
      <c r="J560" s="305"/>
      <c r="K560" s="305"/>
      <c r="L560" s="323"/>
      <c r="M560" s="305"/>
      <c r="N560" s="305"/>
      <c r="O560" s="309"/>
      <c r="P560" s="54"/>
    </row>
    <row r="561" spans="1:16" hidden="1">
      <c r="A561" s="324"/>
      <c r="B561" s="325"/>
      <c r="C561" s="325"/>
      <c r="D561" s="325"/>
      <c r="E561" s="325"/>
      <c r="F561" s="325"/>
      <c r="G561" s="325"/>
      <c r="H561" s="325"/>
      <c r="I561" s="325"/>
      <c r="J561" s="325"/>
      <c r="K561" s="6"/>
      <c r="L561" s="6"/>
      <c r="M561" s="6"/>
      <c r="N561" s="6"/>
      <c r="O561" s="6"/>
      <c r="P561" s="1"/>
    </row>
    <row r="562" spans="1:16" hidden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1"/>
    </row>
    <row r="563" spans="1:16" hidden="1">
      <c r="A563" s="567" t="s">
        <v>41</v>
      </c>
      <c r="B563" s="567"/>
      <c r="C563" s="567"/>
      <c r="D563" s="567"/>
      <c r="E563" s="567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1"/>
    </row>
    <row r="564" spans="1:16" ht="19.5" hidden="1">
      <c r="A564" s="539" t="s">
        <v>14</v>
      </c>
      <c r="B564" s="541" t="s">
        <v>15</v>
      </c>
      <c r="C564" s="541"/>
      <c r="D564" s="541"/>
      <c r="E564" s="541"/>
      <c r="F564" s="542" t="s">
        <v>16</v>
      </c>
      <c r="G564" s="532" t="s">
        <v>17</v>
      </c>
      <c r="H564" s="534" t="s">
        <v>18</v>
      </c>
      <c r="I564" s="534"/>
      <c r="J564" s="534"/>
      <c r="K564" s="534"/>
      <c r="L564" s="535"/>
      <c r="M564" s="536" t="s">
        <v>19</v>
      </c>
      <c r="N564" s="24" t="s">
        <v>20</v>
      </c>
      <c r="O564" s="25" t="s">
        <v>21</v>
      </c>
      <c r="P564" s="1"/>
    </row>
    <row r="565" spans="1:16" ht="20.25" hidden="1" thickBot="1">
      <c r="A565" s="540"/>
      <c r="B565" s="26" t="s">
        <v>22</v>
      </c>
      <c r="C565" s="27" t="s">
        <v>23</v>
      </c>
      <c r="D565" s="27" t="s">
        <v>24</v>
      </c>
      <c r="E565" s="27" t="s">
        <v>25</v>
      </c>
      <c r="F565" s="543"/>
      <c r="G565" s="533"/>
      <c r="H565" s="28" t="s">
        <v>26</v>
      </c>
      <c r="I565" s="28" t="s">
        <v>27</v>
      </c>
      <c r="J565" s="29" t="s">
        <v>28</v>
      </c>
      <c r="K565" s="30" t="s">
        <v>29</v>
      </c>
      <c r="L565" s="31" t="s">
        <v>30</v>
      </c>
      <c r="M565" s="537"/>
      <c r="N565" s="27" t="s">
        <v>31</v>
      </c>
      <c r="O565" s="32" t="s">
        <v>31</v>
      </c>
      <c r="P565" s="1"/>
    </row>
    <row r="566" spans="1:16" ht="15.75" hidden="1" thickBot="1">
      <c r="A566" s="39" t="s">
        <v>33</v>
      </c>
      <c r="B566" s="326"/>
      <c r="C566" s="293"/>
      <c r="D566" s="313"/>
      <c r="E566" s="295"/>
      <c r="F566" s="326"/>
      <c r="G566" s="313"/>
      <c r="H566" s="293"/>
      <c r="I566" s="293"/>
      <c r="J566" s="317"/>
      <c r="K566" s="292"/>
      <c r="L566" s="327"/>
      <c r="M566" s="292"/>
      <c r="N566" s="328"/>
      <c r="O566" s="329"/>
      <c r="P566" s="1"/>
    </row>
    <row r="567" spans="1:16" ht="15.75" hidden="1" thickBot="1">
      <c r="A567" s="52" t="s">
        <v>0</v>
      </c>
      <c r="B567" s="305"/>
      <c r="C567" s="306"/>
      <c r="D567" s="306"/>
      <c r="E567" s="306"/>
      <c r="F567" s="307"/>
      <c r="G567" s="306"/>
      <c r="H567" s="306"/>
      <c r="I567" s="306"/>
      <c r="J567" s="307"/>
      <c r="K567" s="305"/>
      <c r="L567" s="323"/>
      <c r="M567" s="305"/>
      <c r="N567" s="306"/>
      <c r="O567" s="309"/>
      <c r="P567" s="54"/>
    </row>
    <row r="568" spans="1:16" hidden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1"/>
    </row>
    <row r="569" spans="1:16" hidden="1">
      <c r="A569" s="588" t="s">
        <v>41</v>
      </c>
      <c r="B569" s="588"/>
      <c r="C569" s="588"/>
      <c r="D569" s="588"/>
      <c r="E569" s="588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1"/>
    </row>
    <row r="570" spans="1:16" ht="19.5" hidden="1">
      <c r="A570" s="539" t="s">
        <v>14</v>
      </c>
      <c r="B570" s="541" t="s">
        <v>15</v>
      </c>
      <c r="C570" s="541"/>
      <c r="D570" s="541"/>
      <c r="E570" s="541"/>
      <c r="F570" s="542" t="s">
        <v>16</v>
      </c>
      <c r="G570" s="532" t="s">
        <v>17</v>
      </c>
      <c r="H570" s="534" t="s">
        <v>18</v>
      </c>
      <c r="I570" s="534"/>
      <c r="J570" s="534"/>
      <c r="K570" s="534"/>
      <c r="L570" s="535"/>
      <c r="M570" s="536" t="s">
        <v>19</v>
      </c>
      <c r="N570" s="24" t="s">
        <v>20</v>
      </c>
      <c r="O570" s="25" t="s">
        <v>21</v>
      </c>
      <c r="P570" s="1"/>
    </row>
    <row r="571" spans="1:16" ht="20.25" hidden="1" thickBot="1">
      <c r="A571" s="540"/>
      <c r="B571" s="26" t="s">
        <v>22</v>
      </c>
      <c r="C571" s="27" t="s">
        <v>23</v>
      </c>
      <c r="D571" s="27" t="s">
        <v>24</v>
      </c>
      <c r="E571" s="27" t="s">
        <v>25</v>
      </c>
      <c r="F571" s="543"/>
      <c r="G571" s="533"/>
      <c r="H571" s="28" t="s">
        <v>26</v>
      </c>
      <c r="I571" s="28" t="s">
        <v>27</v>
      </c>
      <c r="J571" s="29" t="s">
        <v>28</v>
      </c>
      <c r="K571" s="30" t="s">
        <v>29</v>
      </c>
      <c r="L571" s="31" t="s">
        <v>30</v>
      </c>
      <c r="M571" s="537"/>
      <c r="N571" s="27" t="s">
        <v>31</v>
      </c>
      <c r="O571" s="32" t="s">
        <v>31</v>
      </c>
      <c r="P571" s="1"/>
    </row>
    <row r="572" spans="1:16" ht="15.75" hidden="1" thickBot="1">
      <c r="A572" s="39" t="s">
        <v>33</v>
      </c>
      <c r="B572" s="326"/>
      <c r="C572" s="293"/>
      <c r="D572" s="330"/>
      <c r="E572" s="295"/>
      <c r="F572" s="326"/>
      <c r="G572" s="331"/>
      <c r="H572" s="293"/>
      <c r="I572" s="293"/>
      <c r="J572" s="317"/>
      <c r="K572" s="292"/>
      <c r="L572" s="327"/>
      <c r="M572" s="292"/>
      <c r="N572" s="328"/>
      <c r="O572" s="329"/>
      <c r="P572" s="1"/>
    </row>
    <row r="573" spans="1:16" ht="15.75" hidden="1" thickBot="1">
      <c r="A573" s="52" t="s">
        <v>0</v>
      </c>
      <c r="B573" s="305"/>
      <c r="C573" s="306"/>
      <c r="D573" s="306"/>
      <c r="E573" s="306"/>
      <c r="F573" s="307"/>
      <c r="G573" s="306"/>
      <c r="H573" s="306"/>
      <c r="I573" s="306"/>
      <c r="J573" s="307"/>
      <c r="K573" s="305"/>
      <c r="L573" s="323"/>
      <c r="M573" s="305"/>
      <c r="N573" s="306"/>
      <c r="O573" s="309"/>
      <c r="P573" s="54"/>
    </row>
    <row r="574" spans="1:16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1"/>
    </row>
    <row r="575" spans="1:16">
      <c r="A575" s="332"/>
      <c r="B575" s="333"/>
      <c r="C575" s="21"/>
      <c r="D575" s="6"/>
      <c r="E575" s="6"/>
      <c r="F575" s="6"/>
      <c r="G575" s="334"/>
      <c r="H575" s="334"/>
      <c r="I575" s="334"/>
      <c r="J575" s="334"/>
      <c r="K575" s="6"/>
      <c r="L575" s="6"/>
      <c r="M575" s="6"/>
      <c r="N575" s="6"/>
      <c r="O575" s="6"/>
      <c r="P575" s="1"/>
    </row>
    <row r="576" spans="1:16" ht="15.75">
      <c r="A576" s="592" t="s">
        <v>53</v>
      </c>
      <c r="B576" s="592"/>
      <c r="C576" s="592"/>
      <c r="D576" s="592"/>
      <c r="E576" s="592"/>
      <c r="F576" s="592"/>
      <c r="G576" s="592"/>
      <c r="H576" s="592"/>
      <c r="I576" s="592"/>
      <c r="J576" s="592"/>
      <c r="K576" s="6"/>
      <c r="L576" s="6"/>
      <c r="M576" s="6"/>
      <c r="N576" s="6"/>
      <c r="O576" s="6"/>
      <c r="P576" s="1"/>
    </row>
    <row r="577" spans="1:16">
      <c r="A577" s="6"/>
      <c r="B577" s="6"/>
      <c r="C577" s="6"/>
      <c r="D577" s="6"/>
      <c r="E577" s="6"/>
      <c r="F577" s="335"/>
      <c r="G577" s="336"/>
      <c r="H577" s="336"/>
      <c r="I577" s="336"/>
      <c r="J577" s="336"/>
      <c r="K577" s="336"/>
      <c r="L577" s="6"/>
      <c r="M577" s="6"/>
      <c r="N577" s="6"/>
      <c r="O577" s="6"/>
      <c r="P577" s="1"/>
    </row>
    <row r="578" spans="1:16" ht="19.5">
      <c r="A578" s="571" t="s">
        <v>14</v>
      </c>
      <c r="B578" s="573" t="s">
        <v>15</v>
      </c>
      <c r="C578" s="573"/>
      <c r="D578" s="573"/>
      <c r="E578" s="573"/>
      <c r="F578" s="574" t="s">
        <v>16</v>
      </c>
      <c r="G578" s="576" t="s">
        <v>17</v>
      </c>
      <c r="H578" s="578" t="s">
        <v>18</v>
      </c>
      <c r="I578" s="578"/>
      <c r="J578" s="578"/>
      <c r="K578" s="578"/>
      <c r="L578" s="579"/>
      <c r="M578" s="580" t="s">
        <v>43</v>
      </c>
      <c r="N578" s="189" t="s">
        <v>20</v>
      </c>
      <c r="O578" s="337" t="s">
        <v>21</v>
      </c>
      <c r="P578" s="1"/>
    </row>
    <row r="579" spans="1:16" ht="20.25" thickBot="1">
      <c r="A579" s="572"/>
      <c r="B579" s="191" t="s">
        <v>22</v>
      </c>
      <c r="C579" s="192" t="s">
        <v>23</v>
      </c>
      <c r="D579" s="192" t="s">
        <v>24</v>
      </c>
      <c r="E579" s="192" t="s">
        <v>25</v>
      </c>
      <c r="F579" s="575"/>
      <c r="G579" s="577"/>
      <c r="H579" s="193" t="s">
        <v>26</v>
      </c>
      <c r="I579" s="193" t="s">
        <v>27</v>
      </c>
      <c r="J579" s="193" t="s">
        <v>28</v>
      </c>
      <c r="K579" s="193" t="s">
        <v>29</v>
      </c>
      <c r="L579" s="338" t="s">
        <v>30</v>
      </c>
      <c r="M579" s="581"/>
      <c r="N579" s="192" t="s">
        <v>31</v>
      </c>
      <c r="O579" s="195" t="s">
        <v>31</v>
      </c>
      <c r="P579" s="1"/>
    </row>
    <row r="580" spans="1:16" ht="15.75" thickBot="1">
      <c r="A580" s="196" t="s">
        <v>0</v>
      </c>
      <c r="B580" s="197">
        <f>SUM(B493)</f>
        <v>0</v>
      </c>
      <c r="C580" s="197">
        <f t="shared" ref="C580:O580" si="193">SUM(C493)</f>
        <v>0</v>
      </c>
      <c r="D580" s="197">
        <f t="shared" si="193"/>
        <v>0</v>
      </c>
      <c r="E580" s="197">
        <f t="shared" si="193"/>
        <v>495.04000000000008</v>
      </c>
      <c r="F580" s="197">
        <f t="shared" si="193"/>
        <v>148.6</v>
      </c>
      <c r="G580" s="197">
        <f t="shared" si="193"/>
        <v>26.22</v>
      </c>
      <c r="H580" s="197">
        <f t="shared" si="193"/>
        <v>0</v>
      </c>
      <c r="I580" s="197">
        <f t="shared" si="193"/>
        <v>0</v>
      </c>
      <c r="J580" s="197">
        <f t="shared" si="193"/>
        <v>0</v>
      </c>
      <c r="K580" s="197">
        <f t="shared" si="193"/>
        <v>590</v>
      </c>
      <c r="L580" s="197">
        <f t="shared" si="193"/>
        <v>0</v>
      </c>
      <c r="M580" s="521">
        <f t="shared" si="193"/>
        <v>0</v>
      </c>
      <c r="N580" s="197">
        <f t="shared" si="193"/>
        <v>132.29999999999998</v>
      </c>
      <c r="O580" s="197">
        <f t="shared" si="193"/>
        <v>84.8</v>
      </c>
      <c r="P580" s="1"/>
    </row>
    <row r="581" spans="1:16" ht="15.75" thickBot="1">
      <c r="A581" s="52" t="s">
        <v>0</v>
      </c>
      <c r="B581" s="481">
        <f>SUM(B580)</f>
        <v>0</v>
      </c>
      <c r="C581" s="481">
        <f t="shared" ref="C581:O581" si="194">SUM(C580)</f>
        <v>0</v>
      </c>
      <c r="D581" s="481">
        <f t="shared" si="194"/>
        <v>0</v>
      </c>
      <c r="E581" s="481">
        <f t="shared" si="194"/>
        <v>495.04000000000008</v>
      </c>
      <c r="F581" s="481">
        <f t="shared" si="194"/>
        <v>148.6</v>
      </c>
      <c r="G581" s="481">
        <f t="shared" si="194"/>
        <v>26.22</v>
      </c>
      <c r="H581" s="481">
        <f t="shared" si="194"/>
        <v>0</v>
      </c>
      <c r="I581" s="481">
        <f t="shared" si="194"/>
        <v>0</v>
      </c>
      <c r="J581" s="481">
        <f t="shared" si="194"/>
        <v>0</v>
      </c>
      <c r="K581" s="481">
        <f t="shared" si="194"/>
        <v>590</v>
      </c>
      <c r="L581" s="481">
        <f t="shared" si="194"/>
        <v>0</v>
      </c>
      <c r="M581" s="481">
        <f t="shared" si="194"/>
        <v>0</v>
      </c>
      <c r="N581" s="481">
        <f t="shared" si="194"/>
        <v>132.29999999999998</v>
      </c>
      <c r="O581" s="481">
        <f t="shared" si="194"/>
        <v>84.8</v>
      </c>
      <c r="P581" s="54"/>
    </row>
    <row r="582" spans="1:16">
      <c r="A582" s="183"/>
      <c r="B582" s="341"/>
      <c r="C582" s="341"/>
      <c r="D582" s="341"/>
      <c r="E582" s="341"/>
      <c r="F582" s="342"/>
      <c r="G582" s="342"/>
      <c r="H582" s="342"/>
      <c r="I582" s="342"/>
      <c r="J582" s="342"/>
      <c r="K582" s="6"/>
      <c r="L582" s="342"/>
      <c r="M582" s="6"/>
      <c r="N582" s="6"/>
      <c r="O582" s="6"/>
      <c r="P582" s="1"/>
    </row>
    <row r="583" spans="1:16">
      <c r="A583" s="343"/>
      <c r="B583" s="344"/>
      <c r="C583" s="344"/>
      <c r="D583" s="344"/>
      <c r="E583" s="344"/>
      <c r="F583" s="344"/>
      <c r="G583" s="344"/>
      <c r="H583" s="344"/>
      <c r="I583" s="344"/>
      <c r="J583" s="344"/>
      <c r="K583" s="344"/>
      <c r="L583" s="344"/>
      <c r="M583" s="6"/>
      <c r="N583" s="6"/>
      <c r="O583" s="6"/>
      <c r="P583" s="1"/>
    </row>
    <row r="584" spans="1:16" ht="15.75">
      <c r="A584" s="6"/>
      <c r="B584" s="202" t="s">
        <v>54</v>
      </c>
      <c r="C584" s="345"/>
      <c r="D584" s="345"/>
      <c r="E584" s="345"/>
      <c r="F584" s="491" t="s">
        <v>55</v>
      </c>
      <c r="G584" s="345"/>
      <c r="H584" s="7"/>
      <c r="I584" s="6"/>
      <c r="J584" s="6"/>
      <c r="K584" s="6"/>
      <c r="L584" s="6"/>
      <c r="M584" s="6"/>
      <c r="N584" s="6"/>
      <c r="O584" s="6"/>
      <c r="P584" s="1"/>
    </row>
    <row r="585" spans="1:16" ht="15.75">
      <c r="A585" s="599"/>
      <c r="B585" s="599"/>
      <c r="C585" s="599"/>
      <c r="D585" s="599"/>
      <c r="E585" s="599"/>
      <c r="F585" s="599"/>
      <c r="G585" s="599"/>
      <c r="H585" s="599"/>
      <c r="I585" s="599"/>
      <c r="J585" s="599"/>
      <c r="K585" s="6"/>
      <c r="L585" s="6"/>
      <c r="M585" s="6"/>
      <c r="N585" s="6"/>
      <c r="O585" s="6"/>
      <c r="P585" s="1"/>
    </row>
    <row r="586" spans="1:16" ht="15.75">
      <c r="A586" s="600" t="s">
        <v>82</v>
      </c>
      <c r="B586" s="600"/>
      <c r="C586" s="600"/>
      <c r="D586" s="600"/>
      <c r="E586" s="600"/>
      <c r="F586" s="600"/>
      <c r="G586" s="600"/>
      <c r="H586" s="600"/>
      <c r="I586" s="600"/>
      <c r="J586" s="600"/>
      <c r="K586" s="6"/>
      <c r="L586" s="6"/>
      <c r="M586" s="6"/>
      <c r="N586" s="6"/>
      <c r="O586" s="6"/>
      <c r="P586" s="1"/>
    </row>
    <row r="587" spans="1:16" ht="15.75">
      <c r="A587" s="346"/>
      <c r="B587" s="346"/>
      <c r="C587" s="346"/>
      <c r="D587" s="346"/>
      <c r="E587" s="346"/>
      <c r="F587" s="346"/>
      <c r="G587" s="346"/>
      <c r="H587" s="346"/>
      <c r="I587" s="346"/>
      <c r="J587" s="346"/>
      <c r="K587" s="6"/>
      <c r="L587" s="6"/>
      <c r="M587" s="6"/>
      <c r="N587" s="6"/>
      <c r="O587" s="6"/>
      <c r="P587" s="1"/>
    </row>
    <row r="588" spans="1:16" ht="19.5">
      <c r="A588" s="539" t="s">
        <v>14</v>
      </c>
      <c r="B588" s="541" t="s">
        <v>15</v>
      </c>
      <c r="C588" s="541"/>
      <c r="D588" s="541"/>
      <c r="E588" s="541"/>
      <c r="F588" s="542" t="s">
        <v>16</v>
      </c>
      <c r="G588" s="532" t="s">
        <v>17</v>
      </c>
      <c r="H588" s="534" t="s">
        <v>18</v>
      </c>
      <c r="I588" s="534"/>
      <c r="J588" s="534"/>
      <c r="K588" s="534"/>
      <c r="L588" s="535"/>
      <c r="M588" s="536" t="s">
        <v>19</v>
      </c>
      <c r="N588" s="24" t="s">
        <v>20</v>
      </c>
      <c r="O588" s="25" t="s">
        <v>21</v>
      </c>
      <c r="P588" s="1"/>
    </row>
    <row r="589" spans="1:16" ht="20.25" thickBot="1">
      <c r="A589" s="540"/>
      <c r="B589" s="26" t="s">
        <v>22</v>
      </c>
      <c r="C589" s="27" t="s">
        <v>23</v>
      </c>
      <c r="D589" s="27" t="s">
        <v>24</v>
      </c>
      <c r="E589" s="27" t="s">
        <v>25</v>
      </c>
      <c r="F589" s="543"/>
      <c r="G589" s="533"/>
      <c r="H589" s="28" t="s">
        <v>26</v>
      </c>
      <c r="I589" s="28" t="s">
        <v>27</v>
      </c>
      <c r="J589" s="29" t="s">
        <v>28</v>
      </c>
      <c r="K589" s="30" t="s">
        <v>29</v>
      </c>
      <c r="L589" s="31" t="s">
        <v>30</v>
      </c>
      <c r="M589" s="537"/>
      <c r="N589" s="27" t="s">
        <v>31</v>
      </c>
      <c r="O589" s="32" t="s">
        <v>31</v>
      </c>
      <c r="P589" s="1"/>
    </row>
    <row r="590" spans="1:16">
      <c r="A590" s="33" t="s">
        <v>32</v>
      </c>
      <c r="B590" s="347"/>
      <c r="C590" s="347"/>
      <c r="D590" s="348"/>
      <c r="E590" s="348"/>
      <c r="F590" s="348"/>
      <c r="G590" s="348"/>
      <c r="H590" s="349"/>
      <c r="I590" s="349"/>
      <c r="J590" s="349"/>
      <c r="K590" s="349"/>
      <c r="L590" s="350"/>
      <c r="M590" s="351"/>
      <c r="N590" s="349"/>
      <c r="O590" s="352"/>
      <c r="P590" s="1"/>
    </row>
    <row r="591" spans="1:16">
      <c r="A591" s="39" t="s">
        <v>33</v>
      </c>
      <c r="B591" s="353"/>
      <c r="C591" s="353"/>
      <c r="D591" s="62">
        <v>114.7</v>
      </c>
      <c r="E591" s="62"/>
      <c r="F591" s="62">
        <v>41.7</v>
      </c>
      <c r="G591" s="62">
        <v>38</v>
      </c>
      <c r="H591" s="356"/>
      <c r="I591" s="356"/>
      <c r="J591" s="356"/>
      <c r="K591" s="356"/>
      <c r="L591" s="357"/>
      <c r="M591" s="358"/>
      <c r="N591" s="359">
        <v>31</v>
      </c>
      <c r="O591" s="360">
        <v>42.6</v>
      </c>
      <c r="P591" s="1"/>
    </row>
    <row r="592" spans="1:16">
      <c r="A592" s="39" t="s">
        <v>34</v>
      </c>
      <c r="B592" s="353"/>
      <c r="C592" s="353"/>
      <c r="D592" s="353"/>
      <c r="E592" s="355"/>
      <c r="F592" s="354"/>
      <c r="G592" s="355"/>
      <c r="H592" s="356"/>
      <c r="I592" s="356"/>
      <c r="J592" s="356"/>
      <c r="K592" s="356"/>
      <c r="L592" s="357"/>
      <c r="M592" s="358"/>
      <c r="N592" s="361"/>
      <c r="O592" s="362"/>
      <c r="P592" s="1"/>
    </row>
    <row r="593" spans="1:16">
      <c r="A593" s="39" t="s">
        <v>35</v>
      </c>
      <c r="B593" s="353"/>
      <c r="C593" s="353"/>
      <c r="D593" s="353"/>
      <c r="E593" s="355"/>
      <c r="F593" s="354"/>
      <c r="G593" s="355"/>
      <c r="H593" s="356"/>
      <c r="I593" s="356"/>
      <c r="J593" s="356"/>
      <c r="K593" s="356"/>
      <c r="L593" s="357"/>
      <c r="M593" s="358"/>
      <c r="N593" s="363"/>
      <c r="O593" s="364"/>
      <c r="P593" s="1"/>
    </row>
    <row r="594" spans="1:16" ht="15.75" thickBot="1">
      <c r="A594" s="46" t="s">
        <v>36</v>
      </c>
      <c r="B594" s="365"/>
      <c r="C594" s="365"/>
      <c r="D594" s="365"/>
      <c r="E594" s="366"/>
      <c r="F594" s="366"/>
      <c r="G594" s="365"/>
      <c r="H594" s="367"/>
      <c r="I594" s="367"/>
      <c r="J594" s="367"/>
      <c r="K594" s="367"/>
      <c r="L594" s="368"/>
      <c r="M594" s="369"/>
      <c r="N594" s="370"/>
      <c r="O594" s="371"/>
      <c r="P594" s="1"/>
    </row>
    <row r="595" spans="1:16" ht="15.75" thickBot="1">
      <c r="A595" s="52" t="s">
        <v>0</v>
      </c>
      <c r="B595" s="482">
        <f t="shared" ref="B595" si="195">SUM(B590:B594)</f>
        <v>0</v>
      </c>
      <c r="C595" s="482">
        <f t="shared" ref="C595" si="196">SUM(C590:C594)</f>
        <v>0</v>
      </c>
      <c r="D595" s="482">
        <f t="shared" ref="D595" si="197">SUM(D590:D594)</f>
        <v>114.7</v>
      </c>
      <c r="E595" s="482">
        <f t="shared" ref="E595" si="198">SUM(E590:E594)</f>
        <v>0</v>
      </c>
      <c r="F595" s="482">
        <f t="shared" ref="F595" si="199">SUM(F590:F594)</f>
        <v>41.7</v>
      </c>
      <c r="G595" s="482">
        <f t="shared" ref="G595" si="200">SUM(G590:G594)</f>
        <v>38</v>
      </c>
      <c r="H595" s="482">
        <f t="shared" ref="H595" si="201">SUM(H590:H594)</f>
        <v>0</v>
      </c>
      <c r="I595" s="482">
        <f t="shared" ref="I595" si="202">SUM(I590:I594)</f>
        <v>0</v>
      </c>
      <c r="J595" s="482">
        <f t="shared" ref="J595" si="203">SUM(J590:J594)</f>
        <v>0</v>
      </c>
      <c r="K595" s="482">
        <f t="shared" ref="K595" si="204">SUM(K590:K594)</f>
        <v>0</v>
      </c>
      <c r="L595" s="482">
        <f t="shared" ref="L595" si="205">SUM(L590:L594)</f>
        <v>0</v>
      </c>
      <c r="M595" s="482">
        <f t="shared" ref="M595" si="206">SUM(M590:M594)</f>
        <v>0</v>
      </c>
      <c r="N595" s="482">
        <f t="shared" ref="N595" si="207">SUM(N590:N594)</f>
        <v>31</v>
      </c>
      <c r="O595" s="482">
        <f t="shared" ref="O595" si="208">SUM(O590:O594)</f>
        <v>42.6</v>
      </c>
      <c r="P595" s="54"/>
    </row>
    <row r="596" spans="1:16">
      <c r="A596" s="373"/>
      <c r="B596" s="373"/>
      <c r="C596" s="373"/>
      <c r="D596" s="223"/>
      <c r="E596" s="6"/>
      <c r="F596" s="6"/>
      <c r="G596" s="6"/>
      <c r="H596" s="6"/>
      <c r="I596" s="6"/>
      <c r="J596" s="6"/>
      <c r="K596" s="289"/>
      <c r="L596" s="6"/>
      <c r="M596" s="6"/>
      <c r="N596" s="6"/>
      <c r="O596" s="6"/>
      <c r="P596" s="1"/>
    </row>
    <row r="597" spans="1:16">
      <c r="A597" s="373"/>
      <c r="B597" s="373"/>
      <c r="C597" s="373"/>
      <c r="D597" s="374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1"/>
    </row>
    <row r="598" spans="1:16" ht="15.75">
      <c r="A598" s="592" t="s">
        <v>56</v>
      </c>
      <c r="B598" s="592"/>
      <c r="C598" s="592"/>
      <c r="D598" s="592"/>
      <c r="E598" s="592"/>
      <c r="F598" s="592"/>
      <c r="G598" s="592"/>
      <c r="H598" s="592"/>
      <c r="I598" s="592"/>
      <c r="J598" s="592"/>
      <c r="K598" s="6"/>
      <c r="L598" s="6"/>
      <c r="M598" s="6"/>
      <c r="N598" s="6"/>
      <c r="O598" s="6"/>
      <c r="P598" s="1"/>
    </row>
    <row r="599" spans="1:16">
      <c r="A599" s="6"/>
      <c r="B599" s="6"/>
      <c r="C599" s="6"/>
      <c r="D599" s="6"/>
      <c r="E599" s="6"/>
      <c r="F599" s="335"/>
      <c r="G599" s="336"/>
      <c r="H599" s="336"/>
      <c r="I599" s="336"/>
      <c r="J599" s="336"/>
      <c r="K599" s="336"/>
      <c r="L599" s="6"/>
      <c r="M599" s="6"/>
      <c r="N599" s="6"/>
      <c r="O599" s="6"/>
      <c r="P599" s="1"/>
    </row>
    <row r="600" spans="1:16" ht="19.5">
      <c r="A600" s="571" t="s">
        <v>14</v>
      </c>
      <c r="B600" s="573" t="s">
        <v>15</v>
      </c>
      <c r="C600" s="573"/>
      <c r="D600" s="573"/>
      <c r="E600" s="573"/>
      <c r="F600" s="574" t="s">
        <v>16</v>
      </c>
      <c r="G600" s="576" t="s">
        <v>17</v>
      </c>
      <c r="H600" s="578" t="s">
        <v>18</v>
      </c>
      <c r="I600" s="578"/>
      <c r="J600" s="578"/>
      <c r="K600" s="578"/>
      <c r="L600" s="579"/>
      <c r="M600" s="580" t="s">
        <v>43</v>
      </c>
      <c r="N600" s="189" t="s">
        <v>20</v>
      </c>
      <c r="O600" s="190" t="s">
        <v>21</v>
      </c>
      <c r="P600" s="1"/>
    </row>
    <row r="601" spans="1:16" ht="20.25" thickBot="1">
      <c r="A601" s="572"/>
      <c r="B601" s="191" t="s">
        <v>22</v>
      </c>
      <c r="C601" s="192" t="s">
        <v>23</v>
      </c>
      <c r="D601" s="490" t="s">
        <v>24</v>
      </c>
      <c r="E601" s="192" t="s">
        <v>25</v>
      </c>
      <c r="F601" s="575"/>
      <c r="G601" s="577"/>
      <c r="H601" s="193" t="s">
        <v>26</v>
      </c>
      <c r="I601" s="193" t="s">
        <v>27</v>
      </c>
      <c r="J601" s="193" t="s">
        <v>28</v>
      </c>
      <c r="K601" s="193" t="s">
        <v>29</v>
      </c>
      <c r="L601" s="338" t="s">
        <v>30</v>
      </c>
      <c r="M601" s="581"/>
      <c r="N601" s="192" t="s">
        <v>31</v>
      </c>
      <c r="O601" s="195" t="s">
        <v>31</v>
      </c>
      <c r="P601" s="1"/>
    </row>
    <row r="602" spans="1:16" ht="15.75" thickBot="1">
      <c r="A602" s="196" t="s">
        <v>0</v>
      </c>
      <c r="B602" s="197">
        <f>SUM(B595)</f>
        <v>0</v>
      </c>
      <c r="C602" s="197">
        <f t="shared" ref="C602:O602" si="209">SUM(C595)</f>
        <v>0</v>
      </c>
      <c r="D602" s="197">
        <f t="shared" si="209"/>
        <v>114.7</v>
      </c>
      <c r="E602" s="197">
        <f t="shared" si="209"/>
        <v>0</v>
      </c>
      <c r="F602" s="197">
        <f t="shared" si="209"/>
        <v>41.7</v>
      </c>
      <c r="G602" s="197">
        <f t="shared" si="209"/>
        <v>38</v>
      </c>
      <c r="H602" s="197">
        <f t="shared" si="209"/>
        <v>0</v>
      </c>
      <c r="I602" s="197">
        <f t="shared" si="209"/>
        <v>0</v>
      </c>
      <c r="J602" s="197">
        <f t="shared" si="209"/>
        <v>0</v>
      </c>
      <c r="K602" s="197">
        <f t="shared" si="209"/>
        <v>0</v>
      </c>
      <c r="L602" s="197">
        <f t="shared" si="209"/>
        <v>0</v>
      </c>
      <c r="M602" s="521">
        <f t="shared" si="209"/>
        <v>0</v>
      </c>
      <c r="N602" s="197">
        <f t="shared" si="209"/>
        <v>31</v>
      </c>
      <c r="O602" s="197">
        <f t="shared" si="209"/>
        <v>42.6</v>
      </c>
      <c r="P602" s="1"/>
    </row>
    <row r="603" spans="1:16" ht="15.75" thickBot="1">
      <c r="A603" s="52" t="s">
        <v>0</v>
      </c>
      <c r="B603" s="480">
        <f>SUM(B602)</f>
        <v>0</v>
      </c>
      <c r="C603" s="480">
        <f t="shared" ref="C603:O603" si="210">SUM(C602)</f>
        <v>0</v>
      </c>
      <c r="D603" s="480">
        <f t="shared" si="210"/>
        <v>114.7</v>
      </c>
      <c r="E603" s="480">
        <f t="shared" si="210"/>
        <v>0</v>
      </c>
      <c r="F603" s="480">
        <f t="shared" si="210"/>
        <v>41.7</v>
      </c>
      <c r="G603" s="480">
        <f t="shared" si="210"/>
        <v>38</v>
      </c>
      <c r="H603" s="480">
        <f t="shared" si="210"/>
        <v>0</v>
      </c>
      <c r="I603" s="480">
        <f t="shared" si="210"/>
        <v>0</v>
      </c>
      <c r="J603" s="480">
        <f t="shared" si="210"/>
        <v>0</v>
      </c>
      <c r="K603" s="480">
        <f t="shared" si="210"/>
        <v>0</v>
      </c>
      <c r="L603" s="480">
        <f t="shared" si="210"/>
        <v>0</v>
      </c>
      <c r="M603" s="480">
        <f t="shared" si="210"/>
        <v>0</v>
      </c>
      <c r="N603" s="480">
        <f t="shared" si="210"/>
        <v>31</v>
      </c>
      <c r="O603" s="480">
        <f t="shared" si="210"/>
        <v>42.6</v>
      </c>
      <c r="P603" s="54"/>
    </row>
    <row r="604" spans="1:16" hidden="1">
      <c r="A604" s="183"/>
      <c r="B604" s="341"/>
      <c r="C604" s="341"/>
      <c r="D604" s="341"/>
      <c r="E604" s="341"/>
      <c r="F604" s="342"/>
      <c r="G604" s="342"/>
      <c r="H604" s="342"/>
      <c r="I604" s="342"/>
      <c r="J604" s="342"/>
      <c r="K604" s="6"/>
      <c r="L604" s="342"/>
      <c r="M604" s="6"/>
      <c r="N604" s="6"/>
      <c r="O604" s="6"/>
      <c r="P604" s="1"/>
    </row>
    <row r="605" spans="1:16" hidden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1"/>
    </row>
    <row r="606" spans="1:16" ht="15.75" hidden="1">
      <c r="A606" s="375"/>
      <c r="B606" s="202" t="s">
        <v>57</v>
      </c>
      <c r="C606" s="345"/>
      <c r="D606" s="345"/>
      <c r="E606" s="34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1"/>
    </row>
    <row r="607" spans="1:16" hidden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1"/>
    </row>
    <row r="608" spans="1:16" hidden="1">
      <c r="A608" s="567" t="s">
        <v>41</v>
      </c>
      <c r="B608" s="567"/>
      <c r="C608" s="567"/>
      <c r="D608" s="567"/>
      <c r="E608" s="567"/>
      <c r="F608" s="567"/>
      <c r="G608" s="567"/>
      <c r="H608" s="567"/>
      <c r="I608" s="567"/>
      <c r="J608" s="567"/>
      <c r="K608" s="280"/>
      <c r="L608" s="6"/>
      <c r="M608" s="6"/>
      <c r="N608" s="6"/>
      <c r="O608" s="6"/>
      <c r="P608" s="1"/>
    </row>
    <row r="609" spans="1:16" ht="19.5" hidden="1">
      <c r="A609" s="539" t="s">
        <v>14</v>
      </c>
      <c r="B609" s="541" t="s">
        <v>15</v>
      </c>
      <c r="C609" s="541"/>
      <c r="D609" s="541"/>
      <c r="E609" s="541"/>
      <c r="F609" s="542" t="s">
        <v>16</v>
      </c>
      <c r="G609" s="532" t="s">
        <v>17</v>
      </c>
      <c r="H609" s="534" t="s">
        <v>18</v>
      </c>
      <c r="I609" s="534"/>
      <c r="J609" s="534"/>
      <c r="K609" s="534"/>
      <c r="L609" s="535"/>
      <c r="M609" s="536" t="s">
        <v>19</v>
      </c>
      <c r="N609" s="24" t="s">
        <v>20</v>
      </c>
      <c r="O609" s="165" t="s">
        <v>21</v>
      </c>
      <c r="P609" s="1"/>
    </row>
    <row r="610" spans="1:16" ht="20.25" hidden="1" thickBot="1">
      <c r="A610" s="540"/>
      <c r="B610" s="26" t="s">
        <v>22</v>
      </c>
      <c r="C610" s="27" t="s">
        <v>23</v>
      </c>
      <c r="D610" s="27" t="s">
        <v>24</v>
      </c>
      <c r="E610" s="27" t="s">
        <v>25</v>
      </c>
      <c r="F610" s="543"/>
      <c r="G610" s="533"/>
      <c r="H610" s="28" t="s">
        <v>26</v>
      </c>
      <c r="I610" s="28" t="s">
        <v>27</v>
      </c>
      <c r="J610" s="29" t="s">
        <v>28</v>
      </c>
      <c r="K610" s="30" t="s">
        <v>29</v>
      </c>
      <c r="L610" s="31" t="s">
        <v>30</v>
      </c>
      <c r="M610" s="537"/>
      <c r="N610" s="27" t="s">
        <v>31</v>
      </c>
      <c r="O610" s="32" t="s">
        <v>31</v>
      </c>
      <c r="P610" s="1"/>
    </row>
    <row r="611" spans="1:16" ht="15.75" hidden="1" thickBot="1">
      <c r="A611" s="39" t="s">
        <v>33</v>
      </c>
      <c r="B611" s="45"/>
      <c r="C611" s="45"/>
      <c r="D611" s="45"/>
      <c r="E611" s="45"/>
      <c r="F611" s="45"/>
      <c r="G611" s="45"/>
      <c r="H611" s="45"/>
      <c r="I611" s="45"/>
      <c r="J611" s="239"/>
      <c r="K611" s="240"/>
      <c r="L611" s="376"/>
      <c r="M611" s="377"/>
      <c r="N611" s="246"/>
      <c r="O611" s="247"/>
      <c r="P611" s="1"/>
    </row>
    <row r="612" spans="1:16" ht="15.75" hidden="1" thickBot="1">
      <c r="A612" s="52" t="s">
        <v>0</v>
      </c>
      <c r="B612" s="378"/>
      <c r="C612" s="379"/>
      <c r="D612" s="379"/>
      <c r="E612" s="379"/>
      <c r="F612" s="380"/>
      <c r="G612" s="379"/>
      <c r="H612" s="379"/>
      <c r="I612" s="379"/>
      <c r="J612" s="380"/>
      <c r="K612" s="378"/>
      <c r="L612" s="381"/>
      <c r="M612" s="378"/>
      <c r="N612" s="379"/>
      <c r="O612" s="382"/>
      <c r="P612" s="54"/>
    </row>
    <row r="613" spans="1:16" hidden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1"/>
    </row>
    <row r="614" spans="1:16" hidden="1">
      <c r="A614" s="567" t="s">
        <v>41</v>
      </c>
      <c r="B614" s="567"/>
      <c r="C614" s="567"/>
      <c r="D614" s="567"/>
      <c r="E614" s="567"/>
      <c r="F614" s="567"/>
      <c r="G614" s="567"/>
      <c r="H614" s="567"/>
      <c r="I614" s="567"/>
      <c r="J614" s="567"/>
      <c r="K614" s="6"/>
      <c r="L614" s="6"/>
      <c r="M614" s="6"/>
      <c r="N614" s="6"/>
      <c r="O614" s="6"/>
      <c r="P614" s="1"/>
    </row>
    <row r="615" spans="1:16" ht="19.5" hidden="1">
      <c r="A615" s="539" t="s">
        <v>14</v>
      </c>
      <c r="B615" s="541" t="s">
        <v>15</v>
      </c>
      <c r="C615" s="541"/>
      <c r="D615" s="541"/>
      <c r="E615" s="541"/>
      <c r="F615" s="542" t="s">
        <v>16</v>
      </c>
      <c r="G615" s="532" t="s">
        <v>17</v>
      </c>
      <c r="H615" s="534" t="s">
        <v>18</v>
      </c>
      <c r="I615" s="534"/>
      <c r="J615" s="534"/>
      <c r="K615" s="534"/>
      <c r="L615" s="535"/>
      <c r="M615" s="536" t="s">
        <v>19</v>
      </c>
      <c r="N615" s="24" t="s">
        <v>20</v>
      </c>
      <c r="O615" s="165" t="s">
        <v>21</v>
      </c>
      <c r="P615" s="1"/>
    </row>
    <row r="616" spans="1:16" ht="20.25" hidden="1" thickBot="1">
      <c r="A616" s="540"/>
      <c r="B616" s="26" t="s">
        <v>22</v>
      </c>
      <c r="C616" s="27" t="s">
        <v>23</v>
      </c>
      <c r="D616" s="27" t="s">
        <v>24</v>
      </c>
      <c r="E616" s="27" t="s">
        <v>25</v>
      </c>
      <c r="F616" s="543"/>
      <c r="G616" s="533"/>
      <c r="H616" s="28" t="s">
        <v>26</v>
      </c>
      <c r="I616" s="28" t="s">
        <v>27</v>
      </c>
      <c r="J616" s="29" t="s">
        <v>28</v>
      </c>
      <c r="K616" s="30" t="s">
        <v>29</v>
      </c>
      <c r="L616" s="31" t="s">
        <v>30</v>
      </c>
      <c r="M616" s="537"/>
      <c r="N616" s="27" t="s">
        <v>31</v>
      </c>
      <c r="O616" s="32" t="s">
        <v>31</v>
      </c>
      <c r="P616" s="1"/>
    </row>
    <row r="617" spans="1:16" hidden="1">
      <c r="A617" s="39" t="s">
        <v>33</v>
      </c>
      <c r="B617" s="383"/>
      <c r="C617" s="383"/>
      <c r="D617" s="383"/>
      <c r="E617" s="383"/>
      <c r="F617" s="384"/>
      <c r="G617" s="383"/>
      <c r="H617" s="383"/>
      <c r="I617" s="240"/>
      <c r="J617" s="383"/>
      <c r="K617" s="240"/>
      <c r="L617" s="385"/>
      <c r="M617" s="377"/>
      <c r="N617" s="246"/>
      <c r="O617" s="247"/>
      <c r="P617" s="1"/>
    </row>
    <row r="618" spans="1:16" ht="15.75" hidden="1" thickBot="1">
      <c r="A618" s="39" t="s">
        <v>34</v>
      </c>
      <c r="B618" s="384"/>
      <c r="C618" s="384"/>
      <c r="D618" s="384"/>
      <c r="E618" s="384"/>
      <c r="F618" s="386"/>
      <c r="G618" s="384"/>
      <c r="H618" s="384"/>
      <c r="I618" s="384"/>
      <c r="J618" s="384"/>
      <c r="K618" s="244"/>
      <c r="L618" s="387"/>
      <c r="M618" s="377"/>
      <c r="N618" s="246"/>
      <c r="O618" s="247"/>
      <c r="P618" s="1"/>
    </row>
    <row r="619" spans="1:16" ht="15.75" hidden="1" thickBot="1">
      <c r="A619" s="52" t="s">
        <v>0</v>
      </c>
      <c r="B619" s="378"/>
      <c r="C619" s="378"/>
      <c r="D619" s="378"/>
      <c r="E619" s="378"/>
      <c r="F619" s="378"/>
      <c r="G619" s="378"/>
      <c r="H619" s="378"/>
      <c r="I619" s="378"/>
      <c r="J619" s="378"/>
      <c r="K619" s="378"/>
      <c r="L619" s="381"/>
      <c r="M619" s="378"/>
      <c r="N619" s="378"/>
      <c r="O619" s="388"/>
      <c r="P619" s="54"/>
    </row>
    <row r="620" spans="1:16" hidden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1"/>
    </row>
    <row r="621" spans="1:16" hidden="1">
      <c r="A621" s="601" t="s">
        <v>41</v>
      </c>
      <c r="B621" s="601"/>
      <c r="C621" s="601"/>
      <c r="D621" s="601"/>
      <c r="E621" s="601"/>
      <c r="F621" s="601"/>
      <c r="G621" s="601"/>
      <c r="H621" s="601"/>
      <c r="I621" s="601"/>
      <c r="J621" s="601"/>
      <c r="K621" s="6"/>
      <c r="L621" s="6"/>
      <c r="M621" s="6"/>
      <c r="N621" s="6"/>
      <c r="O621" s="6"/>
      <c r="P621" s="1"/>
    </row>
    <row r="622" spans="1:16" ht="19.5" hidden="1">
      <c r="A622" s="602" t="s">
        <v>14</v>
      </c>
      <c r="B622" s="604" t="s">
        <v>15</v>
      </c>
      <c r="C622" s="604"/>
      <c r="D622" s="604"/>
      <c r="E622" s="604"/>
      <c r="F622" s="542" t="s">
        <v>16</v>
      </c>
      <c r="G622" s="532" t="s">
        <v>17</v>
      </c>
      <c r="H622" s="534" t="s">
        <v>18</v>
      </c>
      <c r="I622" s="534"/>
      <c r="J622" s="534"/>
      <c r="K622" s="534"/>
      <c r="L622" s="535"/>
      <c r="M622" s="536" t="s">
        <v>19</v>
      </c>
      <c r="N622" s="24" t="s">
        <v>20</v>
      </c>
      <c r="O622" s="165" t="s">
        <v>21</v>
      </c>
      <c r="P622" s="1"/>
    </row>
    <row r="623" spans="1:16" ht="20.25" hidden="1" thickBot="1">
      <c r="A623" s="603"/>
      <c r="B623" s="389" t="s">
        <v>22</v>
      </c>
      <c r="C623" s="390" t="s">
        <v>23</v>
      </c>
      <c r="D623" s="390" t="s">
        <v>24</v>
      </c>
      <c r="E623" s="390" t="s">
        <v>25</v>
      </c>
      <c r="F623" s="543"/>
      <c r="G623" s="533"/>
      <c r="H623" s="28" t="s">
        <v>26</v>
      </c>
      <c r="I623" s="28" t="s">
        <v>27</v>
      </c>
      <c r="J623" s="29" t="s">
        <v>28</v>
      </c>
      <c r="K623" s="30" t="s">
        <v>29</v>
      </c>
      <c r="L623" s="31" t="s">
        <v>30</v>
      </c>
      <c r="M623" s="537"/>
      <c r="N623" s="27" t="s">
        <v>31</v>
      </c>
      <c r="O623" s="32" t="s">
        <v>31</v>
      </c>
      <c r="P623" s="1"/>
    </row>
    <row r="624" spans="1:16" ht="15.75" hidden="1" thickBot="1">
      <c r="A624" s="391" t="s">
        <v>33</v>
      </c>
      <c r="B624" s="392"/>
      <c r="C624" s="392"/>
      <c r="D624" s="392"/>
      <c r="E624" s="393"/>
      <c r="F624" s="237"/>
      <c r="G624" s="252"/>
      <c r="H624" s="260"/>
      <c r="I624" s="261"/>
      <c r="J624" s="260"/>
      <c r="K624" s="261"/>
      <c r="L624" s="241"/>
      <c r="M624" s="240"/>
      <c r="N624" s="246"/>
      <c r="O624" s="247"/>
      <c r="P624" s="1"/>
    </row>
    <row r="625" spans="1:16" ht="15.75" hidden="1" thickBot="1">
      <c r="A625" s="394" t="s">
        <v>0</v>
      </c>
      <c r="B625" s="395"/>
      <c r="C625" s="396"/>
      <c r="D625" s="396"/>
      <c r="E625" s="396"/>
      <c r="F625" s="380"/>
      <c r="G625" s="379"/>
      <c r="H625" s="379"/>
      <c r="I625" s="379"/>
      <c r="J625" s="380"/>
      <c r="K625" s="378"/>
      <c r="L625" s="397"/>
      <c r="M625" s="378"/>
      <c r="N625" s="379"/>
      <c r="O625" s="382"/>
      <c r="P625" s="54"/>
    </row>
    <row r="626" spans="1:16" hidden="1">
      <c r="A626" s="6"/>
      <c r="B626" s="398"/>
      <c r="C626" s="398"/>
      <c r="D626" s="398"/>
      <c r="E626" s="398"/>
      <c r="F626" s="398"/>
      <c r="G626" s="398"/>
      <c r="H626" s="398"/>
      <c r="I626" s="398"/>
      <c r="J626" s="398"/>
      <c r="K626" s="398"/>
      <c r="L626" s="398"/>
      <c r="M626" s="398"/>
      <c r="N626" s="398"/>
      <c r="O626" s="398"/>
      <c r="P626" s="1"/>
    </row>
    <row r="627" spans="1:16" hidden="1">
      <c r="A627" s="567" t="s">
        <v>41</v>
      </c>
      <c r="B627" s="567"/>
      <c r="C627" s="567"/>
      <c r="D627" s="567"/>
      <c r="E627" s="567"/>
      <c r="F627" s="567"/>
      <c r="G627" s="567"/>
      <c r="H627" s="567"/>
      <c r="I627" s="567"/>
      <c r="J627" s="567"/>
      <c r="K627" s="6"/>
      <c r="L627" s="6"/>
      <c r="M627" s="6"/>
      <c r="N627" s="6"/>
      <c r="O627" s="6"/>
      <c r="P627" s="1"/>
    </row>
    <row r="628" spans="1:16" ht="19.5" hidden="1">
      <c r="A628" s="539" t="s">
        <v>14</v>
      </c>
      <c r="B628" s="541" t="s">
        <v>15</v>
      </c>
      <c r="C628" s="541"/>
      <c r="D628" s="541"/>
      <c r="E628" s="541"/>
      <c r="F628" s="542" t="s">
        <v>16</v>
      </c>
      <c r="G628" s="532" t="s">
        <v>17</v>
      </c>
      <c r="H628" s="534" t="s">
        <v>18</v>
      </c>
      <c r="I628" s="534"/>
      <c r="J628" s="534"/>
      <c r="K628" s="534"/>
      <c r="L628" s="535"/>
      <c r="M628" s="536" t="s">
        <v>19</v>
      </c>
      <c r="N628" s="24" t="s">
        <v>20</v>
      </c>
      <c r="O628" s="165" t="s">
        <v>21</v>
      </c>
      <c r="P628" s="1"/>
    </row>
    <row r="629" spans="1:16" ht="20.25" hidden="1" thickBot="1">
      <c r="A629" s="540"/>
      <c r="B629" s="26" t="s">
        <v>22</v>
      </c>
      <c r="C629" s="27" t="s">
        <v>23</v>
      </c>
      <c r="D629" s="27" t="s">
        <v>24</v>
      </c>
      <c r="E629" s="27" t="s">
        <v>25</v>
      </c>
      <c r="F629" s="543"/>
      <c r="G629" s="533"/>
      <c r="H629" s="28" t="s">
        <v>26</v>
      </c>
      <c r="I629" s="28" t="s">
        <v>27</v>
      </c>
      <c r="J629" s="29" t="s">
        <v>28</v>
      </c>
      <c r="K629" s="30" t="s">
        <v>29</v>
      </c>
      <c r="L629" s="31" t="s">
        <v>30</v>
      </c>
      <c r="M629" s="537"/>
      <c r="N629" s="27" t="s">
        <v>31</v>
      </c>
      <c r="O629" s="32" t="s">
        <v>31</v>
      </c>
      <c r="P629" s="1"/>
    </row>
    <row r="630" spans="1:16" ht="15.75" hidden="1" thickBot="1">
      <c r="A630" s="39" t="s">
        <v>33</v>
      </c>
      <c r="B630" s="383"/>
      <c r="C630" s="383"/>
      <c r="D630" s="383"/>
      <c r="E630" s="383"/>
      <c r="F630" s="383"/>
      <c r="G630" s="383"/>
      <c r="H630" s="260"/>
      <c r="I630" s="261"/>
      <c r="J630" s="260"/>
      <c r="K630" s="261"/>
      <c r="L630" s="399"/>
      <c r="M630" s="240"/>
      <c r="N630" s="269"/>
      <c r="O630" s="269"/>
      <c r="P630" s="1"/>
    </row>
    <row r="631" spans="1:16" ht="15.75" hidden="1" thickBot="1">
      <c r="A631" s="52" t="s">
        <v>0</v>
      </c>
      <c r="B631" s="378"/>
      <c r="C631" s="379"/>
      <c r="D631" s="379"/>
      <c r="E631" s="379"/>
      <c r="F631" s="380"/>
      <c r="G631" s="379"/>
      <c r="H631" s="379"/>
      <c r="I631" s="379"/>
      <c r="J631" s="380"/>
      <c r="K631" s="378"/>
      <c r="L631" s="381"/>
      <c r="M631" s="378"/>
      <c r="N631" s="379"/>
      <c r="O631" s="382"/>
      <c r="P631" s="54"/>
    </row>
    <row r="632" spans="1:16" hidden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1"/>
    </row>
    <row r="633" spans="1:16" hidden="1">
      <c r="A633" s="567" t="s">
        <v>41</v>
      </c>
      <c r="B633" s="567"/>
      <c r="C633" s="567"/>
      <c r="D633" s="567"/>
      <c r="E633" s="567"/>
      <c r="F633" s="567"/>
      <c r="G633" s="567"/>
      <c r="H633" s="6"/>
      <c r="I633" s="6"/>
      <c r="J633" s="6"/>
      <c r="K633" s="6"/>
      <c r="L633" s="6"/>
      <c r="M633" s="6"/>
      <c r="N633" s="6"/>
      <c r="O633" s="6"/>
      <c r="P633" s="1"/>
    </row>
    <row r="634" spans="1:16" ht="19.5" hidden="1">
      <c r="A634" s="539" t="s">
        <v>14</v>
      </c>
      <c r="B634" s="541" t="s">
        <v>15</v>
      </c>
      <c r="C634" s="541"/>
      <c r="D634" s="541"/>
      <c r="E634" s="541"/>
      <c r="F634" s="542" t="s">
        <v>16</v>
      </c>
      <c r="G634" s="532" t="s">
        <v>17</v>
      </c>
      <c r="H634" s="534" t="s">
        <v>18</v>
      </c>
      <c r="I634" s="534"/>
      <c r="J634" s="534"/>
      <c r="K634" s="534"/>
      <c r="L634" s="535"/>
      <c r="M634" s="536" t="s">
        <v>19</v>
      </c>
      <c r="N634" s="24" t="s">
        <v>20</v>
      </c>
      <c r="O634" s="25" t="s">
        <v>21</v>
      </c>
      <c r="P634" s="1"/>
    </row>
    <row r="635" spans="1:16" ht="20.25" hidden="1" thickBot="1">
      <c r="A635" s="540"/>
      <c r="B635" s="26" t="s">
        <v>22</v>
      </c>
      <c r="C635" s="27" t="s">
        <v>23</v>
      </c>
      <c r="D635" s="27" t="s">
        <v>24</v>
      </c>
      <c r="E635" s="27" t="s">
        <v>25</v>
      </c>
      <c r="F635" s="543"/>
      <c r="G635" s="533"/>
      <c r="H635" s="28" t="s">
        <v>26</v>
      </c>
      <c r="I635" s="28" t="s">
        <v>27</v>
      </c>
      <c r="J635" s="29" t="s">
        <v>28</v>
      </c>
      <c r="K635" s="30" t="s">
        <v>29</v>
      </c>
      <c r="L635" s="31" t="s">
        <v>30</v>
      </c>
      <c r="M635" s="537"/>
      <c r="N635" s="27" t="s">
        <v>31</v>
      </c>
      <c r="O635" s="32" t="s">
        <v>31</v>
      </c>
      <c r="P635" s="1"/>
    </row>
    <row r="636" spans="1:16" ht="15.75" hidden="1" thickBot="1">
      <c r="A636" s="39" t="s">
        <v>33</v>
      </c>
      <c r="B636" s="271"/>
      <c r="C636" s="238"/>
      <c r="D636" s="246"/>
      <c r="E636" s="400"/>
      <c r="F636" s="246"/>
      <c r="G636" s="246"/>
      <c r="H636" s="260"/>
      <c r="I636" s="261"/>
      <c r="J636" s="260"/>
      <c r="K636" s="261"/>
      <c r="L636" s="241"/>
      <c r="M636" s="240"/>
      <c r="N636" s="401"/>
      <c r="O636" s="402"/>
      <c r="P636" s="1"/>
    </row>
    <row r="637" spans="1:16" ht="15.75" hidden="1" thickBot="1">
      <c r="A637" s="52" t="s">
        <v>0</v>
      </c>
      <c r="B637" s="378"/>
      <c r="C637" s="379"/>
      <c r="D637" s="379"/>
      <c r="E637" s="379"/>
      <c r="F637" s="380"/>
      <c r="G637" s="379"/>
      <c r="H637" s="379"/>
      <c r="I637" s="379"/>
      <c r="J637" s="380"/>
      <c r="K637" s="378"/>
      <c r="L637" s="397"/>
      <c r="M637" s="378"/>
      <c r="N637" s="379"/>
      <c r="O637" s="382"/>
      <c r="P637" s="54"/>
    </row>
    <row r="638" spans="1:16" hidden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1"/>
    </row>
    <row r="639" spans="1:16" hidden="1">
      <c r="A639" s="567" t="s">
        <v>41</v>
      </c>
      <c r="B639" s="567"/>
      <c r="C639" s="567"/>
      <c r="D639" s="567"/>
      <c r="E639" s="567"/>
      <c r="F639" s="567"/>
      <c r="G639" s="567"/>
      <c r="H639" s="6"/>
      <c r="I639" s="6"/>
      <c r="J639" s="6"/>
      <c r="K639" s="6"/>
      <c r="L639" s="6"/>
      <c r="M639" s="6"/>
      <c r="N639" s="6"/>
      <c r="O639" s="6"/>
      <c r="P639" s="1"/>
    </row>
    <row r="640" spans="1:16" ht="19.5" hidden="1">
      <c r="A640" s="539" t="s">
        <v>14</v>
      </c>
      <c r="B640" s="541" t="s">
        <v>15</v>
      </c>
      <c r="C640" s="541"/>
      <c r="D640" s="541"/>
      <c r="E640" s="541"/>
      <c r="F640" s="542" t="s">
        <v>16</v>
      </c>
      <c r="G640" s="532" t="s">
        <v>17</v>
      </c>
      <c r="H640" s="534" t="s">
        <v>18</v>
      </c>
      <c r="I640" s="534"/>
      <c r="J640" s="534"/>
      <c r="K640" s="534"/>
      <c r="L640" s="535"/>
      <c r="M640" s="536" t="s">
        <v>19</v>
      </c>
      <c r="N640" s="24" t="s">
        <v>20</v>
      </c>
      <c r="O640" s="25" t="s">
        <v>21</v>
      </c>
      <c r="P640" s="1"/>
    </row>
    <row r="641" spans="1:16" ht="20.25" hidden="1" thickBot="1">
      <c r="A641" s="540"/>
      <c r="B641" s="26" t="s">
        <v>22</v>
      </c>
      <c r="C641" s="27" t="s">
        <v>23</v>
      </c>
      <c r="D641" s="27" t="s">
        <v>24</v>
      </c>
      <c r="E641" s="27" t="s">
        <v>25</v>
      </c>
      <c r="F641" s="543"/>
      <c r="G641" s="533"/>
      <c r="H641" s="28" t="s">
        <v>26</v>
      </c>
      <c r="I641" s="28" t="s">
        <v>27</v>
      </c>
      <c r="J641" s="29" t="s">
        <v>28</v>
      </c>
      <c r="K641" s="30" t="s">
        <v>29</v>
      </c>
      <c r="L641" s="31" t="s">
        <v>30</v>
      </c>
      <c r="M641" s="537"/>
      <c r="N641" s="27" t="s">
        <v>31</v>
      </c>
      <c r="O641" s="32" t="s">
        <v>31</v>
      </c>
      <c r="P641" s="1"/>
    </row>
    <row r="642" spans="1:16" ht="15.75" hidden="1" thickBot="1">
      <c r="A642" s="39" t="s">
        <v>33</v>
      </c>
      <c r="B642" s="271"/>
      <c r="C642" s="238"/>
      <c r="D642" s="45"/>
      <c r="E642" s="400"/>
      <c r="F642" s="246"/>
      <c r="G642" s="246"/>
      <c r="H642" s="260"/>
      <c r="I642" s="261"/>
      <c r="J642" s="260"/>
      <c r="K642" s="261"/>
      <c r="L642" s="241"/>
      <c r="M642" s="240"/>
      <c r="N642" s="401"/>
      <c r="O642" s="269"/>
      <c r="P642" s="1"/>
    </row>
    <row r="643" spans="1:16" ht="15.75" hidden="1" thickBot="1">
      <c r="A643" s="52" t="s">
        <v>0</v>
      </c>
      <c r="B643" s="378"/>
      <c r="C643" s="379"/>
      <c r="D643" s="379"/>
      <c r="E643" s="379"/>
      <c r="F643" s="380"/>
      <c r="G643" s="379"/>
      <c r="H643" s="379"/>
      <c r="I643" s="379"/>
      <c r="J643" s="380"/>
      <c r="K643" s="378"/>
      <c r="L643" s="397"/>
      <c r="M643" s="378"/>
      <c r="N643" s="379"/>
      <c r="O643" s="382"/>
      <c r="P643" s="54"/>
    </row>
    <row r="644" spans="1:16" hidden="1">
      <c r="A644" s="87"/>
      <c r="B644" s="398"/>
      <c r="C644" s="398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1"/>
    </row>
    <row r="645" spans="1:16" hidden="1">
      <c r="A645" s="87"/>
      <c r="B645" s="398"/>
      <c r="C645" s="398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1"/>
    </row>
    <row r="646" spans="1:16" ht="15.75" hidden="1">
      <c r="A646" s="592" t="s">
        <v>58</v>
      </c>
      <c r="B646" s="592"/>
      <c r="C646" s="592"/>
      <c r="D646" s="592"/>
      <c r="E646" s="592"/>
      <c r="F646" s="592"/>
      <c r="G646" s="592"/>
      <c r="H646" s="592"/>
      <c r="I646" s="592"/>
      <c r="J646" s="592"/>
      <c r="K646" s="87"/>
      <c r="L646" s="87"/>
      <c r="M646" s="87"/>
      <c r="N646" s="87"/>
      <c r="O646" s="87"/>
      <c r="P646" s="1"/>
    </row>
    <row r="647" spans="1:16" hidden="1">
      <c r="A647" s="87"/>
      <c r="B647" s="87"/>
      <c r="C647" s="87"/>
      <c r="D647" s="87"/>
      <c r="E647" s="87"/>
      <c r="F647" s="163"/>
      <c r="G647" s="164"/>
      <c r="H647" s="164"/>
      <c r="I647" s="164"/>
      <c r="J647" s="164"/>
      <c r="K647" s="164"/>
      <c r="L647" s="87"/>
      <c r="M647" s="87"/>
      <c r="N647" s="87"/>
      <c r="O647" s="87"/>
      <c r="P647" s="1"/>
    </row>
    <row r="648" spans="1:16" ht="19.5" hidden="1">
      <c r="A648" s="571" t="s">
        <v>14</v>
      </c>
      <c r="B648" s="573" t="s">
        <v>15</v>
      </c>
      <c r="C648" s="573"/>
      <c r="D648" s="573"/>
      <c r="E648" s="573"/>
      <c r="F648" s="574" t="s">
        <v>16</v>
      </c>
      <c r="G648" s="576" t="s">
        <v>17</v>
      </c>
      <c r="H648" s="578" t="s">
        <v>18</v>
      </c>
      <c r="I648" s="578"/>
      <c r="J648" s="578"/>
      <c r="K648" s="578"/>
      <c r="L648" s="579"/>
      <c r="M648" s="580" t="s">
        <v>43</v>
      </c>
      <c r="N648" s="189" t="s">
        <v>20</v>
      </c>
      <c r="O648" s="337" t="s">
        <v>21</v>
      </c>
      <c r="P648" s="1"/>
    </row>
    <row r="649" spans="1:16" ht="20.25" hidden="1" thickBot="1">
      <c r="A649" s="572"/>
      <c r="B649" s="191" t="s">
        <v>22</v>
      </c>
      <c r="C649" s="192" t="s">
        <v>23</v>
      </c>
      <c r="D649" s="192" t="s">
        <v>24</v>
      </c>
      <c r="E649" s="192" t="s">
        <v>25</v>
      </c>
      <c r="F649" s="575"/>
      <c r="G649" s="577"/>
      <c r="H649" s="193" t="s">
        <v>26</v>
      </c>
      <c r="I649" s="193" t="s">
        <v>27</v>
      </c>
      <c r="J649" s="193" t="s">
        <v>28</v>
      </c>
      <c r="K649" s="193" t="s">
        <v>29</v>
      </c>
      <c r="L649" s="194" t="s">
        <v>30</v>
      </c>
      <c r="M649" s="581"/>
      <c r="N649" s="192" t="s">
        <v>31</v>
      </c>
      <c r="O649" s="195" t="s">
        <v>31</v>
      </c>
      <c r="P649" s="1"/>
    </row>
    <row r="650" spans="1:16" ht="15.75" hidden="1" thickBot="1">
      <c r="A650" s="196" t="s">
        <v>0</v>
      </c>
      <c r="B650" s="197"/>
      <c r="C650" s="197"/>
      <c r="D650" s="197"/>
      <c r="E650" s="197"/>
      <c r="F650" s="197"/>
      <c r="G650" s="197"/>
      <c r="H650" s="197"/>
      <c r="I650" s="197"/>
      <c r="J650" s="197"/>
      <c r="K650" s="197"/>
      <c r="L650" s="274"/>
      <c r="M650" s="197"/>
      <c r="N650" s="197"/>
      <c r="O650" s="339"/>
      <c r="P650" s="1"/>
    </row>
    <row r="651" spans="1:16" ht="15.75" hidden="1" thickBot="1">
      <c r="A651" s="403" t="s">
        <v>0</v>
      </c>
      <c r="B651" s="198"/>
      <c r="C651" s="198"/>
      <c r="D651" s="198"/>
      <c r="E651" s="198"/>
      <c r="F651" s="198"/>
      <c r="G651" s="198"/>
      <c r="H651" s="198"/>
      <c r="I651" s="198"/>
      <c r="J651" s="198"/>
      <c r="K651" s="198"/>
      <c r="L651" s="199"/>
      <c r="M651" s="198"/>
      <c r="N651" s="198"/>
      <c r="O651" s="340"/>
      <c r="P651" s="54"/>
    </row>
    <row r="652" spans="1:16">
      <c r="A652" s="187"/>
      <c r="B652" s="200"/>
      <c r="C652" s="200"/>
      <c r="D652" s="200"/>
      <c r="E652" s="200"/>
      <c r="F652" s="201"/>
      <c r="G652" s="201"/>
      <c r="H652" s="201"/>
      <c r="I652" s="201"/>
      <c r="J652" s="201"/>
      <c r="K652" s="87"/>
      <c r="L652" s="201"/>
      <c r="M652" s="87"/>
      <c r="N652" s="87"/>
      <c r="O652" s="87"/>
      <c r="P652" s="1"/>
    </row>
    <row r="653" spans="1:16">
      <c r="A653" s="87"/>
      <c r="B653" s="275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1"/>
    </row>
    <row r="654" spans="1:16" ht="15.75">
      <c r="A654" s="87"/>
      <c r="B654" s="202" t="s">
        <v>72</v>
      </c>
      <c r="C654" s="203"/>
      <c r="D654" s="203"/>
      <c r="E654" s="203"/>
      <c r="F654" s="276"/>
      <c r="G654" s="7"/>
      <c r="H654" s="87"/>
      <c r="I654" s="87"/>
      <c r="J654" s="87"/>
      <c r="K654" s="87"/>
      <c r="L654" s="87"/>
      <c r="M654" s="87"/>
      <c r="N654" s="87"/>
      <c r="O654" s="87"/>
      <c r="P654" s="1"/>
    </row>
    <row r="655" spans="1:16">
      <c r="A655" s="87"/>
      <c r="B655" s="87"/>
      <c r="C655" s="87"/>
      <c r="D655" s="87"/>
      <c r="E655" s="87"/>
      <c r="F655" s="87"/>
      <c r="G655" s="87"/>
      <c r="H655" s="6"/>
      <c r="I655" s="87"/>
      <c r="J655" s="87"/>
      <c r="K655" s="87"/>
      <c r="L655" s="87"/>
      <c r="M655" s="87"/>
      <c r="N655" s="87"/>
      <c r="O655" s="87"/>
      <c r="P655" s="1"/>
    </row>
    <row r="656" spans="1:16" ht="15.75">
      <c r="A656" s="549" t="s">
        <v>83</v>
      </c>
      <c r="B656" s="549"/>
      <c r="C656" s="549"/>
      <c r="D656" s="549"/>
      <c r="E656" s="549"/>
      <c r="F656" s="549"/>
      <c r="G656" s="549"/>
      <c r="H656" s="549"/>
      <c r="I656" s="549"/>
      <c r="J656" s="549"/>
      <c r="K656" s="87"/>
      <c r="L656" s="87"/>
      <c r="M656" s="87"/>
      <c r="N656" s="87"/>
      <c r="O656" s="87"/>
      <c r="P656" s="1"/>
    </row>
    <row r="657" spans="1:16" ht="19.5">
      <c r="A657" s="539" t="s">
        <v>14</v>
      </c>
      <c r="B657" s="541" t="s">
        <v>15</v>
      </c>
      <c r="C657" s="541"/>
      <c r="D657" s="541"/>
      <c r="E657" s="541"/>
      <c r="F657" s="542" t="s">
        <v>16</v>
      </c>
      <c r="G657" s="532" t="s">
        <v>17</v>
      </c>
      <c r="H657" s="534" t="s">
        <v>18</v>
      </c>
      <c r="I657" s="534"/>
      <c r="J657" s="534"/>
      <c r="K657" s="534"/>
      <c r="L657" s="535"/>
      <c r="M657" s="580" t="s">
        <v>43</v>
      </c>
      <c r="N657" s="189" t="s">
        <v>20</v>
      </c>
      <c r="O657" s="337" t="s">
        <v>21</v>
      </c>
      <c r="P657" s="1"/>
    </row>
    <row r="658" spans="1:16" ht="20.25" thickBot="1">
      <c r="A658" s="540"/>
      <c r="B658" s="26" t="s">
        <v>22</v>
      </c>
      <c r="C658" s="27" t="s">
        <v>23</v>
      </c>
      <c r="D658" s="27" t="s">
        <v>24</v>
      </c>
      <c r="E658" s="27" t="s">
        <v>25</v>
      </c>
      <c r="F658" s="543"/>
      <c r="G658" s="533"/>
      <c r="H658" s="28" t="s">
        <v>26</v>
      </c>
      <c r="I658" s="28" t="s">
        <v>27</v>
      </c>
      <c r="J658" s="29" t="s">
        <v>28</v>
      </c>
      <c r="K658" s="30" t="s">
        <v>29</v>
      </c>
      <c r="L658" s="31" t="s">
        <v>30</v>
      </c>
      <c r="M658" s="581"/>
      <c r="N658" s="404" t="s">
        <v>31</v>
      </c>
      <c r="O658" s="405" t="s">
        <v>31</v>
      </c>
      <c r="P658" s="1"/>
    </row>
    <row r="659" spans="1:16">
      <c r="A659" s="33" t="s">
        <v>32</v>
      </c>
      <c r="B659" s="406"/>
      <c r="C659" s="406"/>
      <c r="D659" s="406"/>
      <c r="E659" s="406"/>
      <c r="F659" s="407"/>
      <c r="G659" s="406"/>
      <c r="H659" s="408"/>
      <c r="I659" s="408"/>
      <c r="J659" s="408"/>
      <c r="K659" s="408"/>
      <c r="L659" s="409"/>
      <c r="M659" s="410"/>
      <c r="N659" s="411"/>
      <c r="O659" s="38"/>
      <c r="P659" s="1"/>
    </row>
    <row r="660" spans="1:16">
      <c r="A660" s="39" t="s">
        <v>33</v>
      </c>
      <c r="B660" s="41"/>
      <c r="C660" s="41"/>
      <c r="D660" s="41">
        <v>137.18</v>
      </c>
      <c r="E660" s="41"/>
      <c r="F660" s="41">
        <v>10.5</v>
      </c>
      <c r="G660" s="41"/>
      <c r="H660" s="41"/>
      <c r="I660" s="41"/>
      <c r="J660" s="41"/>
      <c r="K660" s="41"/>
      <c r="L660" s="42"/>
      <c r="M660" s="412"/>
      <c r="N660" s="413">
        <v>37</v>
      </c>
      <c r="O660" s="44"/>
      <c r="P660" s="1"/>
    </row>
    <row r="661" spans="1:16" ht="15.75" thickBot="1">
      <c r="A661" s="39" t="s">
        <v>34</v>
      </c>
      <c r="B661" s="41"/>
      <c r="C661" s="41"/>
      <c r="D661" s="41"/>
      <c r="E661" s="41"/>
      <c r="F661" s="414"/>
      <c r="G661" s="41"/>
      <c r="H661" s="41"/>
      <c r="I661" s="41"/>
      <c r="J661" s="41"/>
      <c r="K661" s="41"/>
      <c r="L661" s="42"/>
      <c r="M661" s="415"/>
      <c r="N661" s="406"/>
      <c r="O661" s="44"/>
      <c r="P661" s="1"/>
    </row>
    <row r="662" spans="1:16" ht="15.75" thickBot="1">
      <c r="A662" s="52" t="s">
        <v>0</v>
      </c>
      <c r="B662" s="417">
        <f t="shared" ref="B662" si="211">SUM(B659:B661)</f>
        <v>0</v>
      </c>
      <c r="C662" s="417">
        <f t="shared" ref="C662" si="212">SUM(C659:C661)</f>
        <v>0</v>
      </c>
      <c r="D662" s="417">
        <f t="shared" ref="D662" si="213">SUM(D659:D661)</f>
        <v>137.18</v>
      </c>
      <c r="E662" s="417">
        <f t="shared" ref="E662" si="214">SUM(E659:E661)</f>
        <v>0</v>
      </c>
      <c r="F662" s="417">
        <f t="shared" ref="F662" si="215">SUM(F659:F661)</f>
        <v>10.5</v>
      </c>
      <c r="G662" s="417">
        <f t="shared" ref="G662" si="216">SUM(G659:G661)</f>
        <v>0</v>
      </c>
      <c r="H662" s="417">
        <f t="shared" ref="H662" si="217">SUM(H659:H661)</f>
        <v>0</v>
      </c>
      <c r="I662" s="417">
        <f t="shared" ref="I662" si="218">SUM(I659:I661)</f>
        <v>0</v>
      </c>
      <c r="J662" s="417">
        <f t="shared" ref="J662" si="219">SUM(J659:J661)</f>
        <v>0</v>
      </c>
      <c r="K662" s="417">
        <f t="shared" ref="K662" si="220">SUM(K659:K661)</f>
        <v>0</v>
      </c>
      <c r="L662" s="417">
        <f t="shared" ref="L662" si="221">SUM(L659:L661)</f>
        <v>0</v>
      </c>
      <c r="M662" s="417">
        <f t="shared" ref="M662" si="222">SUM(M659:M661)</f>
        <v>0</v>
      </c>
      <c r="N662" s="417">
        <f t="shared" ref="N662" si="223">SUM(N659:N661)</f>
        <v>37</v>
      </c>
      <c r="O662" s="417">
        <f t="shared" ref="O662" si="224">SUM(O659:O661)</f>
        <v>0</v>
      </c>
      <c r="P662" s="54"/>
    </row>
    <row r="663" spans="1:16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1"/>
    </row>
    <row r="664" spans="1:16">
      <c r="A664" s="87"/>
      <c r="B664" s="87"/>
      <c r="C664" s="87"/>
      <c r="D664" s="87"/>
      <c r="E664" s="87"/>
      <c r="F664" s="87"/>
      <c r="G664" s="87"/>
      <c r="H664" s="87"/>
      <c r="I664" s="87"/>
      <c r="J664" s="10"/>
      <c r="K664" s="10"/>
      <c r="L664" s="87"/>
      <c r="M664" s="87"/>
      <c r="N664" s="87"/>
      <c r="O664" s="87"/>
      <c r="P664" s="1"/>
    </row>
    <row r="665" spans="1:16" ht="15.75">
      <c r="A665" s="592" t="s">
        <v>71</v>
      </c>
      <c r="B665" s="592"/>
      <c r="C665" s="592"/>
      <c r="D665" s="592"/>
      <c r="E665" s="592"/>
      <c r="F665" s="592"/>
      <c r="G665" s="592"/>
      <c r="H665" s="592"/>
      <c r="I665" s="592"/>
      <c r="J665" s="592"/>
      <c r="K665" s="87"/>
      <c r="L665" s="87"/>
      <c r="M665" s="87"/>
      <c r="N665" s="87"/>
      <c r="O665" s="87"/>
      <c r="P665" s="1"/>
    </row>
    <row r="666" spans="1:16">
      <c r="A666" s="87"/>
      <c r="B666" s="87"/>
      <c r="C666" s="87"/>
      <c r="D666" s="87"/>
      <c r="E666" s="87"/>
      <c r="F666" s="163"/>
      <c r="G666" s="164"/>
      <c r="H666" s="164"/>
      <c r="I666" s="164"/>
      <c r="J666" s="164"/>
      <c r="K666" s="164"/>
      <c r="L666" s="87"/>
      <c r="M666" s="87"/>
      <c r="N666" s="87"/>
      <c r="O666" s="87"/>
      <c r="P666" s="1"/>
    </row>
    <row r="667" spans="1:16" ht="19.5">
      <c r="A667" s="571" t="s">
        <v>14</v>
      </c>
      <c r="B667" s="573" t="s">
        <v>15</v>
      </c>
      <c r="C667" s="573"/>
      <c r="D667" s="573"/>
      <c r="E667" s="573"/>
      <c r="F667" s="574" t="s">
        <v>16</v>
      </c>
      <c r="G667" s="576" t="s">
        <v>17</v>
      </c>
      <c r="H667" s="578" t="s">
        <v>18</v>
      </c>
      <c r="I667" s="578"/>
      <c r="J667" s="578"/>
      <c r="K667" s="578"/>
      <c r="L667" s="579"/>
      <c r="M667" s="580" t="s">
        <v>43</v>
      </c>
      <c r="N667" s="189" t="s">
        <v>20</v>
      </c>
      <c r="O667" s="337" t="s">
        <v>21</v>
      </c>
      <c r="P667" s="1"/>
    </row>
    <row r="668" spans="1:16" ht="20.25" thickBot="1">
      <c r="A668" s="572"/>
      <c r="B668" s="191" t="s">
        <v>22</v>
      </c>
      <c r="C668" s="192" t="s">
        <v>23</v>
      </c>
      <c r="D668" s="192" t="s">
        <v>24</v>
      </c>
      <c r="E668" s="192" t="s">
        <v>25</v>
      </c>
      <c r="F668" s="575"/>
      <c r="G668" s="577"/>
      <c r="H668" s="193" t="s">
        <v>26</v>
      </c>
      <c r="I668" s="193" t="s">
        <v>27</v>
      </c>
      <c r="J668" s="193" t="s">
        <v>28</v>
      </c>
      <c r="K668" s="193" t="s">
        <v>29</v>
      </c>
      <c r="L668" s="338" t="s">
        <v>30</v>
      </c>
      <c r="M668" s="581"/>
      <c r="N668" s="404" t="s">
        <v>31</v>
      </c>
      <c r="O668" s="405" t="s">
        <v>31</v>
      </c>
      <c r="P668" s="1"/>
    </row>
    <row r="669" spans="1:16" ht="15.75" thickBot="1">
      <c r="A669" s="196" t="s">
        <v>0</v>
      </c>
      <c r="B669" s="197">
        <f>SUM(B662)</f>
        <v>0</v>
      </c>
      <c r="C669" s="197">
        <f t="shared" ref="C669:O669" si="225">SUM(C662)</f>
        <v>0</v>
      </c>
      <c r="D669" s="197">
        <f t="shared" si="225"/>
        <v>137.18</v>
      </c>
      <c r="E669" s="197">
        <f t="shared" si="225"/>
        <v>0</v>
      </c>
      <c r="F669" s="197">
        <f t="shared" si="225"/>
        <v>10.5</v>
      </c>
      <c r="G669" s="197">
        <f t="shared" si="225"/>
        <v>0</v>
      </c>
      <c r="H669" s="197">
        <f t="shared" si="225"/>
        <v>0</v>
      </c>
      <c r="I669" s="197">
        <f t="shared" si="225"/>
        <v>0</v>
      </c>
      <c r="J669" s="197">
        <f t="shared" si="225"/>
        <v>0</v>
      </c>
      <c r="K669" s="197">
        <f t="shared" si="225"/>
        <v>0</v>
      </c>
      <c r="L669" s="197">
        <f t="shared" si="225"/>
        <v>0</v>
      </c>
      <c r="M669" s="521">
        <f t="shared" si="225"/>
        <v>0</v>
      </c>
      <c r="N669" s="521">
        <f t="shared" si="225"/>
        <v>37</v>
      </c>
      <c r="O669" s="446">
        <f t="shared" si="225"/>
        <v>0</v>
      </c>
      <c r="P669" s="1"/>
    </row>
    <row r="670" spans="1:16" ht="15.75" thickBot="1">
      <c r="A670" s="52" t="s">
        <v>0</v>
      </c>
      <c r="B670" s="480">
        <f>SUM(B669)</f>
        <v>0</v>
      </c>
      <c r="C670" s="480">
        <f t="shared" ref="C670:O670" si="226">SUM(C669)</f>
        <v>0</v>
      </c>
      <c r="D670" s="480">
        <f t="shared" si="226"/>
        <v>137.18</v>
      </c>
      <c r="E670" s="480">
        <f t="shared" si="226"/>
        <v>0</v>
      </c>
      <c r="F670" s="480">
        <f t="shared" si="226"/>
        <v>10.5</v>
      </c>
      <c r="G670" s="480">
        <f t="shared" si="226"/>
        <v>0</v>
      </c>
      <c r="H670" s="480">
        <f t="shared" si="226"/>
        <v>0</v>
      </c>
      <c r="I670" s="480">
        <f t="shared" si="226"/>
        <v>0</v>
      </c>
      <c r="J670" s="480">
        <f t="shared" si="226"/>
        <v>0</v>
      </c>
      <c r="K670" s="480">
        <f t="shared" si="226"/>
        <v>0</v>
      </c>
      <c r="L670" s="480">
        <f t="shared" si="226"/>
        <v>0</v>
      </c>
      <c r="M670" s="480">
        <f t="shared" si="226"/>
        <v>0</v>
      </c>
      <c r="N670" s="480">
        <f t="shared" si="226"/>
        <v>37</v>
      </c>
      <c r="O670" s="480">
        <f t="shared" si="226"/>
        <v>0</v>
      </c>
      <c r="P670" s="54"/>
    </row>
    <row r="671" spans="1:16" hidden="1">
      <c r="A671" s="187"/>
      <c r="B671" s="200"/>
      <c r="C671" s="200"/>
      <c r="D671" s="200"/>
      <c r="E671" s="200"/>
      <c r="F671" s="201"/>
      <c r="G671" s="201"/>
      <c r="H671" s="201"/>
      <c r="I671" s="201"/>
      <c r="J671" s="201"/>
      <c r="K671" s="87"/>
      <c r="L671" s="201"/>
      <c r="M671" s="87"/>
      <c r="N671" s="87"/>
      <c r="O671" s="87"/>
      <c r="P671" s="1"/>
    </row>
    <row r="672" spans="1:16" hidden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1"/>
    </row>
    <row r="673" spans="1:16" ht="15.75" hidden="1">
      <c r="A673" s="87"/>
      <c r="B673" s="202" t="s">
        <v>59</v>
      </c>
      <c r="C673" s="203"/>
      <c r="D673" s="203"/>
      <c r="E673" s="203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1"/>
    </row>
    <row r="674" spans="1:16" hidden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1"/>
    </row>
    <row r="675" spans="1:16" hidden="1">
      <c r="A675" s="605" t="s">
        <v>41</v>
      </c>
      <c r="B675" s="605"/>
      <c r="C675" s="605"/>
      <c r="D675" s="605"/>
      <c r="E675" s="605"/>
      <c r="F675" s="605"/>
      <c r="G675" s="605"/>
      <c r="H675" s="605"/>
      <c r="I675" s="605"/>
      <c r="J675" s="605"/>
      <c r="K675" s="87"/>
      <c r="L675" s="87"/>
      <c r="M675" s="87"/>
      <c r="N675" s="87"/>
      <c r="O675" s="87"/>
      <c r="P675" s="1"/>
    </row>
    <row r="676" spans="1:16" ht="19.5" hidden="1">
      <c r="A676" s="539" t="s">
        <v>14</v>
      </c>
      <c r="B676" s="541" t="s">
        <v>15</v>
      </c>
      <c r="C676" s="541"/>
      <c r="D676" s="541"/>
      <c r="E676" s="541"/>
      <c r="F676" s="542" t="s">
        <v>16</v>
      </c>
      <c r="G676" s="532" t="s">
        <v>17</v>
      </c>
      <c r="H676" s="534" t="s">
        <v>18</v>
      </c>
      <c r="I676" s="534"/>
      <c r="J676" s="534"/>
      <c r="K676" s="534"/>
      <c r="L676" s="535"/>
      <c r="M676" s="536" t="s">
        <v>19</v>
      </c>
      <c r="N676" s="24" t="s">
        <v>20</v>
      </c>
      <c r="O676" s="25" t="s">
        <v>21</v>
      </c>
      <c r="P676" s="1"/>
    </row>
    <row r="677" spans="1:16" ht="20.25" hidden="1" thickBot="1">
      <c r="A677" s="540"/>
      <c r="B677" s="26" t="s">
        <v>22</v>
      </c>
      <c r="C677" s="27" t="s">
        <v>23</v>
      </c>
      <c r="D677" s="27" t="s">
        <v>24</v>
      </c>
      <c r="E677" s="27" t="s">
        <v>25</v>
      </c>
      <c r="F677" s="543"/>
      <c r="G677" s="533"/>
      <c r="H677" s="28" t="s">
        <v>26</v>
      </c>
      <c r="I677" s="28" t="s">
        <v>27</v>
      </c>
      <c r="J677" s="29" t="s">
        <v>28</v>
      </c>
      <c r="K677" s="30" t="s">
        <v>29</v>
      </c>
      <c r="L677" s="31" t="s">
        <v>30</v>
      </c>
      <c r="M677" s="537"/>
      <c r="N677" s="27" t="s">
        <v>31</v>
      </c>
      <c r="O677" s="32" t="s">
        <v>31</v>
      </c>
      <c r="P677" s="1"/>
    </row>
    <row r="678" spans="1:16" hidden="1">
      <c r="A678" s="33" t="s">
        <v>32</v>
      </c>
      <c r="B678" s="406"/>
      <c r="C678" s="406"/>
      <c r="D678" s="406"/>
      <c r="E678" s="406"/>
      <c r="F678" s="406"/>
      <c r="G678" s="406"/>
      <c r="H678" s="406"/>
      <c r="I678" s="406"/>
      <c r="J678" s="406"/>
      <c r="K678" s="406"/>
      <c r="L678" s="36"/>
      <c r="M678" s="412"/>
      <c r="N678" s="421"/>
      <c r="O678" s="422"/>
      <c r="P678" s="1"/>
    </row>
    <row r="679" spans="1:16" hidden="1">
      <c r="A679" s="39" t="s">
        <v>33</v>
      </c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2"/>
      <c r="M679" s="423"/>
      <c r="N679" s="413"/>
      <c r="O679" s="424"/>
      <c r="P679" s="1"/>
    </row>
    <row r="680" spans="1:16" ht="15.75" hidden="1" thickBot="1">
      <c r="A680" s="39" t="s">
        <v>34</v>
      </c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2"/>
      <c r="M680" s="415"/>
      <c r="N680" s="406"/>
      <c r="O680" s="425"/>
      <c r="P680" s="1"/>
    </row>
    <row r="681" spans="1:16" ht="15.75" hidden="1" thickBot="1">
      <c r="A681" s="52" t="s">
        <v>0</v>
      </c>
      <c r="B681" s="416"/>
      <c r="C681" s="417"/>
      <c r="D681" s="417"/>
      <c r="E681" s="417"/>
      <c r="F681" s="418"/>
      <c r="G681" s="417"/>
      <c r="H681" s="417"/>
      <c r="I681" s="417"/>
      <c r="J681" s="418"/>
      <c r="K681" s="416"/>
      <c r="L681" s="419"/>
      <c r="M681" s="416"/>
      <c r="N681" s="417"/>
      <c r="O681" s="426"/>
      <c r="P681" s="54"/>
    </row>
    <row r="682" spans="1:16" hidden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8"/>
      <c r="L682" s="6"/>
      <c r="M682" s="6"/>
      <c r="N682" s="6"/>
      <c r="O682" s="6"/>
      <c r="P682" s="1"/>
    </row>
    <row r="683" spans="1:16" hidden="1">
      <c r="A683" s="567" t="s">
        <v>41</v>
      </c>
      <c r="B683" s="567"/>
      <c r="C683" s="567"/>
      <c r="D683" s="567"/>
      <c r="E683" s="567"/>
      <c r="F683" s="567"/>
      <c r="G683" s="567"/>
      <c r="H683" s="6"/>
      <c r="I683" s="6"/>
      <c r="J683" s="6"/>
      <c r="K683" s="427"/>
      <c r="L683" s="6"/>
      <c r="M683" s="6"/>
      <c r="N683" s="6"/>
      <c r="O683" s="6"/>
      <c r="P683" s="1"/>
    </row>
    <row r="684" spans="1:16" ht="19.5" hidden="1">
      <c r="A684" s="539" t="s">
        <v>14</v>
      </c>
      <c r="B684" s="541" t="s">
        <v>15</v>
      </c>
      <c r="C684" s="541"/>
      <c r="D684" s="541"/>
      <c r="E684" s="541"/>
      <c r="F684" s="542" t="s">
        <v>16</v>
      </c>
      <c r="G684" s="532" t="s">
        <v>17</v>
      </c>
      <c r="H684" s="534" t="s">
        <v>18</v>
      </c>
      <c r="I684" s="534"/>
      <c r="J684" s="534"/>
      <c r="K684" s="534"/>
      <c r="L684" s="535"/>
      <c r="M684" s="536" t="s">
        <v>19</v>
      </c>
      <c r="N684" s="24" t="s">
        <v>20</v>
      </c>
      <c r="O684" s="25" t="s">
        <v>21</v>
      </c>
      <c r="P684" s="1"/>
    </row>
    <row r="685" spans="1:16" ht="20.25" hidden="1" thickBot="1">
      <c r="A685" s="540"/>
      <c r="B685" s="26" t="s">
        <v>22</v>
      </c>
      <c r="C685" s="27" t="s">
        <v>23</v>
      </c>
      <c r="D685" s="27" t="s">
        <v>24</v>
      </c>
      <c r="E685" s="27" t="s">
        <v>25</v>
      </c>
      <c r="F685" s="543"/>
      <c r="G685" s="533"/>
      <c r="H685" s="28" t="s">
        <v>26</v>
      </c>
      <c r="I685" s="28" t="s">
        <v>27</v>
      </c>
      <c r="J685" s="29" t="s">
        <v>28</v>
      </c>
      <c r="K685" s="30" t="s">
        <v>29</v>
      </c>
      <c r="L685" s="31" t="s">
        <v>30</v>
      </c>
      <c r="M685" s="537"/>
      <c r="N685" s="27" t="s">
        <v>31</v>
      </c>
      <c r="O685" s="32" t="s">
        <v>31</v>
      </c>
      <c r="P685" s="1"/>
    </row>
    <row r="686" spans="1:16" ht="15.75" hidden="1" thickBot="1">
      <c r="A686" s="39" t="s">
        <v>33</v>
      </c>
      <c r="B686" s="428"/>
      <c r="C686" s="421"/>
      <c r="D686" s="41"/>
      <c r="E686" s="413"/>
      <c r="F686" s="413"/>
      <c r="G686" s="413"/>
      <c r="H686" s="421"/>
      <c r="I686" s="421"/>
      <c r="J686" s="429"/>
      <c r="K686" s="412"/>
      <c r="L686" s="430"/>
      <c r="M686" s="412"/>
      <c r="N686" s="431"/>
      <c r="O686" s="432"/>
      <c r="P686" s="1"/>
    </row>
    <row r="687" spans="1:16" ht="15.75" hidden="1" thickBot="1">
      <c r="A687" s="52" t="s">
        <v>0</v>
      </c>
      <c r="B687" s="416"/>
      <c r="C687" s="417"/>
      <c r="D687" s="417"/>
      <c r="E687" s="417"/>
      <c r="F687" s="418"/>
      <c r="G687" s="417"/>
      <c r="H687" s="417"/>
      <c r="I687" s="417"/>
      <c r="J687" s="418"/>
      <c r="K687" s="416"/>
      <c r="L687" s="419"/>
      <c r="M687" s="416"/>
      <c r="N687" s="417"/>
      <c r="O687" s="426"/>
      <c r="P687" s="54"/>
    </row>
    <row r="688" spans="1:16" hidden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427"/>
      <c r="L688" s="6"/>
      <c r="M688" s="6"/>
      <c r="N688" s="6"/>
      <c r="O688" s="6"/>
      <c r="P688" s="1"/>
    </row>
    <row r="689" spans="1:16" hidden="1">
      <c r="A689" s="567" t="s">
        <v>41</v>
      </c>
      <c r="B689" s="567"/>
      <c r="C689" s="567"/>
      <c r="D689" s="567"/>
      <c r="E689" s="567"/>
      <c r="F689" s="567"/>
      <c r="G689" s="567"/>
      <c r="H689" s="6"/>
      <c r="I689" s="6"/>
      <c r="J689" s="6"/>
      <c r="K689" s="427"/>
      <c r="L689" s="6"/>
      <c r="M689" s="6"/>
      <c r="N689" s="6"/>
      <c r="O689" s="6"/>
      <c r="P689" s="1"/>
    </row>
    <row r="690" spans="1:16" ht="19.5" hidden="1">
      <c r="A690" s="539" t="s">
        <v>14</v>
      </c>
      <c r="B690" s="541" t="s">
        <v>15</v>
      </c>
      <c r="C690" s="541"/>
      <c r="D690" s="541"/>
      <c r="E690" s="541"/>
      <c r="F690" s="542" t="s">
        <v>16</v>
      </c>
      <c r="G690" s="532" t="s">
        <v>17</v>
      </c>
      <c r="H690" s="534" t="s">
        <v>18</v>
      </c>
      <c r="I690" s="534"/>
      <c r="J690" s="534"/>
      <c r="K690" s="534"/>
      <c r="L690" s="535"/>
      <c r="M690" s="536" t="s">
        <v>19</v>
      </c>
      <c r="N690" s="24" t="s">
        <v>20</v>
      </c>
      <c r="O690" s="25" t="s">
        <v>21</v>
      </c>
      <c r="P690" s="1"/>
    </row>
    <row r="691" spans="1:16" ht="20.25" hidden="1" thickBot="1">
      <c r="A691" s="540"/>
      <c r="B691" s="26" t="s">
        <v>22</v>
      </c>
      <c r="C691" s="27" t="s">
        <v>23</v>
      </c>
      <c r="D691" s="27" t="s">
        <v>24</v>
      </c>
      <c r="E691" s="27" t="s">
        <v>25</v>
      </c>
      <c r="F691" s="543"/>
      <c r="G691" s="533"/>
      <c r="H691" s="28" t="s">
        <v>26</v>
      </c>
      <c r="I691" s="28" t="s">
        <v>27</v>
      </c>
      <c r="J691" s="29" t="s">
        <v>28</v>
      </c>
      <c r="K691" s="30" t="s">
        <v>29</v>
      </c>
      <c r="L691" s="31" t="s">
        <v>30</v>
      </c>
      <c r="M691" s="537"/>
      <c r="N691" s="27" t="s">
        <v>31</v>
      </c>
      <c r="O691" s="32" t="s">
        <v>31</v>
      </c>
      <c r="P691" s="1"/>
    </row>
    <row r="692" spans="1:16" ht="15.75" hidden="1" thickBot="1">
      <c r="A692" s="39" t="s">
        <v>33</v>
      </c>
      <c r="B692" s="428"/>
      <c r="C692" s="421"/>
      <c r="D692" s="413"/>
      <c r="E692" s="433"/>
      <c r="F692" s="413"/>
      <c r="G692" s="413"/>
      <c r="H692" s="434"/>
      <c r="I692" s="411"/>
      <c r="J692" s="434"/>
      <c r="K692" s="411"/>
      <c r="L692" s="430"/>
      <c r="M692" s="412"/>
      <c r="N692" s="431"/>
      <c r="O692" s="432"/>
      <c r="P692" s="1"/>
    </row>
    <row r="693" spans="1:16" ht="15.75" hidden="1" thickBot="1">
      <c r="A693" s="52" t="s">
        <v>0</v>
      </c>
      <c r="B693" s="416"/>
      <c r="C693" s="417"/>
      <c r="D693" s="417"/>
      <c r="E693" s="417"/>
      <c r="F693" s="418"/>
      <c r="G693" s="417"/>
      <c r="H693" s="417"/>
      <c r="I693" s="417"/>
      <c r="J693" s="418"/>
      <c r="K693" s="416"/>
      <c r="L693" s="435"/>
      <c r="M693" s="416"/>
      <c r="N693" s="417"/>
      <c r="O693" s="426"/>
      <c r="P693" s="54"/>
    </row>
    <row r="694" spans="1:16" hidden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427"/>
      <c r="L694" s="6"/>
      <c r="M694" s="6"/>
      <c r="N694" s="6"/>
      <c r="O694" s="6"/>
      <c r="P694" s="1"/>
    </row>
    <row r="695" spans="1:16" hidden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1"/>
    </row>
    <row r="696" spans="1:16" ht="15.75" hidden="1">
      <c r="A696" s="592" t="s">
        <v>58</v>
      </c>
      <c r="B696" s="592"/>
      <c r="C696" s="592"/>
      <c r="D696" s="592"/>
      <c r="E696" s="592"/>
      <c r="F696" s="592"/>
      <c r="G696" s="592"/>
      <c r="H696" s="592"/>
      <c r="I696" s="592"/>
      <c r="J696" s="592"/>
      <c r="K696" s="6"/>
      <c r="L696" s="6"/>
      <c r="M696" s="6"/>
      <c r="N696" s="6"/>
      <c r="O696" s="6"/>
      <c r="P696" s="1"/>
    </row>
    <row r="697" spans="1:16" hidden="1">
      <c r="A697" s="6"/>
      <c r="B697" s="6"/>
      <c r="C697" s="6"/>
      <c r="D697" s="6"/>
      <c r="E697" s="6"/>
      <c r="F697" s="335"/>
      <c r="G697" s="336"/>
      <c r="H697" s="336"/>
      <c r="I697" s="336"/>
      <c r="J697" s="336"/>
      <c r="K697" s="336"/>
      <c r="L697" s="6"/>
      <c r="M697" s="6"/>
      <c r="N697" s="6"/>
      <c r="O697" s="6"/>
      <c r="P697" s="1"/>
    </row>
    <row r="698" spans="1:16" ht="19.5" hidden="1">
      <c r="A698" s="571" t="s">
        <v>14</v>
      </c>
      <c r="B698" s="573" t="s">
        <v>15</v>
      </c>
      <c r="C698" s="573"/>
      <c r="D698" s="573"/>
      <c r="E698" s="573"/>
      <c r="F698" s="574" t="s">
        <v>16</v>
      </c>
      <c r="G698" s="576" t="s">
        <v>17</v>
      </c>
      <c r="H698" s="578" t="s">
        <v>18</v>
      </c>
      <c r="I698" s="578"/>
      <c r="J698" s="578"/>
      <c r="K698" s="578"/>
      <c r="L698" s="579"/>
      <c r="M698" s="580" t="s">
        <v>43</v>
      </c>
      <c r="N698" s="189" t="s">
        <v>20</v>
      </c>
      <c r="O698" s="337" t="s">
        <v>21</v>
      </c>
      <c r="P698" s="1"/>
    </row>
    <row r="699" spans="1:16" ht="20.25" hidden="1" thickBot="1">
      <c r="A699" s="572"/>
      <c r="B699" s="191" t="s">
        <v>22</v>
      </c>
      <c r="C699" s="192" t="s">
        <v>23</v>
      </c>
      <c r="D699" s="192" t="s">
        <v>24</v>
      </c>
      <c r="E699" s="192" t="s">
        <v>25</v>
      </c>
      <c r="F699" s="575"/>
      <c r="G699" s="577"/>
      <c r="H699" s="193" t="s">
        <v>26</v>
      </c>
      <c r="I699" s="193" t="s">
        <v>27</v>
      </c>
      <c r="J699" s="193" t="s">
        <v>28</v>
      </c>
      <c r="K699" s="193" t="s">
        <v>29</v>
      </c>
      <c r="L699" s="338" t="s">
        <v>30</v>
      </c>
      <c r="M699" s="581"/>
      <c r="N699" s="192" t="s">
        <v>31</v>
      </c>
      <c r="O699" s="195" t="s">
        <v>31</v>
      </c>
      <c r="P699" s="1"/>
    </row>
    <row r="700" spans="1:16" ht="15.75" hidden="1" thickBot="1">
      <c r="A700" s="196" t="s">
        <v>0</v>
      </c>
      <c r="B700" s="197"/>
      <c r="C700" s="197"/>
      <c r="D700" s="197"/>
      <c r="E700" s="197"/>
      <c r="F700" s="197"/>
      <c r="G700" s="197"/>
      <c r="H700" s="197"/>
      <c r="I700" s="197"/>
      <c r="J700" s="197"/>
      <c r="K700" s="197"/>
      <c r="L700" s="274"/>
      <c r="M700" s="197"/>
      <c r="N700" s="197"/>
      <c r="O700" s="339"/>
      <c r="P700" s="1"/>
    </row>
    <row r="701" spans="1:16" ht="15.75" hidden="1" thickBot="1">
      <c r="A701" s="52" t="s">
        <v>0</v>
      </c>
      <c r="B701" s="198"/>
      <c r="C701" s="198"/>
      <c r="D701" s="198"/>
      <c r="E701" s="198"/>
      <c r="F701" s="198"/>
      <c r="G701" s="198"/>
      <c r="H701" s="198"/>
      <c r="I701" s="198"/>
      <c r="J701" s="198"/>
      <c r="K701" s="198"/>
      <c r="L701" s="199"/>
      <c r="M701" s="198"/>
      <c r="N701" s="198"/>
      <c r="O701" s="340"/>
      <c r="P701" s="54"/>
    </row>
    <row r="702" spans="1:16" hidden="1">
      <c r="A702" s="183"/>
      <c r="B702" s="341"/>
      <c r="C702" s="341"/>
      <c r="D702" s="341"/>
      <c r="E702" s="341"/>
      <c r="F702" s="342"/>
      <c r="G702" s="342"/>
      <c r="H702" s="342"/>
      <c r="I702" s="342"/>
      <c r="J702" s="342"/>
      <c r="K702" s="6"/>
      <c r="L702" s="342"/>
      <c r="M702" s="6"/>
      <c r="N702" s="6"/>
      <c r="O702" s="6"/>
      <c r="P702" s="1"/>
    </row>
    <row r="703" spans="1:16" hidden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1"/>
    </row>
    <row r="704" spans="1:16" ht="15.75" hidden="1">
      <c r="A704" s="6"/>
      <c r="B704" s="202" t="s">
        <v>59</v>
      </c>
      <c r="C704" s="345"/>
      <c r="D704" s="345"/>
      <c r="E704" s="34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1"/>
    </row>
    <row r="705" spans="1:16" hidden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1"/>
    </row>
    <row r="706" spans="1:16" hidden="1">
      <c r="A706" s="567" t="s">
        <v>47</v>
      </c>
      <c r="B706" s="567"/>
      <c r="C706" s="567"/>
      <c r="D706" s="567"/>
      <c r="E706" s="567"/>
      <c r="F706" s="567"/>
      <c r="G706" s="567"/>
      <c r="H706" s="567"/>
      <c r="I706" s="567"/>
      <c r="J706" s="270"/>
      <c r="K706" s="6"/>
      <c r="L706" s="6"/>
      <c r="M706" s="6"/>
      <c r="N706" s="6"/>
      <c r="O706" s="6"/>
      <c r="P706" s="1"/>
    </row>
    <row r="707" spans="1:16" ht="19.5" hidden="1">
      <c r="A707" s="539" t="s">
        <v>14</v>
      </c>
      <c r="B707" s="541" t="s">
        <v>15</v>
      </c>
      <c r="C707" s="541"/>
      <c r="D707" s="541"/>
      <c r="E707" s="541"/>
      <c r="F707" s="542" t="s">
        <v>16</v>
      </c>
      <c r="G707" s="532" t="s">
        <v>17</v>
      </c>
      <c r="H707" s="534" t="s">
        <v>18</v>
      </c>
      <c r="I707" s="534"/>
      <c r="J707" s="534"/>
      <c r="K707" s="534"/>
      <c r="L707" s="535"/>
      <c r="M707" s="536" t="s">
        <v>19</v>
      </c>
      <c r="N707" s="24" t="s">
        <v>20</v>
      </c>
      <c r="O707" s="25" t="s">
        <v>21</v>
      </c>
      <c r="P707" s="1"/>
    </row>
    <row r="708" spans="1:16" ht="20.25" hidden="1" thickBot="1">
      <c r="A708" s="540"/>
      <c r="B708" s="26" t="s">
        <v>22</v>
      </c>
      <c r="C708" s="27" t="s">
        <v>23</v>
      </c>
      <c r="D708" s="27" t="s">
        <v>24</v>
      </c>
      <c r="E708" s="27" t="s">
        <v>25</v>
      </c>
      <c r="F708" s="543"/>
      <c r="G708" s="533"/>
      <c r="H708" s="28" t="s">
        <v>26</v>
      </c>
      <c r="I708" s="28" t="s">
        <v>27</v>
      </c>
      <c r="J708" s="29" t="s">
        <v>28</v>
      </c>
      <c r="K708" s="30" t="s">
        <v>29</v>
      </c>
      <c r="L708" s="104" t="s">
        <v>30</v>
      </c>
      <c r="M708" s="537"/>
      <c r="N708" s="27" t="s">
        <v>31</v>
      </c>
      <c r="O708" s="32" t="s">
        <v>31</v>
      </c>
      <c r="P708" s="1"/>
    </row>
    <row r="709" spans="1:16" hidden="1">
      <c r="A709" s="33" t="s">
        <v>32</v>
      </c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113"/>
      <c r="M709" s="66"/>
      <c r="N709" s="58"/>
      <c r="O709" s="67"/>
      <c r="P709" s="1"/>
    </row>
    <row r="710" spans="1:16" hidden="1">
      <c r="A710" s="39" t="s">
        <v>33</v>
      </c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4"/>
      <c r="M710" s="60"/>
      <c r="N710" s="65"/>
      <c r="O710" s="61"/>
      <c r="P710" s="1"/>
    </row>
    <row r="711" spans="1:16" hidden="1">
      <c r="A711" s="39" t="s">
        <v>34</v>
      </c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4"/>
      <c r="M711" s="66"/>
      <c r="N711" s="58"/>
      <c r="O711" s="67"/>
      <c r="P711" s="1"/>
    </row>
    <row r="712" spans="1:16" ht="15.75" hidden="1" thickBot="1">
      <c r="A712" s="39" t="s">
        <v>35</v>
      </c>
      <c r="B712" s="62"/>
      <c r="C712" s="62"/>
      <c r="D712" s="62"/>
      <c r="E712" s="62"/>
      <c r="F712" s="82"/>
      <c r="G712" s="62"/>
      <c r="H712" s="62"/>
      <c r="I712" s="62"/>
      <c r="J712" s="62"/>
      <c r="K712" s="62"/>
      <c r="L712" s="436"/>
      <c r="M712" s="161"/>
      <c r="N712" s="70"/>
      <c r="O712" s="71"/>
      <c r="P712" s="1"/>
    </row>
    <row r="713" spans="1:16" ht="15.75" hidden="1" thickBot="1">
      <c r="A713" s="52" t="s">
        <v>0</v>
      </c>
      <c r="B713" s="175"/>
      <c r="C713" s="177"/>
      <c r="D713" s="177"/>
      <c r="E713" s="172"/>
      <c r="F713" s="437"/>
      <c r="G713" s="175"/>
      <c r="H713" s="177"/>
      <c r="I713" s="177"/>
      <c r="J713" s="172"/>
      <c r="K713" s="175"/>
      <c r="L713" s="174"/>
      <c r="M713" s="175"/>
      <c r="N713" s="177"/>
      <c r="O713" s="178"/>
      <c r="P713" s="54"/>
    </row>
    <row r="714" spans="1:16" hidden="1">
      <c r="A714" s="373"/>
      <c r="B714" s="373"/>
      <c r="C714" s="373"/>
      <c r="D714" s="374"/>
      <c r="E714" s="438"/>
      <c r="F714" s="223"/>
      <c r="G714" s="207"/>
      <c r="H714" s="207"/>
      <c r="I714" s="207"/>
      <c r="J714" s="6"/>
      <c r="K714" s="6"/>
      <c r="L714" s="6"/>
      <c r="M714" s="6"/>
      <c r="N714" s="6"/>
      <c r="O714" s="6"/>
      <c r="P714" s="1"/>
    </row>
    <row r="715" spans="1:16" hidden="1">
      <c r="A715" s="567" t="s">
        <v>51</v>
      </c>
      <c r="B715" s="567"/>
      <c r="C715" s="567"/>
      <c r="D715" s="567"/>
      <c r="E715" s="567"/>
      <c r="F715" s="567"/>
      <c r="G715" s="567"/>
      <c r="H715" s="567"/>
      <c r="I715" s="567"/>
      <c r="J715" s="270"/>
      <c r="K715" s="6"/>
      <c r="L715" s="6"/>
      <c r="M715" s="6"/>
      <c r="N715" s="6"/>
      <c r="O715" s="6"/>
      <c r="P715" s="1"/>
    </row>
    <row r="716" spans="1:16" ht="19.5" hidden="1">
      <c r="A716" s="539" t="s">
        <v>14</v>
      </c>
      <c r="B716" s="541" t="s">
        <v>15</v>
      </c>
      <c r="C716" s="541"/>
      <c r="D716" s="541"/>
      <c r="E716" s="541"/>
      <c r="F716" s="542" t="s">
        <v>16</v>
      </c>
      <c r="G716" s="532" t="s">
        <v>17</v>
      </c>
      <c r="H716" s="534" t="s">
        <v>18</v>
      </c>
      <c r="I716" s="534"/>
      <c r="J716" s="534"/>
      <c r="K716" s="534"/>
      <c r="L716" s="535"/>
      <c r="M716" s="536" t="s">
        <v>19</v>
      </c>
      <c r="N716" s="24" t="s">
        <v>20</v>
      </c>
      <c r="O716" s="25" t="s">
        <v>21</v>
      </c>
      <c r="P716" s="1"/>
    </row>
    <row r="717" spans="1:16" ht="20.25" hidden="1" thickBot="1">
      <c r="A717" s="540"/>
      <c r="B717" s="26" t="s">
        <v>22</v>
      </c>
      <c r="C717" s="27" t="s">
        <v>23</v>
      </c>
      <c r="D717" s="27" t="s">
        <v>24</v>
      </c>
      <c r="E717" s="27" t="s">
        <v>25</v>
      </c>
      <c r="F717" s="543"/>
      <c r="G717" s="533"/>
      <c r="H717" s="28" t="s">
        <v>26</v>
      </c>
      <c r="I717" s="28" t="s">
        <v>27</v>
      </c>
      <c r="J717" s="29" t="s">
        <v>28</v>
      </c>
      <c r="K717" s="30" t="s">
        <v>29</v>
      </c>
      <c r="L717" s="31" t="s">
        <v>30</v>
      </c>
      <c r="M717" s="537"/>
      <c r="N717" s="27" t="s">
        <v>31</v>
      </c>
      <c r="O717" s="32" t="s">
        <v>31</v>
      </c>
      <c r="P717" s="1"/>
    </row>
    <row r="718" spans="1:16" hidden="1">
      <c r="A718" s="33" t="s">
        <v>32</v>
      </c>
      <c r="B718" s="288"/>
      <c r="C718" s="288"/>
      <c r="D718" s="288"/>
      <c r="E718" s="288"/>
      <c r="F718" s="288"/>
      <c r="G718" s="288"/>
      <c r="H718" s="58"/>
      <c r="I718" s="58"/>
      <c r="J718" s="58"/>
      <c r="K718" s="58"/>
      <c r="L718" s="113"/>
      <c r="M718" s="66"/>
      <c r="N718" s="58"/>
      <c r="O718" s="67"/>
      <c r="P718" s="1"/>
    </row>
    <row r="719" spans="1:16" hidden="1">
      <c r="A719" s="39" t="s">
        <v>33</v>
      </c>
      <c r="B719" s="288"/>
      <c r="C719" s="288"/>
      <c r="D719" s="439"/>
      <c r="E719" s="439"/>
      <c r="F719" s="62"/>
      <c r="G719" s="439"/>
      <c r="H719" s="62"/>
      <c r="I719" s="62"/>
      <c r="J719" s="62"/>
      <c r="K719" s="62"/>
      <c r="L719" s="64"/>
      <c r="M719" s="60"/>
      <c r="N719" s="65"/>
      <c r="O719" s="61"/>
      <c r="P719" s="1"/>
    </row>
    <row r="720" spans="1:16" hidden="1">
      <c r="A720" s="39" t="s">
        <v>34</v>
      </c>
      <c r="B720" s="166"/>
      <c r="C720" s="166"/>
      <c r="D720" s="166"/>
      <c r="E720" s="166"/>
      <c r="F720" s="62"/>
      <c r="G720" s="166"/>
      <c r="H720" s="62"/>
      <c r="I720" s="62"/>
      <c r="J720" s="62"/>
      <c r="K720" s="62"/>
      <c r="L720" s="64"/>
      <c r="M720" s="66"/>
      <c r="N720" s="58"/>
      <c r="O720" s="67"/>
      <c r="P720" s="1"/>
    </row>
    <row r="721" spans="1:16" ht="15.75" hidden="1" thickBot="1">
      <c r="A721" s="39" t="s">
        <v>35</v>
      </c>
      <c r="B721" s="62"/>
      <c r="C721" s="62"/>
      <c r="D721" s="62"/>
      <c r="E721" s="62"/>
      <c r="F721" s="440"/>
      <c r="G721" s="62"/>
      <c r="H721" s="62"/>
      <c r="I721" s="62"/>
      <c r="J721" s="62"/>
      <c r="K721" s="62"/>
      <c r="L721" s="64"/>
      <c r="M721" s="441"/>
      <c r="N721" s="442"/>
      <c r="O721" s="71"/>
      <c r="P721" s="1"/>
    </row>
    <row r="722" spans="1:16" ht="15.75" hidden="1" thickBot="1">
      <c r="A722" s="52" t="s">
        <v>0</v>
      </c>
      <c r="B722" s="175"/>
      <c r="C722" s="177"/>
      <c r="D722" s="177"/>
      <c r="E722" s="177"/>
      <c r="F722" s="172"/>
      <c r="G722" s="177"/>
      <c r="H722" s="177"/>
      <c r="I722" s="177"/>
      <c r="J722" s="172"/>
      <c r="K722" s="175"/>
      <c r="L722" s="174"/>
      <c r="M722" s="175"/>
      <c r="N722" s="177"/>
      <c r="O722" s="178"/>
      <c r="P722" s="54"/>
    </row>
    <row r="723" spans="1:16" hidden="1">
      <c r="A723" s="6"/>
      <c r="B723" s="279"/>
      <c r="C723" s="279"/>
      <c r="D723" s="279"/>
      <c r="E723" s="279"/>
      <c r="F723" s="279"/>
      <c r="G723" s="279"/>
      <c r="H723" s="279"/>
      <c r="I723" s="279"/>
      <c r="J723" s="279"/>
      <c r="K723" s="279"/>
      <c r="L723" s="279"/>
      <c r="M723" s="279"/>
      <c r="N723" s="279"/>
      <c r="O723" s="279"/>
      <c r="P723" s="1"/>
    </row>
    <row r="724" spans="1:16" hidden="1">
      <c r="A724" s="567" t="s">
        <v>47</v>
      </c>
      <c r="B724" s="567"/>
      <c r="C724" s="567"/>
      <c r="D724" s="567"/>
      <c r="E724" s="567"/>
      <c r="F724" s="567"/>
      <c r="G724" s="567"/>
      <c r="H724" s="567"/>
      <c r="I724" s="567"/>
      <c r="J724" s="270"/>
      <c r="K724" s="6"/>
      <c r="L724" s="6"/>
      <c r="M724" s="6"/>
      <c r="N724" s="6"/>
      <c r="O724" s="6"/>
      <c r="P724" s="1"/>
    </row>
    <row r="725" spans="1:16" ht="19.5" hidden="1">
      <c r="A725" s="539" t="s">
        <v>14</v>
      </c>
      <c r="B725" s="541" t="s">
        <v>15</v>
      </c>
      <c r="C725" s="541"/>
      <c r="D725" s="541"/>
      <c r="E725" s="541"/>
      <c r="F725" s="542" t="s">
        <v>16</v>
      </c>
      <c r="G725" s="532" t="s">
        <v>17</v>
      </c>
      <c r="H725" s="534" t="s">
        <v>18</v>
      </c>
      <c r="I725" s="534"/>
      <c r="J725" s="534"/>
      <c r="K725" s="534"/>
      <c r="L725" s="535"/>
      <c r="M725" s="536" t="s">
        <v>19</v>
      </c>
      <c r="N725" s="24" t="s">
        <v>20</v>
      </c>
      <c r="O725" s="25" t="s">
        <v>21</v>
      </c>
      <c r="P725" s="1"/>
    </row>
    <row r="726" spans="1:16" ht="20.25" hidden="1" thickBot="1">
      <c r="A726" s="540"/>
      <c r="B726" s="26" t="s">
        <v>22</v>
      </c>
      <c r="C726" s="27" t="s">
        <v>23</v>
      </c>
      <c r="D726" s="27" t="s">
        <v>24</v>
      </c>
      <c r="E726" s="27" t="s">
        <v>25</v>
      </c>
      <c r="F726" s="543"/>
      <c r="G726" s="533"/>
      <c r="H726" s="28" t="s">
        <v>26</v>
      </c>
      <c r="I726" s="28" t="s">
        <v>27</v>
      </c>
      <c r="J726" s="29" t="s">
        <v>28</v>
      </c>
      <c r="K726" s="30" t="s">
        <v>29</v>
      </c>
      <c r="L726" s="31" t="s">
        <v>30</v>
      </c>
      <c r="M726" s="537"/>
      <c r="N726" s="27" t="s">
        <v>31</v>
      </c>
      <c r="O726" s="32" t="s">
        <v>31</v>
      </c>
      <c r="P726" s="1"/>
    </row>
    <row r="727" spans="1:16" hidden="1">
      <c r="A727" s="33" t="s">
        <v>32</v>
      </c>
      <c r="B727" s="58"/>
      <c r="C727" s="58"/>
      <c r="D727" s="58"/>
      <c r="E727" s="57"/>
      <c r="F727" s="58"/>
      <c r="G727" s="58"/>
      <c r="H727" s="57"/>
      <c r="I727" s="57"/>
      <c r="J727" s="57"/>
      <c r="K727" s="57"/>
      <c r="L727" s="105"/>
      <c r="M727" s="155"/>
      <c r="N727" s="57"/>
      <c r="O727" s="156"/>
      <c r="P727" s="1"/>
    </row>
    <row r="728" spans="1:16" hidden="1">
      <c r="A728" s="39" t="s">
        <v>33</v>
      </c>
      <c r="B728" s="439"/>
      <c r="C728" s="439"/>
      <c r="D728" s="439"/>
      <c r="E728" s="62"/>
      <c r="F728" s="439"/>
      <c r="G728" s="439"/>
      <c r="H728" s="62"/>
      <c r="I728" s="62"/>
      <c r="J728" s="62"/>
      <c r="K728" s="62"/>
      <c r="L728" s="443"/>
      <c r="M728" s="60"/>
      <c r="N728" s="65"/>
      <c r="O728" s="61"/>
      <c r="P728" s="1"/>
    </row>
    <row r="729" spans="1:16" hidden="1">
      <c r="A729" s="39" t="s">
        <v>34</v>
      </c>
      <c r="B729" s="166"/>
      <c r="C729" s="166"/>
      <c r="D729" s="166"/>
      <c r="E729" s="62"/>
      <c r="F729" s="166"/>
      <c r="G729" s="166"/>
      <c r="H729" s="62"/>
      <c r="I729" s="62"/>
      <c r="J729" s="62"/>
      <c r="K729" s="62"/>
      <c r="L729" s="444"/>
      <c r="M729" s="66"/>
      <c r="N729" s="58"/>
      <c r="O729" s="67"/>
      <c r="P729" s="1"/>
    </row>
    <row r="730" spans="1:16" hidden="1">
      <c r="A730" s="39" t="s">
        <v>35</v>
      </c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4"/>
      <c r="M730" s="69"/>
      <c r="N730" s="70"/>
      <c r="O730" s="71"/>
      <c r="P730" s="1"/>
    </row>
    <row r="731" spans="1:16" ht="15.75" hidden="1" thickBot="1">
      <c r="A731" s="46" t="s">
        <v>36</v>
      </c>
      <c r="B731" s="68"/>
      <c r="C731" s="68"/>
      <c r="D731" s="68"/>
      <c r="E731" s="72"/>
      <c r="F731" s="68"/>
      <c r="G731" s="68"/>
      <c r="H731" s="72"/>
      <c r="I731" s="72"/>
      <c r="J731" s="72"/>
      <c r="K731" s="72"/>
      <c r="L731" s="74"/>
      <c r="M731" s="75"/>
      <c r="N731" s="72"/>
      <c r="O731" s="76"/>
      <c r="P731" s="1"/>
    </row>
    <row r="732" spans="1:16" ht="15.75" hidden="1" thickBot="1">
      <c r="A732" s="52" t="s">
        <v>0</v>
      </c>
      <c r="B732" s="175"/>
      <c r="C732" s="177"/>
      <c r="D732" s="177"/>
      <c r="E732" s="177"/>
      <c r="F732" s="172"/>
      <c r="G732" s="177"/>
      <c r="H732" s="177"/>
      <c r="I732" s="177"/>
      <c r="J732" s="172"/>
      <c r="K732" s="175"/>
      <c r="L732" s="174"/>
      <c r="M732" s="175"/>
      <c r="N732" s="177"/>
      <c r="O732" s="178"/>
      <c r="P732" s="54"/>
    </row>
    <row r="733" spans="1:16" hidden="1">
      <c r="A733" s="6"/>
      <c r="B733" s="279"/>
      <c r="C733" s="279"/>
      <c r="D733" s="279"/>
      <c r="E733" s="279"/>
      <c r="F733" s="279"/>
      <c r="G733" s="279"/>
      <c r="H733" s="279"/>
      <c r="I733" s="279"/>
      <c r="J733" s="279"/>
      <c r="K733" s="279"/>
      <c r="L733" s="279"/>
      <c r="M733" s="279"/>
      <c r="N733" s="279"/>
      <c r="O733" s="279"/>
      <c r="P733" s="1"/>
    </row>
    <row r="734" spans="1:16" hidden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1"/>
    </row>
    <row r="735" spans="1:16" ht="15.75" hidden="1">
      <c r="A735" s="592" t="s">
        <v>58</v>
      </c>
      <c r="B735" s="592"/>
      <c r="C735" s="592"/>
      <c r="D735" s="592"/>
      <c r="E735" s="592"/>
      <c r="F735" s="592"/>
      <c r="G735" s="592"/>
      <c r="H735" s="592"/>
      <c r="I735" s="592"/>
      <c r="J735" s="592"/>
      <c r="K735" s="6"/>
      <c r="L735" s="6"/>
      <c r="M735" s="6"/>
      <c r="N735" s="6"/>
      <c r="O735" s="6"/>
      <c r="P735" s="1"/>
    </row>
    <row r="736" spans="1:16" hidden="1">
      <c r="A736" s="6"/>
      <c r="B736" s="6"/>
      <c r="C736" s="6"/>
      <c r="D736" s="6"/>
      <c r="E736" s="6"/>
      <c r="F736" s="335"/>
      <c r="G736" s="336"/>
      <c r="H736" s="336"/>
      <c r="I736" s="336"/>
      <c r="J736" s="336"/>
      <c r="K736" s="336"/>
      <c r="L736" s="6"/>
      <c r="M736" s="6"/>
      <c r="N736" s="6"/>
      <c r="O736" s="6"/>
      <c r="P736" s="1"/>
    </row>
    <row r="737" spans="1:16" ht="19.5" hidden="1">
      <c r="A737" s="571" t="s">
        <v>14</v>
      </c>
      <c r="B737" s="573" t="s">
        <v>15</v>
      </c>
      <c r="C737" s="573"/>
      <c r="D737" s="573"/>
      <c r="E737" s="573"/>
      <c r="F737" s="574" t="s">
        <v>16</v>
      </c>
      <c r="G737" s="576" t="s">
        <v>17</v>
      </c>
      <c r="H737" s="578" t="s">
        <v>18</v>
      </c>
      <c r="I737" s="578"/>
      <c r="J737" s="578"/>
      <c r="K737" s="578"/>
      <c r="L737" s="579"/>
      <c r="M737" s="580" t="s">
        <v>43</v>
      </c>
      <c r="N737" s="189" t="s">
        <v>20</v>
      </c>
      <c r="O737" s="337" t="s">
        <v>21</v>
      </c>
      <c r="P737" s="1"/>
    </row>
    <row r="738" spans="1:16" ht="20.25" hidden="1" thickBot="1">
      <c r="A738" s="572"/>
      <c r="B738" s="191" t="s">
        <v>22</v>
      </c>
      <c r="C738" s="192" t="s">
        <v>23</v>
      </c>
      <c r="D738" s="192" t="s">
        <v>24</v>
      </c>
      <c r="E738" s="192" t="s">
        <v>25</v>
      </c>
      <c r="F738" s="575"/>
      <c r="G738" s="577"/>
      <c r="H738" s="193" t="s">
        <v>26</v>
      </c>
      <c r="I738" s="193" t="s">
        <v>27</v>
      </c>
      <c r="J738" s="193" t="s">
        <v>28</v>
      </c>
      <c r="K738" s="193" t="s">
        <v>29</v>
      </c>
      <c r="L738" s="338" t="s">
        <v>30</v>
      </c>
      <c r="M738" s="581"/>
      <c r="N738" s="192" t="s">
        <v>31</v>
      </c>
      <c r="O738" s="195" t="s">
        <v>31</v>
      </c>
      <c r="P738" s="1"/>
    </row>
    <row r="739" spans="1:16" ht="15.75" hidden="1" thickBot="1">
      <c r="A739" s="196" t="s">
        <v>0</v>
      </c>
      <c r="B739" s="197"/>
      <c r="C739" s="197"/>
      <c r="D739" s="197"/>
      <c r="E739" s="197"/>
      <c r="F739" s="197"/>
      <c r="G739" s="197"/>
      <c r="H739" s="197"/>
      <c r="I739" s="197"/>
      <c r="J739" s="197"/>
      <c r="K739" s="197"/>
      <c r="L739" s="445"/>
      <c r="M739" s="446"/>
      <c r="N739" s="197"/>
      <c r="O739" s="339"/>
      <c r="P739" s="1"/>
    </row>
    <row r="740" spans="1:16" ht="15.75" hidden="1" thickBot="1">
      <c r="A740" s="52" t="s">
        <v>0</v>
      </c>
      <c r="B740" s="198"/>
      <c r="C740" s="198"/>
      <c r="D740" s="198"/>
      <c r="E740" s="198"/>
      <c r="F740" s="198"/>
      <c r="G740" s="198"/>
      <c r="H740" s="198"/>
      <c r="I740" s="198"/>
      <c r="J740" s="198"/>
      <c r="K740" s="198"/>
      <c r="L740" s="199"/>
      <c r="M740" s="198"/>
      <c r="N740" s="198"/>
      <c r="O740" s="340"/>
      <c r="P740" s="54"/>
    </row>
    <row r="741" spans="1:16" hidden="1">
      <c r="A741" s="183"/>
      <c r="B741" s="341"/>
      <c r="C741" s="341"/>
      <c r="D741" s="341"/>
      <c r="E741" s="341"/>
      <c r="F741" s="342"/>
      <c r="G741" s="342"/>
      <c r="H741" s="342"/>
      <c r="I741" s="342"/>
      <c r="J741" s="342"/>
      <c r="K741" s="6"/>
      <c r="L741" s="342"/>
      <c r="M741" s="6"/>
      <c r="N741" s="6"/>
      <c r="O741" s="6"/>
      <c r="P741" s="1"/>
    </row>
    <row r="742" spans="1:16" hidden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1"/>
    </row>
    <row r="743" spans="1:16" ht="15.75" hidden="1">
      <c r="A743" s="6"/>
      <c r="B743" s="202" t="s">
        <v>60</v>
      </c>
      <c r="C743" s="345"/>
      <c r="D743" s="345"/>
      <c r="E743" s="34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1"/>
    </row>
    <row r="744" spans="1:16" hidden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1"/>
    </row>
    <row r="745" spans="1:16" hidden="1">
      <c r="A745" s="567" t="s">
        <v>61</v>
      </c>
      <c r="B745" s="567"/>
      <c r="C745" s="567"/>
      <c r="D745" s="567"/>
      <c r="E745" s="567"/>
      <c r="F745" s="567"/>
      <c r="G745" s="567"/>
      <c r="H745" s="567"/>
      <c r="I745" s="567"/>
      <c r="J745" s="567"/>
      <c r="K745" s="6"/>
      <c r="L745" s="6"/>
      <c r="M745" s="6"/>
      <c r="N745" s="6"/>
      <c r="O745" s="6"/>
      <c r="P745" s="1"/>
    </row>
    <row r="746" spans="1:16" ht="19.5" hidden="1">
      <c r="A746" s="539" t="s">
        <v>14</v>
      </c>
      <c r="B746" s="541" t="s">
        <v>15</v>
      </c>
      <c r="C746" s="541"/>
      <c r="D746" s="541"/>
      <c r="E746" s="541"/>
      <c r="F746" s="542" t="s">
        <v>16</v>
      </c>
      <c r="G746" s="532" t="s">
        <v>17</v>
      </c>
      <c r="H746" s="534" t="s">
        <v>18</v>
      </c>
      <c r="I746" s="534"/>
      <c r="J746" s="534"/>
      <c r="K746" s="534"/>
      <c r="L746" s="535"/>
      <c r="M746" s="536" t="s">
        <v>19</v>
      </c>
      <c r="N746" s="24" t="s">
        <v>20</v>
      </c>
      <c r="O746" s="25" t="s">
        <v>21</v>
      </c>
      <c r="P746" s="1"/>
    </row>
    <row r="747" spans="1:16" ht="20.25" hidden="1" thickBot="1">
      <c r="A747" s="540"/>
      <c r="B747" s="26" t="s">
        <v>22</v>
      </c>
      <c r="C747" s="27" t="s">
        <v>23</v>
      </c>
      <c r="D747" s="27" t="s">
        <v>24</v>
      </c>
      <c r="E747" s="27" t="s">
        <v>25</v>
      </c>
      <c r="F747" s="543"/>
      <c r="G747" s="533"/>
      <c r="H747" s="28" t="s">
        <v>26</v>
      </c>
      <c r="I747" s="28" t="s">
        <v>27</v>
      </c>
      <c r="J747" s="29" t="s">
        <v>28</v>
      </c>
      <c r="K747" s="30" t="s">
        <v>29</v>
      </c>
      <c r="L747" s="31" t="s">
        <v>30</v>
      </c>
      <c r="M747" s="537"/>
      <c r="N747" s="27" t="s">
        <v>31</v>
      </c>
      <c r="O747" s="32" t="s">
        <v>31</v>
      </c>
      <c r="P747" s="1"/>
    </row>
    <row r="748" spans="1:16" hidden="1">
      <c r="A748" s="33" t="s">
        <v>32</v>
      </c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113"/>
      <c r="M748" s="66"/>
      <c r="N748" s="58"/>
      <c r="O748" s="67"/>
      <c r="P748" s="1"/>
    </row>
    <row r="749" spans="1:16" hidden="1">
      <c r="A749" s="39" t="s">
        <v>33</v>
      </c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4"/>
      <c r="M749" s="60"/>
      <c r="N749" s="65"/>
      <c r="O749" s="61"/>
      <c r="P749" s="1"/>
    </row>
    <row r="750" spans="1:16" hidden="1">
      <c r="A750" s="39" t="s">
        <v>34</v>
      </c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4"/>
      <c r="M750" s="66"/>
      <c r="N750" s="58"/>
      <c r="O750" s="67"/>
      <c r="P750" s="1"/>
    </row>
    <row r="751" spans="1:16" ht="15.75" hidden="1" thickBot="1">
      <c r="A751" s="39" t="s">
        <v>35</v>
      </c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74"/>
      <c r="M751" s="69"/>
      <c r="N751" s="70"/>
      <c r="O751" s="71"/>
      <c r="P751" s="1"/>
    </row>
    <row r="752" spans="1:16" ht="15.75" hidden="1" thickBot="1">
      <c r="A752" s="52" t="s">
        <v>0</v>
      </c>
      <c r="B752" s="175"/>
      <c r="C752" s="177"/>
      <c r="D752" s="177"/>
      <c r="E752" s="177"/>
      <c r="F752" s="172"/>
      <c r="G752" s="177"/>
      <c r="H752" s="177"/>
      <c r="I752" s="177"/>
      <c r="J752" s="172"/>
      <c r="K752" s="175"/>
      <c r="L752" s="174"/>
      <c r="M752" s="175"/>
      <c r="N752" s="177"/>
      <c r="O752" s="178"/>
      <c r="P752" s="54"/>
    </row>
    <row r="753" spans="1:16" hidden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1"/>
    </row>
    <row r="754" spans="1:16" hidden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1"/>
    </row>
    <row r="755" spans="1:16" hidden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1"/>
    </row>
    <row r="756" spans="1:16" ht="15.75" hidden="1">
      <c r="A756" s="592" t="s">
        <v>58</v>
      </c>
      <c r="B756" s="592"/>
      <c r="C756" s="592"/>
      <c r="D756" s="592"/>
      <c r="E756" s="592"/>
      <c r="F756" s="592"/>
      <c r="G756" s="592"/>
      <c r="H756" s="592"/>
      <c r="I756" s="592"/>
      <c r="J756" s="592"/>
      <c r="K756" s="6"/>
      <c r="L756" s="6"/>
      <c r="M756" s="6"/>
      <c r="N756" s="6"/>
      <c r="O756" s="6"/>
      <c r="P756" s="1"/>
    </row>
    <row r="757" spans="1:16" hidden="1">
      <c r="A757" s="6"/>
      <c r="B757" s="6"/>
      <c r="C757" s="6"/>
      <c r="D757" s="6"/>
      <c r="E757" s="6"/>
      <c r="F757" s="335"/>
      <c r="G757" s="336"/>
      <c r="H757" s="336"/>
      <c r="I757" s="336"/>
      <c r="J757" s="336"/>
      <c r="K757" s="336"/>
      <c r="L757" s="6"/>
      <c r="M757" s="6"/>
      <c r="N757" s="6"/>
      <c r="O757" s="6"/>
      <c r="P757" s="1"/>
    </row>
    <row r="758" spans="1:16" ht="19.5" hidden="1">
      <c r="A758" s="571" t="s">
        <v>14</v>
      </c>
      <c r="B758" s="573" t="s">
        <v>15</v>
      </c>
      <c r="C758" s="573"/>
      <c r="D758" s="573"/>
      <c r="E758" s="573"/>
      <c r="F758" s="574" t="s">
        <v>16</v>
      </c>
      <c r="G758" s="576" t="s">
        <v>17</v>
      </c>
      <c r="H758" s="578" t="s">
        <v>18</v>
      </c>
      <c r="I758" s="578"/>
      <c r="J758" s="578"/>
      <c r="K758" s="578"/>
      <c r="L758" s="579"/>
      <c r="M758" s="580" t="s">
        <v>43</v>
      </c>
      <c r="N758" s="189" t="s">
        <v>20</v>
      </c>
      <c r="O758" s="337" t="s">
        <v>21</v>
      </c>
      <c r="P758" s="1"/>
    </row>
    <row r="759" spans="1:16" ht="20.25" hidden="1" thickBot="1">
      <c r="A759" s="572"/>
      <c r="B759" s="191" t="s">
        <v>22</v>
      </c>
      <c r="C759" s="192" t="s">
        <v>23</v>
      </c>
      <c r="D759" s="192" t="s">
        <v>24</v>
      </c>
      <c r="E759" s="192" t="s">
        <v>25</v>
      </c>
      <c r="F759" s="606"/>
      <c r="G759" s="607"/>
      <c r="H759" s="193" t="s">
        <v>26</v>
      </c>
      <c r="I759" s="193" t="s">
        <v>27</v>
      </c>
      <c r="J759" s="193" t="s">
        <v>28</v>
      </c>
      <c r="K759" s="193" t="s">
        <v>29</v>
      </c>
      <c r="L759" s="338" t="s">
        <v>30</v>
      </c>
      <c r="M759" s="581"/>
      <c r="N759" s="192" t="s">
        <v>31</v>
      </c>
      <c r="O759" s="195" t="s">
        <v>31</v>
      </c>
      <c r="P759" s="1"/>
    </row>
    <row r="760" spans="1:16" ht="15.75" hidden="1" thickBot="1">
      <c r="A760" s="196" t="s">
        <v>0</v>
      </c>
      <c r="B760" s="197"/>
      <c r="C760" s="197"/>
      <c r="D760" s="197"/>
      <c r="E760" s="197"/>
      <c r="F760" s="447"/>
      <c r="G760" s="420"/>
      <c r="H760" s="197"/>
      <c r="I760" s="197"/>
      <c r="J760" s="197"/>
      <c r="K760" s="197"/>
      <c r="L760" s="445"/>
      <c r="M760" s="197"/>
      <c r="N760" s="197"/>
      <c r="O760" s="339"/>
      <c r="P760" s="1"/>
    </row>
    <row r="761" spans="1:16" ht="15.75" hidden="1" thickBot="1">
      <c r="A761" s="52" t="s">
        <v>0</v>
      </c>
      <c r="B761" s="198"/>
      <c r="C761" s="198"/>
      <c r="D761" s="198"/>
      <c r="E761" s="198"/>
      <c r="F761" s="372"/>
      <c r="G761" s="198"/>
      <c r="H761" s="198"/>
      <c r="I761" s="198"/>
      <c r="J761" s="198"/>
      <c r="K761" s="198"/>
      <c r="L761" s="199"/>
      <c r="M761" s="198"/>
      <c r="N761" s="198"/>
      <c r="O761" s="340"/>
      <c r="P761" s="54"/>
    </row>
    <row r="762" spans="1:16" hidden="1">
      <c r="A762" s="183"/>
      <c r="B762" s="341"/>
      <c r="C762" s="341"/>
      <c r="D762" s="341"/>
      <c r="E762" s="341"/>
      <c r="F762" s="342"/>
      <c r="G762" s="342"/>
      <c r="H762" s="342"/>
      <c r="I762" s="342"/>
      <c r="J762" s="342"/>
      <c r="K762" s="6"/>
      <c r="L762" s="342"/>
      <c r="M762" s="6"/>
      <c r="N762" s="6"/>
      <c r="O762" s="6"/>
      <c r="P762" s="1"/>
    </row>
    <row r="763" spans="1:16" hidden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1"/>
    </row>
    <row r="764" spans="1:16" ht="15.75" hidden="1">
      <c r="A764" s="6"/>
      <c r="B764" s="202" t="s">
        <v>57</v>
      </c>
      <c r="C764" s="345"/>
      <c r="D764" s="345"/>
      <c r="E764" s="345"/>
      <c r="F764" s="345"/>
      <c r="G764" s="6"/>
      <c r="H764" s="6"/>
      <c r="I764" s="6"/>
      <c r="J764" s="6"/>
      <c r="K764" s="6"/>
      <c r="L764" s="6"/>
      <c r="M764" s="6"/>
      <c r="N764" s="6"/>
      <c r="O764" s="6"/>
      <c r="P764" s="1"/>
    </row>
    <row r="765" spans="1:16" ht="15.75" hidden="1">
      <c r="A765" s="448"/>
      <c r="B765" s="449"/>
      <c r="C765" s="448"/>
      <c r="D765" s="448"/>
      <c r="E765" s="448"/>
      <c r="F765" s="448"/>
      <c r="G765" s="448"/>
      <c r="H765" s="448"/>
      <c r="I765" s="448"/>
      <c r="J765" s="448"/>
      <c r="K765" s="448"/>
      <c r="L765" s="448"/>
      <c r="M765" s="448"/>
      <c r="N765" s="448"/>
      <c r="O765" s="448"/>
      <c r="P765" s="9"/>
    </row>
    <row r="766" spans="1:16" hidden="1">
      <c r="A766" s="6"/>
      <c r="B766" s="567" t="s">
        <v>51</v>
      </c>
      <c r="C766" s="567"/>
      <c r="D766" s="567"/>
      <c r="E766" s="567"/>
      <c r="F766" s="567"/>
      <c r="G766" s="567"/>
      <c r="H766" s="567"/>
      <c r="I766" s="567"/>
      <c r="J766" s="567"/>
      <c r="K766" s="270"/>
      <c r="L766" s="6"/>
      <c r="M766" s="6"/>
      <c r="N766" s="6"/>
      <c r="O766" s="6"/>
      <c r="P766" s="1"/>
    </row>
    <row r="767" spans="1:16" ht="19.5" hidden="1">
      <c r="A767" s="539" t="s">
        <v>14</v>
      </c>
      <c r="B767" s="541" t="s">
        <v>15</v>
      </c>
      <c r="C767" s="541"/>
      <c r="D767" s="541"/>
      <c r="E767" s="541"/>
      <c r="F767" s="542" t="s">
        <v>16</v>
      </c>
      <c r="G767" s="532" t="s">
        <v>17</v>
      </c>
      <c r="H767" s="534" t="s">
        <v>18</v>
      </c>
      <c r="I767" s="534"/>
      <c r="J767" s="534"/>
      <c r="K767" s="534"/>
      <c r="L767" s="535"/>
      <c r="M767" s="536" t="s">
        <v>19</v>
      </c>
      <c r="N767" s="24" t="s">
        <v>20</v>
      </c>
      <c r="O767" s="25" t="s">
        <v>21</v>
      </c>
      <c r="P767" s="1"/>
    </row>
    <row r="768" spans="1:16" ht="30" hidden="1" thickBot="1">
      <c r="A768" s="540"/>
      <c r="B768" s="26" t="s">
        <v>22</v>
      </c>
      <c r="C768" s="27" t="s">
        <v>23</v>
      </c>
      <c r="D768" s="27" t="s">
        <v>24</v>
      </c>
      <c r="E768" s="27" t="s">
        <v>62</v>
      </c>
      <c r="F768" s="543"/>
      <c r="G768" s="533"/>
      <c r="H768" s="28" t="s">
        <v>26</v>
      </c>
      <c r="I768" s="28" t="s">
        <v>27</v>
      </c>
      <c r="J768" s="29" t="s">
        <v>28</v>
      </c>
      <c r="K768" s="30" t="s">
        <v>29</v>
      </c>
      <c r="L768" s="104" t="s">
        <v>30</v>
      </c>
      <c r="M768" s="537"/>
      <c r="N768" s="27" t="s">
        <v>31</v>
      </c>
      <c r="O768" s="32" t="s">
        <v>31</v>
      </c>
      <c r="P768" s="1"/>
    </row>
    <row r="769" spans="1:16" hidden="1">
      <c r="A769" s="33" t="s">
        <v>32</v>
      </c>
      <c r="B769" s="406"/>
      <c r="C769" s="35"/>
      <c r="D769" s="35"/>
      <c r="E769" s="406"/>
      <c r="F769" s="406"/>
      <c r="G769" s="406"/>
      <c r="H769" s="406"/>
      <c r="I769" s="35"/>
      <c r="J769" s="35"/>
      <c r="K769" s="35"/>
      <c r="L769" s="450"/>
      <c r="M769" s="412"/>
      <c r="N769" s="421"/>
      <c r="O769" s="422"/>
      <c r="P769" s="1"/>
    </row>
    <row r="770" spans="1:16" hidden="1">
      <c r="A770" s="39" t="s">
        <v>33</v>
      </c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2"/>
      <c r="M770" s="412"/>
      <c r="N770" s="421"/>
      <c r="O770" s="422"/>
      <c r="P770" s="1"/>
    </row>
    <row r="771" spans="1:16" hidden="1">
      <c r="A771" s="39" t="s">
        <v>34</v>
      </c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2"/>
      <c r="M771" s="415"/>
      <c r="N771" s="406"/>
      <c r="O771" s="425"/>
      <c r="P771" s="1"/>
    </row>
    <row r="772" spans="1:16" hidden="1">
      <c r="A772" s="39" t="s">
        <v>35</v>
      </c>
      <c r="B772" s="41"/>
      <c r="C772" s="41"/>
      <c r="D772" s="41"/>
      <c r="E772" s="41"/>
      <c r="F772" s="406"/>
      <c r="G772" s="41"/>
      <c r="H772" s="41"/>
      <c r="I772" s="41"/>
      <c r="J772" s="41"/>
      <c r="K772" s="41"/>
      <c r="L772" s="42"/>
      <c r="M772" s="451"/>
      <c r="N772" s="423"/>
      <c r="O772" s="452"/>
      <c r="P772" s="1"/>
    </row>
    <row r="773" spans="1:16" ht="15.75" hidden="1" thickBot="1">
      <c r="A773" s="46" t="s">
        <v>36</v>
      </c>
      <c r="B773" s="453"/>
      <c r="C773" s="48"/>
      <c r="D773" s="48"/>
      <c r="E773" s="453"/>
      <c r="F773" s="453"/>
      <c r="G773" s="453"/>
      <c r="H773" s="48"/>
      <c r="I773" s="48"/>
      <c r="J773" s="48"/>
      <c r="K773" s="48"/>
      <c r="L773" s="454"/>
      <c r="M773" s="50"/>
      <c r="N773" s="48"/>
      <c r="O773" s="51"/>
      <c r="P773" s="1"/>
    </row>
    <row r="774" spans="1:16" ht="15.75" hidden="1" thickBot="1">
      <c r="A774" s="52" t="s">
        <v>0</v>
      </c>
      <c r="B774" s="416"/>
      <c r="C774" s="417"/>
      <c r="D774" s="417"/>
      <c r="E774" s="417"/>
      <c r="F774" s="418"/>
      <c r="G774" s="417"/>
      <c r="H774" s="417"/>
      <c r="I774" s="417"/>
      <c r="J774" s="418"/>
      <c r="K774" s="416"/>
      <c r="L774" s="419"/>
      <c r="M774" s="416"/>
      <c r="N774" s="417"/>
      <c r="O774" s="426"/>
      <c r="P774" s="54"/>
    </row>
    <row r="775" spans="1:16" hidden="1">
      <c r="A775" s="55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1"/>
    </row>
    <row r="776" spans="1:16" hidden="1">
      <c r="A776" s="6"/>
      <c r="B776" s="567" t="s">
        <v>41</v>
      </c>
      <c r="C776" s="567"/>
      <c r="D776" s="567"/>
      <c r="E776" s="567"/>
      <c r="F776" s="567"/>
      <c r="G776" s="567"/>
      <c r="H776" s="567"/>
      <c r="I776" s="567"/>
      <c r="J776" s="567"/>
      <c r="K776" s="567"/>
      <c r="L776" s="6"/>
      <c r="M776" s="6"/>
      <c r="N776" s="6"/>
      <c r="O776" s="6"/>
      <c r="P776" s="1"/>
    </row>
    <row r="777" spans="1:16" hidden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1"/>
    </row>
    <row r="778" spans="1:16" ht="19.5" hidden="1">
      <c r="A778" s="539" t="s">
        <v>14</v>
      </c>
      <c r="B778" s="541" t="s">
        <v>15</v>
      </c>
      <c r="C778" s="541"/>
      <c r="D778" s="541"/>
      <c r="E778" s="541"/>
      <c r="F778" s="542" t="s">
        <v>16</v>
      </c>
      <c r="G778" s="532" t="s">
        <v>17</v>
      </c>
      <c r="H778" s="534" t="s">
        <v>18</v>
      </c>
      <c r="I778" s="534"/>
      <c r="J778" s="534"/>
      <c r="K778" s="534"/>
      <c r="L778" s="535"/>
      <c r="M778" s="536" t="s">
        <v>19</v>
      </c>
      <c r="N778" s="24" t="s">
        <v>20</v>
      </c>
      <c r="O778" s="25" t="s">
        <v>21</v>
      </c>
      <c r="P778" s="1"/>
    </row>
    <row r="779" spans="1:16" ht="20.25" hidden="1" thickBot="1">
      <c r="A779" s="540"/>
      <c r="B779" s="26" t="s">
        <v>22</v>
      </c>
      <c r="C779" s="27" t="s">
        <v>23</v>
      </c>
      <c r="D779" s="27" t="s">
        <v>24</v>
      </c>
      <c r="E779" s="27" t="s">
        <v>25</v>
      </c>
      <c r="F779" s="543"/>
      <c r="G779" s="533"/>
      <c r="H779" s="28" t="s">
        <v>26</v>
      </c>
      <c r="I779" s="28" t="s">
        <v>27</v>
      </c>
      <c r="J779" s="29" t="s">
        <v>28</v>
      </c>
      <c r="K779" s="30" t="s">
        <v>29</v>
      </c>
      <c r="L779" s="31" t="s">
        <v>30</v>
      </c>
      <c r="M779" s="537"/>
      <c r="N779" s="27" t="s">
        <v>31</v>
      </c>
      <c r="O779" s="32" t="s">
        <v>31</v>
      </c>
      <c r="P779" s="1"/>
    </row>
    <row r="780" spans="1:16" hidden="1">
      <c r="A780" s="33" t="s">
        <v>32</v>
      </c>
      <c r="B780" s="455"/>
      <c r="C780" s="455"/>
      <c r="D780" s="455"/>
      <c r="E780" s="455"/>
      <c r="F780" s="455"/>
      <c r="G780" s="455"/>
      <c r="H780" s="408"/>
      <c r="I780" s="408"/>
      <c r="J780" s="408"/>
      <c r="K780" s="408"/>
      <c r="L780" s="456"/>
      <c r="M780" s="412"/>
      <c r="N780" s="421"/>
      <c r="O780" s="422"/>
      <c r="P780" s="1"/>
    </row>
    <row r="781" spans="1:16" ht="15.75" hidden="1" thickBot="1">
      <c r="A781" s="39" t="s">
        <v>33</v>
      </c>
      <c r="B781" s="457"/>
      <c r="C781" s="457"/>
      <c r="D781" s="458"/>
      <c r="E781" s="459"/>
      <c r="F781" s="459"/>
      <c r="G781" s="459"/>
      <c r="H781" s="41"/>
      <c r="I781" s="41"/>
      <c r="J781" s="41"/>
      <c r="K781" s="41"/>
      <c r="L781" s="49"/>
      <c r="M781" s="451"/>
      <c r="N781" s="413"/>
      <c r="O781" s="452"/>
      <c r="P781" s="1"/>
    </row>
    <row r="782" spans="1:16" ht="15.75" hidden="1" thickBot="1">
      <c r="A782" s="52" t="s">
        <v>0</v>
      </c>
      <c r="B782" s="416"/>
      <c r="C782" s="417"/>
      <c r="D782" s="417"/>
      <c r="E782" s="417"/>
      <c r="F782" s="418"/>
      <c r="G782" s="417"/>
      <c r="H782" s="417"/>
      <c r="I782" s="417"/>
      <c r="J782" s="418"/>
      <c r="K782" s="416"/>
      <c r="L782" s="460"/>
      <c r="M782" s="416"/>
      <c r="N782" s="417"/>
      <c r="O782" s="426"/>
      <c r="P782" s="54"/>
    </row>
    <row r="783" spans="1:16" hidden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1"/>
    </row>
    <row r="784" spans="1:16" hidden="1">
      <c r="A784" s="6"/>
      <c r="B784" s="567" t="s">
        <v>41</v>
      </c>
      <c r="C784" s="567"/>
      <c r="D784" s="567"/>
      <c r="E784" s="567"/>
      <c r="F784" s="567"/>
      <c r="G784" s="567"/>
      <c r="H784" s="567"/>
      <c r="I784" s="567"/>
      <c r="J784" s="567"/>
      <c r="K784" s="567"/>
      <c r="L784" s="6"/>
      <c r="M784" s="6"/>
      <c r="N784" s="6"/>
      <c r="O784" s="6"/>
      <c r="P784" s="1"/>
    </row>
    <row r="785" spans="1:16" ht="19.5" hidden="1">
      <c r="A785" s="539" t="s">
        <v>14</v>
      </c>
      <c r="B785" s="541" t="s">
        <v>15</v>
      </c>
      <c r="C785" s="541"/>
      <c r="D785" s="541"/>
      <c r="E785" s="541"/>
      <c r="F785" s="542" t="s">
        <v>16</v>
      </c>
      <c r="G785" s="532" t="s">
        <v>17</v>
      </c>
      <c r="H785" s="534" t="s">
        <v>18</v>
      </c>
      <c r="I785" s="534"/>
      <c r="J785" s="534"/>
      <c r="K785" s="534"/>
      <c r="L785" s="535"/>
      <c r="M785" s="536" t="s">
        <v>19</v>
      </c>
      <c r="N785" s="24" t="s">
        <v>20</v>
      </c>
      <c r="O785" s="25" t="s">
        <v>21</v>
      </c>
      <c r="P785" s="1"/>
    </row>
    <row r="786" spans="1:16" ht="20.25" hidden="1" thickBot="1">
      <c r="A786" s="540"/>
      <c r="B786" s="26" t="s">
        <v>22</v>
      </c>
      <c r="C786" s="27" t="s">
        <v>23</v>
      </c>
      <c r="D786" s="27" t="s">
        <v>24</v>
      </c>
      <c r="E786" s="27" t="s">
        <v>25</v>
      </c>
      <c r="F786" s="543"/>
      <c r="G786" s="533"/>
      <c r="H786" s="28" t="s">
        <v>26</v>
      </c>
      <c r="I786" s="28" t="s">
        <v>27</v>
      </c>
      <c r="J786" s="29" t="s">
        <v>28</v>
      </c>
      <c r="K786" s="30" t="s">
        <v>29</v>
      </c>
      <c r="L786" s="31" t="s">
        <v>30</v>
      </c>
      <c r="M786" s="537"/>
      <c r="N786" s="27" t="s">
        <v>31</v>
      </c>
      <c r="O786" s="32" t="s">
        <v>31</v>
      </c>
      <c r="P786" s="1"/>
    </row>
    <row r="787" spans="1:16" hidden="1">
      <c r="A787" s="33" t="s">
        <v>32</v>
      </c>
      <c r="B787" s="423"/>
      <c r="C787" s="423"/>
      <c r="D787" s="423"/>
      <c r="E787" s="423"/>
      <c r="F787" s="423"/>
      <c r="G787" s="423"/>
      <c r="H787" s="408"/>
      <c r="I787" s="408"/>
      <c r="J787" s="408"/>
      <c r="K787" s="408"/>
      <c r="L787" s="461"/>
      <c r="M787" s="412"/>
      <c r="N787" s="421"/>
      <c r="O787" s="422"/>
      <c r="P787" s="1"/>
    </row>
    <row r="788" spans="1:16" hidden="1">
      <c r="A788" s="39" t="s">
        <v>33</v>
      </c>
      <c r="B788" s="423"/>
      <c r="C788" s="423"/>
      <c r="D788" s="423"/>
      <c r="E788" s="423"/>
      <c r="F788" s="423"/>
      <c r="G788" s="423"/>
      <c r="H788" s="41"/>
      <c r="I788" s="41"/>
      <c r="J788" s="41"/>
      <c r="K788" s="41"/>
      <c r="L788" s="462"/>
      <c r="M788" s="412"/>
      <c r="N788" s="421"/>
      <c r="O788" s="422"/>
      <c r="P788" s="1"/>
    </row>
    <row r="789" spans="1:16" ht="15.75" hidden="1" thickBot="1">
      <c r="A789" s="39" t="s">
        <v>34</v>
      </c>
      <c r="B789" s="451"/>
      <c r="C789" s="423"/>
      <c r="D789" s="423"/>
      <c r="E789" s="423"/>
      <c r="F789" s="423"/>
      <c r="G789" s="423"/>
      <c r="H789" s="41"/>
      <c r="I789" s="41"/>
      <c r="J789" s="41"/>
      <c r="K789" s="41"/>
      <c r="L789" s="463"/>
      <c r="M789" s="451"/>
      <c r="N789" s="413"/>
      <c r="O789" s="452"/>
      <c r="P789" s="1"/>
    </row>
    <row r="790" spans="1:16" ht="15.75" hidden="1" thickBot="1">
      <c r="A790" s="52" t="s">
        <v>0</v>
      </c>
      <c r="B790" s="416"/>
      <c r="C790" s="417"/>
      <c r="D790" s="417"/>
      <c r="E790" s="417"/>
      <c r="F790" s="418"/>
      <c r="G790" s="417"/>
      <c r="H790" s="417"/>
      <c r="I790" s="417"/>
      <c r="J790" s="418"/>
      <c r="K790" s="416"/>
      <c r="L790" s="460"/>
      <c r="M790" s="416"/>
      <c r="N790" s="417"/>
      <c r="O790" s="426"/>
      <c r="P790" s="54"/>
    </row>
    <row r="791" spans="1:16" hidden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1"/>
    </row>
    <row r="792" spans="1:16" hidden="1">
      <c r="A792" s="6"/>
      <c r="B792" s="567" t="s">
        <v>51</v>
      </c>
      <c r="C792" s="567"/>
      <c r="D792" s="567"/>
      <c r="E792" s="567"/>
      <c r="F792" s="567"/>
      <c r="G792" s="567"/>
      <c r="H792" s="567"/>
      <c r="I792" s="567"/>
      <c r="J792" s="567"/>
      <c r="K792" s="270"/>
      <c r="L792" s="6"/>
      <c r="M792" s="6"/>
      <c r="N792" s="6"/>
      <c r="O792" s="6"/>
      <c r="P792" s="1"/>
    </row>
    <row r="793" spans="1:16" ht="19.5" hidden="1">
      <c r="A793" s="539" t="s">
        <v>14</v>
      </c>
      <c r="B793" s="541" t="s">
        <v>15</v>
      </c>
      <c r="C793" s="541"/>
      <c r="D793" s="541"/>
      <c r="E793" s="541"/>
      <c r="F793" s="542" t="s">
        <v>16</v>
      </c>
      <c r="G793" s="532" t="s">
        <v>17</v>
      </c>
      <c r="H793" s="534" t="s">
        <v>18</v>
      </c>
      <c r="I793" s="534"/>
      <c r="J793" s="534"/>
      <c r="K793" s="534"/>
      <c r="L793" s="535"/>
      <c r="M793" s="536" t="s">
        <v>19</v>
      </c>
      <c r="N793" s="24" t="s">
        <v>20</v>
      </c>
      <c r="O793" s="25" t="s">
        <v>21</v>
      </c>
      <c r="P793" s="1"/>
    </row>
    <row r="794" spans="1:16" ht="20.25" hidden="1" thickBot="1">
      <c r="A794" s="540"/>
      <c r="B794" s="26" t="s">
        <v>22</v>
      </c>
      <c r="C794" s="27" t="s">
        <v>23</v>
      </c>
      <c r="D794" s="27" t="s">
        <v>24</v>
      </c>
      <c r="E794" s="27" t="s">
        <v>25</v>
      </c>
      <c r="F794" s="543"/>
      <c r="G794" s="533"/>
      <c r="H794" s="28" t="s">
        <v>26</v>
      </c>
      <c r="I794" s="28" t="s">
        <v>27</v>
      </c>
      <c r="J794" s="29" t="s">
        <v>28</v>
      </c>
      <c r="K794" s="30" t="s">
        <v>29</v>
      </c>
      <c r="L794" s="31" t="s">
        <v>30</v>
      </c>
      <c r="M794" s="537"/>
      <c r="N794" s="27" t="s">
        <v>31</v>
      </c>
      <c r="O794" s="32" t="s">
        <v>31</v>
      </c>
      <c r="P794" s="1"/>
    </row>
    <row r="795" spans="1:16" hidden="1">
      <c r="A795" s="33" t="s">
        <v>32</v>
      </c>
      <c r="B795" s="464"/>
      <c r="C795" s="35"/>
      <c r="D795" s="465"/>
      <c r="E795" s="465"/>
      <c r="F795" s="465"/>
      <c r="G795" s="465"/>
      <c r="H795" s="35"/>
      <c r="I795" s="35"/>
      <c r="J795" s="35"/>
      <c r="K795" s="35"/>
      <c r="L795" s="466"/>
      <c r="M795" s="412"/>
      <c r="N795" s="421"/>
      <c r="O795" s="422"/>
      <c r="P795" s="1"/>
    </row>
    <row r="796" spans="1:16" hidden="1">
      <c r="A796" s="39" t="s">
        <v>33</v>
      </c>
      <c r="B796" s="464"/>
      <c r="C796" s="41"/>
      <c r="D796" s="465"/>
      <c r="E796" s="465"/>
      <c r="F796" s="465"/>
      <c r="G796" s="465"/>
      <c r="H796" s="41"/>
      <c r="I796" s="41"/>
      <c r="J796" s="41"/>
      <c r="K796" s="41"/>
      <c r="L796" s="466"/>
      <c r="M796" s="412"/>
      <c r="N796" s="421"/>
      <c r="O796" s="422"/>
      <c r="P796" s="1"/>
    </row>
    <row r="797" spans="1:16" hidden="1">
      <c r="A797" s="39" t="s">
        <v>34</v>
      </c>
      <c r="B797" s="464"/>
      <c r="C797" s="41"/>
      <c r="D797" s="41"/>
      <c r="E797" s="41"/>
      <c r="F797" s="465"/>
      <c r="G797" s="465"/>
      <c r="H797" s="41"/>
      <c r="I797" s="41"/>
      <c r="J797" s="41"/>
      <c r="K797" s="41"/>
      <c r="L797" s="466"/>
      <c r="M797" s="415"/>
      <c r="N797" s="406"/>
      <c r="O797" s="425"/>
      <c r="P797" s="1"/>
    </row>
    <row r="798" spans="1:16" hidden="1">
      <c r="A798" s="39" t="s">
        <v>35</v>
      </c>
      <c r="B798" s="464"/>
      <c r="C798" s="41"/>
      <c r="D798" s="41"/>
      <c r="E798" s="41"/>
      <c r="F798" s="465"/>
      <c r="G798" s="465"/>
      <c r="H798" s="41"/>
      <c r="I798" s="41"/>
      <c r="J798" s="41"/>
      <c r="K798" s="41"/>
      <c r="L798" s="466"/>
      <c r="M798" s="451"/>
      <c r="N798" s="413"/>
      <c r="O798" s="452"/>
      <c r="P798" s="1"/>
    </row>
    <row r="799" spans="1:16" ht="15.75" hidden="1" thickBot="1">
      <c r="A799" s="46" t="s">
        <v>36</v>
      </c>
      <c r="B799" s="467"/>
      <c r="C799" s="48"/>
      <c r="D799" s="48"/>
      <c r="E799" s="48"/>
      <c r="F799" s="465"/>
      <c r="G799" s="465"/>
      <c r="H799" s="48"/>
      <c r="I799" s="48"/>
      <c r="J799" s="48"/>
      <c r="K799" s="48"/>
      <c r="L799" s="466"/>
      <c r="M799" s="50"/>
      <c r="N799" s="48"/>
      <c r="O799" s="51"/>
      <c r="P799" s="1"/>
    </row>
    <row r="800" spans="1:16" ht="15.75" hidden="1" thickBot="1">
      <c r="A800" s="52" t="s">
        <v>0</v>
      </c>
      <c r="B800" s="416"/>
      <c r="C800" s="417"/>
      <c r="D800" s="417"/>
      <c r="E800" s="417"/>
      <c r="F800" s="418"/>
      <c r="G800" s="417"/>
      <c r="H800" s="417"/>
      <c r="I800" s="417"/>
      <c r="J800" s="418"/>
      <c r="K800" s="416"/>
      <c r="L800" s="419"/>
      <c r="M800" s="416"/>
      <c r="N800" s="417"/>
      <c r="O800" s="426"/>
      <c r="P800" s="54"/>
    </row>
    <row r="801" spans="1:16" hidden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1"/>
    </row>
    <row r="802" spans="1:16" hidden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1"/>
    </row>
    <row r="803" spans="1:16" ht="15.75" hidden="1">
      <c r="A803" s="6"/>
      <c r="B803" s="468" t="s">
        <v>58</v>
      </c>
      <c r="C803" s="468"/>
      <c r="D803" s="468"/>
      <c r="E803" s="468"/>
      <c r="F803" s="468"/>
      <c r="G803" s="468"/>
      <c r="H803" s="468"/>
      <c r="I803" s="468"/>
      <c r="J803" s="468"/>
      <c r="K803" s="6"/>
      <c r="L803" s="6"/>
      <c r="M803" s="6"/>
      <c r="N803" s="6"/>
      <c r="O803" s="6"/>
      <c r="P803" s="1"/>
    </row>
    <row r="804" spans="1:16" hidden="1">
      <c r="A804" s="6"/>
      <c r="B804" s="6"/>
      <c r="C804" s="6"/>
      <c r="D804" s="6"/>
      <c r="E804" s="6"/>
      <c r="F804" s="335"/>
      <c r="G804" s="336"/>
      <c r="H804" s="336"/>
      <c r="I804" s="336"/>
      <c r="J804" s="336"/>
      <c r="K804" s="336"/>
      <c r="L804" s="6"/>
      <c r="M804" s="6"/>
      <c r="N804" s="6"/>
      <c r="O804" s="6"/>
      <c r="P804" s="1"/>
    </row>
    <row r="805" spans="1:16" ht="19.5" hidden="1">
      <c r="A805" s="571" t="s">
        <v>14</v>
      </c>
      <c r="B805" s="573" t="s">
        <v>15</v>
      </c>
      <c r="C805" s="573"/>
      <c r="D805" s="573"/>
      <c r="E805" s="573"/>
      <c r="F805" s="574" t="s">
        <v>16</v>
      </c>
      <c r="G805" s="576" t="s">
        <v>17</v>
      </c>
      <c r="H805" s="578" t="s">
        <v>18</v>
      </c>
      <c r="I805" s="578"/>
      <c r="J805" s="578"/>
      <c r="K805" s="578"/>
      <c r="L805" s="579"/>
      <c r="M805" s="608" t="s">
        <v>63</v>
      </c>
      <c r="N805" s="189" t="s">
        <v>20</v>
      </c>
      <c r="O805" s="469" t="s">
        <v>21</v>
      </c>
      <c r="P805" s="1"/>
    </row>
    <row r="806" spans="1:16" ht="20.25" hidden="1" thickBot="1">
      <c r="A806" s="572"/>
      <c r="B806" s="191" t="s">
        <v>22</v>
      </c>
      <c r="C806" s="192" t="s">
        <v>23</v>
      </c>
      <c r="D806" s="192" t="s">
        <v>24</v>
      </c>
      <c r="E806" s="192" t="s">
        <v>25</v>
      </c>
      <c r="F806" s="575"/>
      <c r="G806" s="577"/>
      <c r="H806" s="193" t="s">
        <v>26</v>
      </c>
      <c r="I806" s="193" t="s">
        <v>27</v>
      </c>
      <c r="J806" s="193" t="s">
        <v>28</v>
      </c>
      <c r="K806" s="193" t="s">
        <v>29</v>
      </c>
      <c r="L806" s="338" t="s">
        <v>30</v>
      </c>
      <c r="M806" s="609"/>
      <c r="N806" s="192" t="s">
        <v>31</v>
      </c>
      <c r="O806" s="195" t="s">
        <v>31</v>
      </c>
      <c r="P806" s="1"/>
    </row>
    <row r="807" spans="1:16" ht="15.75" hidden="1" thickBot="1">
      <c r="A807" s="196" t="s">
        <v>0</v>
      </c>
      <c r="B807" s="197"/>
      <c r="C807" s="197"/>
      <c r="D807" s="197"/>
      <c r="E807" s="197"/>
      <c r="F807" s="197"/>
      <c r="G807" s="197"/>
      <c r="H807" s="197"/>
      <c r="I807" s="197"/>
      <c r="J807" s="197"/>
      <c r="K807" s="197"/>
      <c r="L807" s="445"/>
      <c r="M807" s="197"/>
      <c r="N807" s="197"/>
      <c r="O807" s="339"/>
      <c r="P807" s="1"/>
    </row>
    <row r="808" spans="1:16" ht="15.75" hidden="1" thickBot="1">
      <c r="A808" s="52" t="s">
        <v>0</v>
      </c>
      <c r="B808" s="198"/>
      <c r="C808" s="198"/>
      <c r="D808" s="198"/>
      <c r="E808" s="198"/>
      <c r="F808" s="198"/>
      <c r="G808" s="198"/>
      <c r="H808" s="198"/>
      <c r="I808" s="198"/>
      <c r="J808" s="198"/>
      <c r="K808" s="198"/>
      <c r="L808" s="199"/>
      <c r="M808" s="198"/>
      <c r="N808" s="198"/>
      <c r="O808" s="340"/>
      <c r="P808" s="54"/>
    </row>
    <row r="809" spans="1:16" hidden="1">
      <c r="A809" s="183"/>
      <c r="B809" s="341"/>
      <c r="C809" s="341"/>
      <c r="D809" s="341"/>
      <c r="E809" s="341"/>
      <c r="F809" s="342"/>
      <c r="G809" s="342"/>
      <c r="H809" s="342"/>
      <c r="I809" s="342"/>
      <c r="J809" s="342"/>
      <c r="K809" s="6"/>
      <c r="L809" s="342"/>
      <c r="M809" s="6"/>
      <c r="N809" s="6"/>
      <c r="O809" s="6"/>
      <c r="P809" s="1"/>
    </row>
    <row r="810" spans="1:16" ht="15.75" hidden="1">
      <c r="A810" s="6"/>
      <c r="B810" s="202" t="s">
        <v>64</v>
      </c>
      <c r="C810" s="345"/>
      <c r="D810" s="345"/>
      <c r="E810" s="345"/>
      <c r="F810" s="345"/>
      <c r="G810" s="6"/>
      <c r="H810" s="6"/>
      <c r="I810" s="6"/>
      <c r="J810" s="6"/>
      <c r="K810" s="6"/>
      <c r="L810" s="6"/>
      <c r="M810" s="6"/>
      <c r="N810" s="6"/>
      <c r="O810" s="6"/>
      <c r="P810" s="1"/>
    </row>
    <row r="811" spans="1:16" ht="15.75" hidden="1">
      <c r="A811" s="448"/>
      <c r="B811" s="449"/>
      <c r="C811" s="448"/>
      <c r="D811" s="448"/>
      <c r="E811" s="448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1"/>
    </row>
    <row r="812" spans="1:16" hidden="1">
      <c r="A812" s="567" t="s">
        <v>41</v>
      </c>
      <c r="B812" s="567"/>
      <c r="C812" s="567"/>
      <c r="D812" s="567"/>
      <c r="E812" s="567"/>
      <c r="F812" s="567"/>
      <c r="G812" s="567"/>
      <c r="H812" s="6"/>
      <c r="I812" s="6"/>
      <c r="J812" s="6"/>
      <c r="K812" s="427"/>
      <c r="L812" s="6"/>
      <c r="M812" s="6"/>
      <c r="N812" s="6"/>
      <c r="O812" s="6"/>
      <c r="P812" s="1"/>
    </row>
    <row r="813" spans="1:16" ht="19.5" hidden="1">
      <c r="A813" s="539" t="s">
        <v>14</v>
      </c>
      <c r="B813" s="541" t="s">
        <v>15</v>
      </c>
      <c r="C813" s="541"/>
      <c r="D813" s="541"/>
      <c r="E813" s="541"/>
      <c r="F813" s="542" t="s">
        <v>16</v>
      </c>
      <c r="G813" s="532" t="s">
        <v>17</v>
      </c>
      <c r="H813" s="534" t="s">
        <v>18</v>
      </c>
      <c r="I813" s="534"/>
      <c r="J813" s="534"/>
      <c r="K813" s="534"/>
      <c r="L813" s="535"/>
      <c r="M813" s="536" t="s">
        <v>19</v>
      </c>
      <c r="N813" s="24" t="s">
        <v>20</v>
      </c>
      <c r="O813" s="25" t="s">
        <v>21</v>
      </c>
      <c r="P813" s="1"/>
    </row>
    <row r="814" spans="1:16" ht="20.25" hidden="1" thickBot="1">
      <c r="A814" s="540"/>
      <c r="B814" s="26" t="s">
        <v>22</v>
      </c>
      <c r="C814" s="27" t="s">
        <v>23</v>
      </c>
      <c r="D814" s="27" t="s">
        <v>24</v>
      </c>
      <c r="E814" s="27" t="s">
        <v>25</v>
      </c>
      <c r="F814" s="543"/>
      <c r="G814" s="533"/>
      <c r="H814" s="28" t="s">
        <v>26</v>
      </c>
      <c r="I814" s="28" t="s">
        <v>27</v>
      </c>
      <c r="J814" s="29" t="s">
        <v>28</v>
      </c>
      <c r="K814" s="30" t="s">
        <v>29</v>
      </c>
      <c r="L814" s="104" t="s">
        <v>30</v>
      </c>
      <c r="M814" s="537"/>
      <c r="N814" s="27" t="s">
        <v>31</v>
      </c>
      <c r="O814" s="32" t="s">
        <v>31</v>
      </c>
      <c r="P814" s="1"/>
    </row>
    <row r="815" spans="1:16" ht="15.75" hidden="1" thickBot="1">
      <c r="A815" s="39" t="s">
        <v>33</v>
      </c>
      <c r="B815" s="271"/>
      <c r="C815" s="238"/>
      <c r="D815" s="259"/>
      <c r="E815" s="271"/>
      <c r="F815" s="246"/>
      <c r="G815" s="246"/>
      <c r="H815" s="238"/>
      <c r="I815" s="238"/>
      <c r="J815" s="239"/>
      <c r="K815" s="240"/>
      <c r="L815" s="470"/>
      <c r="M815" s="240"/>
      <c r="N815" s="401"/>
      <c r="O815" s="269"/>
      <c r="P815" s="1"/>
    </row>
    <row r="816" spans="1:16" ht="15.75" hidden="1" thickBot="1">
      <c r="A816" s="52" t="s">
        <v>0</v>
      </c>
      <c r="B816" s="378"/>
      <c r="C816" s="379"/>
      <c r="D816" s="379"/>
      <c r="E816" s="379"/>
      <c r="F816" s="380"/>
      <c r="G816" s="379"/>
      <c r="H816" s="379"/>
      <c r="I816" s="379"/>
      <c r="J816" s="380"/>
      <c r="K816" s="378"/>
      <c r="L816" s="397"/>
      <c r="M816" s="378"/>
      <c r="N816" s="379"/>
      <c r="O816" s="382"/>
      <c r="P816" s="54"/>
    </row>
    <row r="817" spans="1:16" hidden="1">
      <c r="A817" s="55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4"/>
    </row>
    <row r="818" spans="1:16" hidden="1">
      <c r="A818" s="567" t="s">
        <v>41</v>
      </c>
      <c r="B818" s="567"/>
      <c r="C818" s="567"/>
      <c r="D818" s="567"/>
      <c r="E818" s="567"/>
      <c r="F818" s="567"/>
      <c r="G818" s="567"/>
      <c r="H818" s="6"/>
      <c r="I818" s="6"/>
      <c r="J818" s="6"/>
      <c r="K818" s="427"/>
      <c r="L818" s="6"/>
      <c r="M818" s="6"/>
      <c r="N818" s="6"/>
      <c r="O818" s="6"/>
      <c r="P818" s="1"/>
    </row>
    <row r="819" spans="1:16" ht="19.5" hidden="1">
      <c r="A819" s="539" t="s">
        <v>14</v>
      </c>
      <c r="B819" s="541" t="s">
        <v>15</v>
      </c>
      <c r="C819" s="541"/>
      <c r="D819" s="541"/>
      <c r="E819" s="541"/>
      <c r="F819" s="542" t="s">
        <v>16</v>
      </c>
      <c r="G819" s="532" t="s">
        <v>17</v>
      </c>
      <c r="H819" s="534" t="s">
        <v>18</v>
      </c>
      <c r="I819" s="534"/>
      <c r="J819" s="534"/>
      <c r="K819" s="534"/>
      <c r="L819" s="535"/>
      <c r="M819" s="536" t="s">
        <v>19</v>
      </c>
      <c r="N819" s="24" t="s">
        <v>20</v>
      </c>
      <c r="O819" s="25" t="s">
        <v>21</v>
      </c>
      <c r="P819" s="1"/>
    </row>
    <row r="820" spans="1:16" ht="20.25" hidden="1" thickBot="1">
      <c r="A820" s="540"/>
      <c r="B820" s="26" t="s">
        <v>22</v>
      </c>
      <c r="C820" s="27" t="s">
        <v>23</v>
      </c>
      <c r="D820" s="27" t="s">
        <v>24</v>
      </c>
      <c r="E820" s="27" t="s">
        <v>25</v>
      </c>
      <c r="F820" s="543"/>
      <c r="G820" s="533"/>
      <c r="H820" s="28" t="s">
        <v>26</v>
      </c>
      <c r="I820" s="28" t="s">
        <v>27</v>
      </c>
      <c r="J820" s="29" t="s">
        <v>28</v>
      </c>
      <c r="K820" s="30" t="s">
        <v>29</v>
      </c>
      <c r="L820" s="31" t="s">
        <v>30</v>
      </c>
      <c r="M820" s="537"/>
      <c r="N820" s="27" t="s">
        <v>31</v>
      </c>
      <c r="O820" s="32" t="s">
        <v>31</v>
      </c>
      <c r="P820" s="1"/>
    </row>
    <row r="821" spans="1:16" ht="15.75" hidden="1" thickBot="1">
      <c r="A821" s="39" t="s">
        <v>33</v>
      </c>
      <c r="B821" s="271"/>
      <c r="C821" s="238"/>
      <c r="D821" s="246"/>
      <c r="E821" s="400"/>
      <c r="F821" s="246"/>
      <c r="G821" s="246"/>
      <c r="H821" s="238"/>
      <c r="I821" s="238"/>
      <c r="J821" s="239"/>
      <c r="K821" s="240"/>
      <c r="L821" s="470"/>
      <c r="M821" s="240"/>
      <c r="N821" s="401"/>
      <c r="O821" s="269"/>
      <c r="P821" s="1"/>
    </row>
    <row r="822" spans="1:16" ht="15.75" hidden="1" thickBot="1">
      <c r="A822" s="52" t="s">
        <v>0</v>
      </c>
      <c r="B822" s="378"/>
      <c r="C822" s="379"/>
      <c r="D822" s="379"/>
      <c r="E822" s="379"/>
      <c r="F822" s="380"/>
      <c r="G822" s="379"/>
      <c r="H822" s="379"/>
      <c r="I822" s="379"/>
      <c r="J822" s="380"/>
      <c r="K822" s="378"/>
      <c r="L822" s="397"/>
      <c r="M822" s="378"/>
      <c r="N822" s="379"/>
      <c r="O822" s="382"/>
      <c r="P822" s="54"/>
    </row>
    <row r="823" spans="1:16" hidden="1">
      <c r="A823" s="55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4"/>
    </row>
    <row r="824" spans="1:16" hidden="1">
      <c r="A824" s="567" t="s">
        <v>41</v>
      </c>
      <c r="B824" s="567"/>
      <c r="C824" s="567"/>
      <c r="D824" s="567"/>
      <c r="E824" s="567"/>
      <c r="F824" s="567"/>
      <c r="G824" s="567"/>
      <c r="H824" s="6"/>
      <c r="I824" s="6"/>
      <c r="J824" s="6"/>
      <c r="K824" s="427"/>
      <c r="L824" s="6"/>
      <c r="M824" s="6"/>
      <c r="N824" s="6"/>
      <c r="O824" s="6"/>
      <c r="P824" s="1"/>
    </row>
    <row r="825" spans="1:16" ht="19.5" hidden="1">
      <c r="A825" s="539" t="s">
        <v>14</v>
      </c>
      <c r="B825" s="541" t="s">
        <v>15</v>
      </c>
      <c r="C825" s="541"/>
      <c r="D825" s="541"/>
      <c r="E825" s="541"/>
      <c r="F825" s="542" t="s">
        <v>16</v>
      </c>
      <c r="G825" s="532" t="s">
        <v>17</v>
      </c>
      <c r="H825" s="534" t="s">
        <v>18</v>
      </c>
      <c r="I825" s="534"/>
      <c r="J825" s="534"/>
      <c r="K825" s="534"/>
      <c r="L825" s="535"/>
      <c r="M825" s="536" t="s">
        <v>19</v>
      </c>
      <c r="N825" s="24" t="s">
        <v>20</v>
      </c>
      <c r="O825" s="25" t="s">
        <v>21</v>
      </c>
      <c r="P825" s="1"/>
    </row>
    <row r="826" spans="1:16" ht="20.25" hidden="1" thickBot="1">
      <c r="A826" s="540"/>
      <c r="B826" s="26" t="s">
        <v>22</v>
      </c>
      <c r="C826" s="27" t="s">
        <v>23</v>
      </c>
      <c r="D826" s="27" t="s">
        <v>24</v>
      </c>
      <c r="E826" s="27" t="s">
        <v>25</v>
      </c>
      <c r="F826" s="543"/>
      <c r="G826" s="533"/>
      <c r="H826" s="28" t="s">
        <v>26</v>
      </c>
      <c r="I826" s="28" t="s">
        <v>27</v>
      </c>
      <c r="J826" s="29" t="s">
        <v>28</v>
      </c>
      <c r="K826" s="30" t="s">
        <v>29</v>
      </c>
      <c r="L826" s="31" t="s">
        <v>30</v>
      </c>
      <c r="M826" s="537"/>
      <c r="N826" s="27" t="s">
        <v>31</v>
      </c>
      <c r="O826" s="32" t="s">
        <v>31</v>
      </c>
      <c r="P826" s="1"/>
    </row>
    <row r="827" spans="1:16" ht="15.75" hidden="1" thickBot="1">
      <c r="A827" s="39" t="s">
        <v>33</v>
      </c>
      <c r="B827" s="271"/>
      <c r="C827" s="238"/>
      <c r="D827" s="246"/>
      <c r="E827" s="400"/>
      <c r="F827" s="246"/>
      <c r="G827" s="246"/>
      <c r="H827" s="238"/>
      <c r="I827" s="238"/>
      <c r="J827" s="239"/>
      <c r="K827" s="240"/>
      <c r="L827" s="470"/>
      <c r="M827" s="240"/>
      <c r="N827" s="401"/>
      <c r="O827" s="269"/>
      <c r="P827" s="1"/>
    </row>
    <row r="828" spans="1:16" ht="15.75" hidden="1" thickBot="1">
      <c r="A828" s="52" t="s">
        <v>0</v>
      </c>
      <c r="B828" s="378"/>
      <c r="C828" s="379"/>
      <c r="D828" s="379"/>
      <c r="E828" s="379"/>
      <c r="F828" s="380"/>
      <c r="G828" s="379"/>
      <c r="H828" s="379"/>
      <c r="I828" s="379"/>
      <c r="J828" s="380"/>
      <c r="K828" s="378"/>
      <c r="L828" s="397"/>
      <c r="M828" s="378"/>
      <c r="N828" s="379"/>
      <c r="O828" s="382"/>
      <c r="P828" s="54"/>
    </row>
    <row r="829" spans="1:16" hidden="1">
      <c r="A829" s="55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4"/>
    </row>
    <row r="830" spans="1:16" hidden="1">
      <c r="A830" s="567" t="s">
        <v>42</v>
      </c>
      <c r="B830" s="567"/>
      <c r="C830" s="567"/>
      <c r="D830" s="567"/>
      <c r="E830" s="567"/>
      <c r="F830" s="567"/>
      <c r="G830" s="567"/>
      <c r="H830" s="6"/>
      <c r="I830" s="6"/>
      <c r="J830" s="6"/>
      <c r="K830" s="427"/>
      <c r="L830" s="6"/>
      <c r="M830" s="6"/>
      <c r="N830" s="6"/>
      <c r="O830" s="6"/>
      <c r="P830" s="1"/>
    </row>
    <row r="831" spans="1:16" ht="19.5" hidden="1">
      <c r="A831" s="539" t="s">
        <v>14</v>
      </c>
      <c r="B831" s="541" t="s">
        <v>15</v>
      </c>
      <c r="C831" s="541"/>
      <c r="D831" s="541"/>
      <c r="E831" s="541"/>
      <c r="F831" s="542" t="s">
        <v>16</v>
      </c>
      <c r="G831" s="532" t="s">
        <v>17</v>
      </c>
      <c r="H831" s="534" t="s">
        <v>18</v>
      </c>
      <c r="I831" s="534"/>
      <c r="J831" s="534"/>
      <c r="K831" s="534"/>
      <c r="L831" s="535"/>
      <c r="M831" s="536" t="s">
        <v>19</v>
      </c>
      <c r="N831" s="24" t="s">
        <v>20</v>
      </c>
      <c r="O831" s="25" t="s">
        <v>21</v>
      </c>
      <c r="P831" s="1"/>
    </row>
    <row r="832" spans="1:16" ht="20.25" hidden="1" thickBot="1">
      <c r="A832" s="540"/>
      <c r="B832" s="26" t="s">
        <v>22</v>
      </c>
      <c r="C832" s="27" t="s">
        <v>23</v>
      </c>
      <c r="D832" s="27" t="s">
        <v>24</v>
      </c>
      <c r="E832" s="27" t="s">
        <v>25</v>
      </c>
      <c r="F832" s="543"/>
      <c r="G832" s="533"/>
      <c r="H832" s="28" t="s">
        <v>26</v>
      </c>
      <c r="I832" s="28" t="s">
        <v>27</v>
      </c>
      <c r="J832" s="29" t="s">
        <v>28</v>
      </c>
      <c r="K832" s="30" t="s">
        <v>29</v>
      </c>
      <c r="L832" s="31" t="s">
        <v>30</v>
      </c>
      <c r="M832" s="537"/>
      <c r="N832" s="27" t="s">
        <v>31</v>
      </c>
      <c r="O832" s="32" t="s">
        <v>31</v>
      </c>
      <c r="P832" s="1"/>
    </row>
    <row r="833" spans="1:16" ht="15.75" hidden="1" thickBot="1">
      <c r="A833" s="39" t="s">
        <v>33</v>
      </c>
      <c r="B833" s="271"/>
      <c r="C833" s="238"/>
      <c r="D833" s="246"/>
      <c r="E833" s="400"/>
      <c r="F833" s="246"/>
      <c r="G833" s="246"/>
      <c r="H833" s="238"/>
      <c r="I833" s="238"/>
      <c r="J833" s="239"/>
      <c r="K833" s="240"/>
      <c r="L833" s="470"/>
      <c r="M833" s="240"/>
      <c r="N833" s="401"/>
      <c r="O833" s="269"/>
      <c r="P833" s="1"/>
    </row>
    <row r="834" spans="1:16" ht="15.75" hidden="1" thickBot="1">
      <c r="A834" s="52" t="s">
        <v>0</v>
      </c>
      <c r="B834" s="378"/>
      <c r="C834" s="379"/>
      <c r="D834" s="379"/>
      <c r="E834" s="379"/>
      <c r="F834" s="380"/>
      <c r="G834" s="379"/>
      <c r="H834" s="379"/>
      <c r="I834" s="379"/>
      <c r="J834" s="380"/>
      <c r="K834" s="378"/>
      <c r="L834" s="397"/>
      <c r="M834" s="378"/>
      <c r="N834" s="379"/>
      <c r="O834" s="382"/>
      <c r="P834" s="54"/>
    </row>
    <row r="835" spans="1:16" hidden="1">
      <c r="A835" s="55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4"/>
    </row>
    <row r="836" spans="1:16" ht="15.75" hidden="1">
      <c r="A836" s="6"/>
      <c r="B836" s="468" t="s">
        <v>58</v>
      </c>
      <c r="C836" s="468"/>
      <c r="D836" s="468"/>
      <c r="E836" s="468"/>
      <c r="F836" s="468"/>
      <c r="G836" s="468"/>
      <c r="H836" s="468"/>
      <c r="I836" s="468"/>
      <c r="J836" s="468"/>
      <c r="K836" s="6"/>
      <c r="L836" s="6"/>
      <c r="M836" s="6"/>
      <c r="N836" s="6"/>
      <c r="O836" s="6"/>
      <c r="P836" s="1"/>
    </row>
    <row r="837" spans="1:16" hidden="1">
      <c r="A837" s="6"/>
      <c r="B837" s="6"/>
      <c r="C837" s="6"/>
      <c r="D837" s="6"/>
      <c r="E837" s="6"/>
      <c r="F837" s="335"/>
      <c r="G837" s="336"/>
      <c r="H837" s="336"/>
      <c r="I837" s="336"/>
      <c r="J837" s="336"/>
      <c r="K837" s="336"/>
      <c r="L837" s="6"/>
      <c r="M837" s="6"/>
      <c r="N837" s="6"/>
      <c r="O837" s="6"/>
      <c r="P837" s="1"/>
    </row>
    <row r="838" spans="1:16" ht="19.5" hidden="1">
      <c r="A838" s="571" t="s">
        <v>14</v>
      </c>
      <c r="B838" s="573" t="s">
        <v>15</v>
      </c>
      <c r="C838" s="573"/>
      <c r="D838" s="573"/>
      <c r="E838" s="573"/>
      <c r="F838" s="574" t="s">
        <v>16</v>
      </c>
      <c r="G838" s="576" t="s">
        <v>17</v>
      </c>
      <c r="H838" s="578" t="s">
        <v>18</v>
      </c>
      <c r="I838" s="578"/>
      <c r="J838" s="578"/>
      <c r="K838" s="578"/>
      <c r="L838" s="579"/>
      <c r="M838" s="608" t="s">
        <v>63</v>
      </c>
      <c r="N838" s="189" t="s">
        <v>20</v>
      </c>
      <c r="O838" s="469" t="s">
        <v>21</v>
      </c>
      <c r="P838" s="1"/>
    </row>
    <row r="839" spans="1:16" ht="20.25" hidden="1" thickBot="1">
      <c r="A839" s="572"/>
      <c r="B839" s="191" t="s">
        <v>22</v>
      </c>
      <c r="C839" s="192" t="s">
        <v>23</v>
      </c>
      <c r="D839" s="192" t="s">
        <v>24</v>
      </c>
      <c r="E839" s="192" t="s">
        <v>25</v>
      </c>
      <c r="F839" s="575"/>
      <c r="G839" s="577"/>
      <c r="H839" s="193" t="s">
        <v>26</v>
      </c>
      <c r="I839" s="193" t="s">
        <v>27</v>
      </c>
      <c r="J839" s="193" t="s">
        <v>28</v>
      </c>
      <c r="K839" s="193" t="s">
        <v>29</v>
      </c>
      <c r="L839" s="338" t="s">
        <v>30</v>
      </c>
      <c r="M839" s="609"/>
      <c r="N839" s="192" t="s">
        <v>31</v>
      </c>
      <c r="O839" s="195" t="s">
        <v>31</v>
      </c>
      <c r="P839" s="1"/>
    </row>
    <row r="840" spans="1:16" ht="15.75" hidden="1" thickBot="1">
      <c r="A840" s="196" t="s">
        <v>0</v>
      </c>
      <c r="B840" s="197"/>
      <c r="C840" s="197"/>
      <c r="D840" s="197"/>
      <c r="E840" s="197"/>
      <c r="F840" s="197"/>
      <c r="G840" s="197"/>
      <c r="H840" s="197"/>
      <c r="I840" s="197"/>
      <c r="J840" s="197"/>
      <c r="K840" s="197"/>
      <c r="L840" s="471"/>
      <c r="M840" s="197"/>
      <c r="N840" s="197"/>
      <c r="O840" s="339"/>
      <c r="P840" s="1"/>
    </row>
    <row r="841" spans="1:16" ht="15.75" hidden="1" thickBot="1">
      <c r="A841" s="52" t="s">
        <v>0</v>
      </c>
      <c r="B841" s="198"/>
      <c r="C841" s="198"/>
      <c r="D841" s="198"/>
      <c r="E841" s="198"/>
      <c r="F841" s="198"/>
      <c r="G841" s="198"/>
      <c r="H841" s="198"/>
      <c r="I841" s="198"/>
      <c r="J841" s="198"/>
      <c r="K841" s="198"/>
      <c r="L841" s="472"/>
      <c r="M841" s="198"/>
      <c r="N841" s="198"/>
      <c r="O841" s="340"/>
      <c r="P841" s="54"/>
    </row>
    <row r="842" spans="1:16">
      <c r="A842" s="55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4"/>
    </row>
    <row r="843" spans="1:16" ht="15.75">
      <c r="A843" s="6"/>
      <c r="B843" s="468"/>
      <c r="C843" s="468" t="s">
        <v>84</v>
      </c>
      <c r="D843" s="468"/>
      <c r="E843" s="468"/>
      <c r="F843" s="468"/>
      <c r="G843" s="468"/>
      <c r="H843" s="468"/>
      <c r="I843" s="468"/>
      <c r="J843" s="468"/>
      <c r="K843" s="6"/>
      <c r="L843" s="6"/>
      <c r="M843" s="6"/>
      <c r="N843" s="6"/>
      <c r="O843" s="6"/>
      <c r="P843" s="1"/>
    </row>
    <row r="844" spans="1:16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1"/>
    </row>
    <row r="845" spans="1:16" ht="19.5">
      <c r="A845" s="571" t="s">
        <v>14</v>
      </c>
      <c r="B845" s="614" t="s">
        <v>15</v>
      </c>
      <c r="C845" s="573"/>
      <c r="D845" s="573"/>
      <c r="E845" s="615"/>
      <c r="F845" s="607" t="s">
        <v>16</v>
      </c>
      <c r="G845" s="607" t="s">
        <v>17</v>
      </c>
      <c r="H845" s="617" t="s">
        <v>18</v>
      </c>
      <c r="I845" s="573"/>
      <c r="J845" s="573"/>
      <c r="K845" s="573"/>
      <c r="L845" s="618"/>
      <c r="M845" s="608" t="s">
        <v>43</v>
      </c>
      <c r="N845" s="189" t="s">
        <v>20</v>
      </c>
      <c r="O845" s="473" t="s">
        <v>21</v>
      </c>
      <c r="P845" s="1"/>
    </row>
    <row r="846" spans="1:16" ht="20.25" thickBot="1">
      <c r="A846" s="613"/>
      <c r="B846" s="474" t="s">
        <v>22</v>
      </c>
      <c r="C846" s="404" t="s">
        <v>23</v>
      </c>
      <c r="D846" s="404" t="s">
        <v>24</v>
      </c>
      <c r="E846" s="404" t="s">
        <v>25</v>
      </c>
      <c r="F846" s="616"/>
      <c r="G846" s="616"/>
      <c r="H846" s="475" t="s">
        <v>26</v>
      </c>
      <c r="I846" s="475" t="s">
        <v>27</v>
      </c>
      <c r="J846" s="475" t="s">
        <v>28</v>
      </c>
      <c r="K846" s="475" t="s">
        <v>29</v>
      </c>
      <c r="L846" s="476" t="s">
        <v>30</v>
      </c>
      <c r="M846" s="619"/>
      <c r="N846" s="404" t="s">
        <v>31</v>
      </c>
      <c r="O846" s="405" t="s">
        <v>31</v>
      </c>
      <c r="P846" s="1"/>
    </row>
    <row r="847" spans="1:16" ht="23.25">
      <c r="A847" s="501" t="s">
        <v>65</v>
      </c>
      <c r="B847" s="477">
        <f>SUM(B283)</f>
        <v>207.22</v>
      </c>
      <c r="C847" s="477">
        <f t="shared" ref="C847:O847" si="227">SUM(C283)</f>
        <v>1302.79</v>
      </c>
      <c r="D847" s="477">
        <f t="shared" si="227"/>
        <v>1685.8500000000001</v>
      </c>
      <c r="E847" s="477">
        <f t="shared" si="227"/>
        <v>11357.899999999998</v>
      </c>
      <c r="F847" s="477">
        <f t="shared" si="227"/>
        <v>6535.1100000000006</v>
      </c>
      <c r="G847" s="477">
        <f t="shared" si="227"/>
        <v>2013.4399999999998</v>
      </c>
      <c r="H847" s="477">
        <f t="shared" si="227"/>
        <v>1324</v>
      </c>
      <c r="I847" s="477">
        <f t="shared" si="227"/>
        <v>1427</v>
      </c>
      <c r="J847" s="477">
        <f t="shared" si="227"/>
        <v>0</v>
      </c>
      <c r="K847" s="477">
        <f t="shared" si="227"/>
        <v>320</v>
      </c>
      <c r="L847" s="477">
        <f t="shared" si="227"/>
        <v>0</v>
      </c>
      <c r="M847" s="477">
        <f t="shared" si="227"/>
        <v>566.07000000000016</v>
      </c>
      <c r="N847" s="477">
        <f t="shared" si="227"/>
        <v>2842.6600000000003</v>
      </c>
      <c r="O847" s="477">
        <f t="shared" si="227"/>
        <v>1736.4199999999998</v>
      </c>
      <c r="P847" s="1"/>
    </row>
    <row r="848" spans="1:16" ht="23.25">
      <c r="A848" s="502" t="s">
        <v>66</v>
      </c>
      <c r="B848" s="477">
        <f>SUM(B479)</f>
        <v>150</v>
      </c>
      <c r="C848" s="477">
        <f t="shared" ref="C848:O848" si="228">SUM(C479)</f>
        <v>336.78</v>
      </c>
      <c r="D848" s="477">
        <f t="shared" si="228"/>
        <v>115.75</v>
      </c>
      <c r="E848" s="477">
        <f t="shared" si="228"/>
        <v>74.58</v>
      </c>
      <c r="F848" s="477">
        <f t="shared" si="228"/>
        <v>160.22999999999999</v>
      </c>
      <c r="G848" s="477">
        <f t="shared" si="228"/>
        <v>27.799999999999997</v>
      </c>
      <c r="H848" s="477">
        <f t="shared" si="228"/>
        <v>0</v>
      </c>
      <c r="I848" s="477">
        <f t="shared" si="228"/>
        <v>420</v>
      </c>
      <c r="J848" s="477">
        <f t="shared" si="228"/>
        <v>0</v>
      </c>
      <c r="K848" s="477">
        <f t="shared" si="228"/>
        <v>0</v>
      </c>
      <c r="L848" s="477">
        <f t="shared" si="228"/>
        <v>0</v>
      </c>
      <c r="M848" s="477">
        <f t="shared" si="228"/>
        <v>0</v>
      </c>
      <c r="N848" s="477">
        <f t="shared" si="228"/>
        <v>182.04</v>
      </c>
      <c r="O848" s="477">
        <f t="shared" si="228"/>
        <v>104.08</v>
      </c>
      <c r="P848" s="1"/>
    </row>
    <row r="849" spans="1:17" ht="23.25">
      <c r="A849" s="503" t="s">
        <v>67</v>
      </c>
      <c r="B849" s="477">
        <f>SUM(B580)</f>
        <v>0</v>
      </c>
      <c r="C849" s="477">
        <f t="shared" ref="C849:O849" si="229">SUM(C580)</f>
        <v>0</v>
      </c>
      <c r="D849" s="477">
        <f t="shared" si="229"/>
        <v>0</v>
      </c>
      <c r="E849" s="477">
        <f t="shared" si="229"/>
        <v>495.04000000000008</v>
      </c>
      <c r="F849" s="477">
        <f t="shared" si="229"/>
        <v>148.6</v>
      </c>
      <c r="G849" s="477">
        <f t="shared" si="229"/>
        <v>26.22</v>
      </c>
      <c r="H849" s="477">
        <f t="shared" si="229"/>
        <v>0</v>
      </c>
      <c r="I849" s="477">
        <f t="shared" si="229"/>
        <v>0</v>
      </c>
      <c r="J849" s="477">
        <f t="shared" si="229"/>
        <v>0</v>
      </c>
      <c r="K849" s="477">
        <f t="shared" si="229"/>
        <v>590</v>
      </c>
      <c r="L849" s="477">
        <f t="shared" si="229"/>
        <v>0</v>
      </c>
      <c r="M849" s="477">
        <f t="shared" si="229"/>
        <v>0</v>
      </c>
      <c r="N849" s="477">
        <f t="shared" si="229"/>
        <v>132.29999999999998</v>
      </c>
      <c r="O849" s="477">
        <f t="shared" si="229"/>
        <v>84.8</v>
      </c>
      <c r="P849" s="1"/>
    </row>
    <row r="850" spans="1:17" ht="23.25">
      <c r="A850" s="504" t="s">
        <v>68</v>
      </c>
      <c r="B850" s="477">
        <f>SUM(B602)</f>
        <v>0</v>
      </c>
      <c r="C850" s="477">
        <f t="shared" ref="C850:O850" si="230">SUM(C602)</f>
        <v>0</v>
      </c>
      <c r="D850" s="477">
        <f t="shared" si="230"/>
        <v>114.7</v>
      </c>
      <c r="E850" s="477">
        <f t="shared" si="230"/>
        <v>0</v>
      </c>
      <c r="F850" s="477">
        <f t="shared" si="230"/>
        <v>41.7</v>
      </c>
      <c r="G850" s="477">
        <f t="shared" si="230"/>
        <v>38</v>
      </c>
      <c r="H850" s="477">
        <f t="shared" si="230"/>
        <v>0</v>
      </c>
      <c r="I850" s="477">
        <f t="shared" si="230"/>
        <v>0</v>
      </c>
      <c r="J850" s="477">
        <f t="shared" si="230"/>
        <v>0</v>
      </c>
      <c r="K850" s="477">
        <f t="shared" si="230"/>
        <v>0</v>
      </c>
      <c r="L850" s="477">
        <f t="shared" si="230"/>
        <v>0</v>
      </c>
      <c r="M850" s="477">
        <f t="shared" si="230"/>
        <v>0</v>
      </c>
      <c r="N850" s="477">
        <f t="shared" si="230"/>
        <v>31</v>
      </c>
      <c r="O850" s="477">
        <f t="shared" si="230"/>
        <v>42.6</v>
      </c>
      <c r="P850" s="1"/>
    </row>
    <row r="851" spans="1:17" ht="35.25" thickBot="1">
      <c r="A851" s="503" t="s">
        <v>69</v>
      </c>
      <c r="B851" s="477">
        <f>SUM(B669)</f>
        <v>0</v>
      </c>
      <c r="C851" s="477">
        <f t="shared" ref="C851:O851" si="231">SUM(C669)</f>
        <v>0</v>
      </c>
      <c r="D851" s="477">
        <f t="shared" si="231"/>
        <v>137.18</v>
      </c>
      <c r="E851" s="477">
        <f t="shared" si="231"/>
        <v>0</v>
      </c>
      <c r="F851" s="477">
        <f t="shared" si="231"/>
        <v>10.5</v>
      </c>
      <c r="G851" s="477">
        <f t="shared" si="231"/>
        <v>0</v>
      </c>
      <c r="H851" s="477">
        <f t="shared" si="231"/>
        <v>0</v>
      </c>
      <c r="I851" s="477">
        <f t="shared" si="231"/>
        <v>0</v>
      </c>
      <c r="J851" s="477">
        <f t="shared" si="231"/>
        <v>0</v>
      </c>
      <c r="K851" s="477">
        <f t="shared" si="231"/>
        <v>0</v>
      </c>
      <c r="L851" s="477">
        <f t="shared" si="231"/>
        <v>0</v>
      </c>
      <c r="M851" s="477">
        <f t="shared" si="231"/>
        <v>0</v>
      </c>
      <c r="N851" s="477">
        <f t="shared" si="231"/>
        <v>37</v>
      </c>
      <c r="O851" s="477">
        <f t="shared" si="231"/>
        <v>0</v>
      </c>
      <c r="P851" s="1"/>
    </row>
    <row r="852" spans="1:17" ht="15.75" thickBot="1">
      <c r="A852" s="483" t="s">
        <v>70</v>
      </c>
      <c r="B852" s="484">
        <f t="shared" ref="B852:O852" si="232">SUM(B847:B851)</f>
        <v>357.22</v>
      </c>
      <c r="C852" s="484">
        <f t="shared" si="232"/>
        <v>1639.57</v>
      </c>
      <c r="D852" s="484">
        <f t="shared" si="232"/>
        <v>2053.48</v>
      </c>
      <c r="E852" s="484">
        <f t="shared" si="232"/>
        <v>11927.519999999999</v>
      </c>
      <c r="F852" s="484">
        <f t="shared" si="232"/>
        <v>6896.14</v>
      </c>
      <c r="G852" s="484">
        <f t="shared" si="232"/>
        <v>2105.4599999999996</v>
      </c>
      <c r="H852" s="484">
        <f t="shared" si="232"/>
        <v>1324</v>
      </c>
      <c r="I852" s="484">
        <f t="shared" si="232"/>
        <v>1847</v>
      </c>
      <c r="J852" s="484">
        <f t="shared" si="232"/>
        <v>0</v>
      </c>
      <c r="K852" s="484">
        <f t="shared" si="232"/>
        <v>910</v>
      </c>
      <c r="L852" s="484">
        <f t="shared" si="232"/>
        <v>0</v>
      </c>
      <c r="M852" s="484">
        <f t="shared" si="232"/>
        <v>566.07000000000016</v>
      </c>
      <c r="N852" s="484">
        <f t="shared" si="232"/>
        <v>3225.0000000000005</v>
      </c>
      <c r="O852" s="484">
        <f t="shared" si="232"/>
        <v>1967.8999999999996</v>
      </c>
      <c r="P852" s="509"/>
      <c r="Q852" s="529"/>
    </row>
    <row r="853" spans="1:17">
      <c r="A853" s="6"/>
      <c r="B853" s="6"/>
      <c r="C853" s="6"/>
      <c r="D853" s="6"/>
      <c r="E853" s="6"/>
      <c r="F853" s="6"/>
      <c r="G853" s="342"/>
      <c r="H853" s="6"/>
      <c r="I853" s="6"/>
      <c r="J853" s="6"/>
      <c r="K853" s="8"/>
      <c r="L853" s="6"/>
      <c r="M853" s="6"/>
      <c r="N853" s="6"/>
      <c r="O853" s="6"/>
      <c r="P853" s="1"/>
    </row>
    <row r="854" spans="1:17">
      <c r="A854" s="6"/>
      <c r="B854" s="342"/>
      <c r="C854" s="342"/>
      <c r="D854" s="342"/>
      <c r="E854" s="342"/>
      <c r="F854" s="342"/>
      <c r="G854" s="342"/>
      <c r="H854" s="342"/>
      <c r="I854" s="342"/>
      <c r="J854" s="6"/>
      <c r="K854" s="6"/>
      <c r="L854" s="342"/>
      <c r="M854" s="6"/>
      <c r="N854" s="6"/>
      <c r="O854" s="6"/>
      <c r="P854" s="1"/>
    </row>
    <row r="855" spans="1:17" ht="18" customHeight="1">
      <c r="A855" s="6"/>
      <c r="B855" s="342"/>
      <c r="C855" s="342"/>
      <c r="D855" s="342"/>
      <c r="E855" s="342"/>
      <c r="F855" s="342"/>
      <c r="G855" s="342"/>
      <c r="H855" s="342"/>
      <c r="I855" s="342"/>
      <c r="J855" s="342"/>
      <c r="K855" s="342"/>
      <c r="L855" s="342"/>
      <c r="M855" s="342"/>
      <c r="N855" s="342"/>
      <c r="O855" s="342"/>
      <c r="P855" s="1"/>
    </row>
    <row r="856" spans="1:17" ht="48" customHeight="1">
      <c r="B856" s="620" t="s">
        <v>2</v>
      </c>
      <c r="C856" s="620"/>
      <c r="D856" s="620"/>
      <c r="G856" s="485"/>
      <c r="H856" s="485"/>
    </row>
    <row r="857" spans="1:17">
      <c r="B857" s="495"/>
      <c r="C857" s="496" t="s">
        <v>3</v>
      </c>
      <c r="D857" s="495"/>
    </row>
    <row r="858" spans="1:17">
      <c r="B858" s="621"/>
      <c r="C858" s="621"/>
      <c r="D858" s="621"/>
      <c r="H858" s="485"/>
    </row>
    <row r="859" spans="1:17">
      <c r="B859" s="1"/>
      <c r="C859" s="1"/>
      <c r="D859" s="1"/>
      <c r="H859" s="485"/>
      <c r="Q859" s="485"/>
    </row>
    <row r="860" spans="1:17" ht="60.75" customHeight="1" thickBot="1">
      <c r="B860" s="4" t="s">
        <v>4</v>
      </c>
      <c r="C860" s="5" t="s">
        <v>5</v>
      </c>
      <c r="D860" s="612" t="s">
        <v>6</v>
      </c>
      <c r="E860" s="612"/>
    </row>
    <row r="861" spans="1:17">
      <c r="B861" s="497" t="s">
        <v>73</v>
      </c>
      <c r="C861" s="498"/>
      <c r="D861" s="499"/>
      <c r="E861" s="500"/>
    </row>
    <row r="862" spans="1:17" ht="15.75" thickBot="1">
      <c r="B862" s="2" t="s">
        <v>1</v>
      </c>
      <c r="C862" s="2"/>
      <c r="D862" s="2">
        <v>37</v>
      </c>
      <c r="E862" s="3"/>
    </row>
    <row r="863" spans="1:17" ht="15.75" thickBot="1">
      <c r="B863" s="610" t="s">
        <v>0</v>
      </c>
      <c r="C863" s="611"/>
      <c r="D863" s="479">
        <v>37</v>
      </c>
      <c r="E863" s="3"/>
    </row>
  </sheetData>
  <mergeCells count="711">
    <mergeCell ref="B863:C863"/>
    <mergeCell ref="D860:E860"/>
    <mergeCell ref="A845:A846"/>
    <mergeCell ref="B845:E845"/>
    <mergeCell ref="F845:F846"/>
    <mergeCell ref="G845:G846"/>
    <mergeCell ref="H845:L845"/>
    <mergeCell ref="M845:M846"/>
    <mergeCell ref="B856:D856"/>
    <mergeCell ref="B858:D858"/>
    <mergeCell ref="A838:A839"/>
    <mergeCell ref="B838:E838"/>
    <mergeCell ref="F838:F839"/>
    <mergeCell ref="G838:G839"/>
    <mergeCell ref="H838:L838"/>
    <mergeCell ref="M838:M839"/>
    <mergeCell ref="M825:M826"/>
    <mergeCell ref="A830:G830"/>
    <mergeCell ref="A831:A832"/>
    <mergeCell ref="B831:E831"/>
    <mergeCell ref="F831:F832"/>
    <mergeCell ref="G831:G832"/>
    <mergeCell ref="H831:L831"/>
    <mergeCell ref="M831:M832"/>
    <mergeCell ref="A824:G824"/>
    <mergeCell ref="A825:A826"/>
    <mergeCell ref="B825:E825"/>
    <mergeCell ref="F825:F826"/>
    <mergeCell ref="G825:G826"/>
    <mergeCell ref="H825:L825"/>
    <mergeCell ref="M813:M814"/>
    <mergeCell ref="A818:G818"/>
    <mergeCell ref="A819:A820"/>
    <mergeCell ref="B819:E819"/>
    <mergeCell ref="F819:F820"/>
    <mergeCell ref="G819:G820"/>
    <mergeCell ref="H819:L819"/>
    <mergeCell ref="M819:M820"/>
    <mergeCell ref="A812:G812"/>
    <mergeCell ref="A813:A814"/>
    <mergeCell ref="B813:E813"/>
    <mergeCell ref="F813:F814"/>
    <mergeCell ref="G813:G814"/>
    <mergeCell ref="H813:L813"/>
    <mergeCell ref="M793:M794"/>
    <mergeCell ref="A805:A806"/>
    <mergeCell ref="B805:E805"/>
    <mergeCell ref="F805:F806"/>
    <mergeCell ref="G805:G806"/>
    <mergeCell ref="H805:L805"/>
    <mergeCell ref="M805:M806"/>
    <mergeCell ref="B792:J792"/>
    <mergeCell ref="A793:A794"/>
    <mergeCell ref="B793:E793"/>
    <mergeCell ref="F793:F794"/>
    <mergeCell ref="G793:G794"/>
    <mergeCell ref="H793:L793"/>
    <mergeCell ref="M778:M779"/>
    <mergeCell ref="B784:K784"/>
    <mergeCell ref="A785:A786"/>
    <mergeCell ref="B785:E785"/>
    <mergeCell ref="F785:F786"/>
    <mergeCell ref="G785:G786"/>
    <mergeCell ref="H785:L785"/>
    <mergeCell ref="M785:M786"/>
    <mergeCell ref="B776:K776"/>
    <mergeCell ref="A778:A779"/>
    <mergeCell ref="B778:E778"/>
    <mergeCell ref="F778:F779"/>
    <mergeCell ref="G778:G779"/>
    <mergeCell ref="H778:L778"/>
    <mergeCell ref="M758:M759"/>
    <mergeCell ref="B766:J766"/>
    <mergeCell ref="A767:A768"/>
    <mergeCell ref="B767:E767"/>
    <mergeCell ref="F767:F768"/>
    <mergeCell ref="G767:G768"/>
    <mergeCell ref="H767:L767"/>
    <mergeCell ref="M767:M768"/>
    <mergeCell ref="A756:J756"/>
    <mergeCell ref="A758:A759"/>
    <mergeCell ref="B758:E758"/>
    <mergeCell ref="F758:F759"/>
    <mergeCell ref="G758:G759"/>
    <mergeCell ref="H758:L758"/>
    <mergeCell ref="M737:M738"/>
    <mergeCell ref="A745:J745"/>
    <mergeCell ref="A746:A747"/>
    <mergeCell ref="B746:E746"/>
    <mergeCell ref="F746:F747"/>
    <mergeCell ref="G746:G747"/>
    <mergeCell ref="H746:L746"/>
    <mergeCell ref="M746:M747"/>
    <mergeCell ref="A735:J735"/>
    <mergeCell ref="A737:A738"/>
    <mergeCell ref="B737:E737"/>
    <mergeCell ref="F737:F738"/>
    <mergeCell ref="G737:G738"/>
    <mergeCell ref="H737:L737"/>
    <mergeCell ref="M716:M717"/>
    <mergeCell ref="A724:I724"/>
    <mergeCell ref="A725:A726"/>
    <mergeCell ref="B725:E725"/>
    <mergeCell ref="F725:F726"/>
    <mergeCell ref="G725:G726"/>
    <mergeCell ref="H725:L725"/>
    <mergeCell ref="M725:M726"/>
    <mergeCell ref="A715:I715"/>
    <mergeCell ref="A716:A717"/>
    <mergeCell ref="B716:E716"/>
    <mergeCell ref="F716:F717"/>
    <mergeCell ref="G716:G717"/>
    <mergeCell ref="H716:L716"/>
    <mergeCell ref="M698:M699"/>
    <mergeCell ref="A706:I706"/>
    <mergeCell ref="A707:A708"/>
    <mergeCell ref="B707:E707"/>
    <mergeCell ref="F707:F708"/>
    <mergeCell ref="G707:G708"/>
    <mergeCell ref="H707:L707"/>
    <mergeCell ref="M707:M708"/>
    <mergeCell ref="A696:J696"/>
    <mergeCell ref="A698:A699"/>
    <mergeCell ref="B698:E698"/>
    <mergeCell ref="F698:F699"/>
    <mergeCell ref="G698:G699"/>
    <mergeCell ref="H698:L698"/>
    <mergeCell ref="M684:M685"/>
    <mergeCell ref="A689:G689"/>
    <mergeCell ref="A690:A691"/>
    <mergeCell ref="B690:E690"/>
    <mergeCell ref="F690:F691"/>
    <mergeCell ref="G690:G691"/>
    <mergeCell ref="H690:L690"/>
    <mergeCell ref="M690:M691"/>
    <mergeCell ref="A683:G683"/>
    <mergeCell ref="A684:A685"/>
    <mergeCell ref="B684:E684"/>
    <mergeCell ref="F684:F685"/>
    <mergeCell ref="G684:G685"/>
    <mergeCell ref="H684:L684"/>
    <mergeCell ref="M667:M668"/>
    <mergeCell ref="A675:J675"/>
    <mergeCell ref="A676:A677"/>
    <mergeCell ref="B676:E676"/>
    <mergeCell ref="F676:F677"/>
    <mergeCell ref="G676:G677"/>
    <mergeCell ref="H676:L676"/>
    <mergeCell ref="M676:M677"/>
    <mergeCell ref="A665:J665"/>
    <mergeCell ref="A667:A668"/>
    <mergeCell ref="B667:E667"/>
    <mergeCell ref="F667:F668"/>
    <mergeCell ref="G667:G668"/>
    <mergeCell ref="H667:L667"/>
    <mergeCell ref="M648:M649"/>
    <mergeCell ref="A656:J656"/>
    <mergeCell ref="A657:A658"/>
    <mergeCell ref="B657:E657"/>
    <mergeCell ref="F657:F658"/>
    <mergeCell ref="G657:G658"/>
    <mergeCell ref="H657:L657"/>
    <mergeCell ref="M657:M658"/>
    <mergeCell ref="A646:J646"/>
    <mergeCell ref="A648:A649"/>
    <mergeCell ref="B648:E648"/>
    <mergeCell ref="F648:F649"/>
    <mergeCell ref="G648:G649"/>
    <mergeCell ref="H648:L648"/>
    <mergeCell ref="M634:M635"/>
    <mergeCell ref="A639:G639"/>
    <mergeCell ref="A640:A641"/>
    <mergeCell ref="B640:E640"/>
    <mergeCell ref="F640:F641"/>
    <mergeCell ref="G640:G641"/>
    <mergeCell ref="H640:L640"/>
    <mergeCell ref="M640:M641"/>
    <mergeCell ref="A633:G633"/>
    <mergeCell ref="A634:A635"/>
    <mergeCell ref="B634:E634"/>
    <mergeCell ref="F634:F635"/>
    <mergeCell ref="G634:G635"/>
    <mergeCell ref="H634:L634"/>
    <mergeCell ref="M622:M623"/>
    <mergeCell ref="A627:J627"/>
    <mergeCell ref="A628:A629"/>
    <mergeCell ref="B628:E628"/>
    <mergeCell ref="F628:F629"/>
    <mergeCell ref="G628:G629"/>
    <mergeCell ref="H628:L628"/>
    <mergeCell ref="M628:M629"/>
    <mergeCell ref="A621:J621"/>
    <mergeCell ref="A622:A623"/>
    <mergeCell ref="B622:E622"/>
    <mergeCell ref="F622:F623"/>
    <mergeCell ref="G622:G623"/>
    <mergeCell ref="H622:L622"/>
    <mergeCell ref="M609:M610"/>
    <mergeCell ref="A614:J614"/>
    <mergeCell ref="A615:A616"/>
    <mergeCell ref="B615:E615"/>
    <mergeCell ref="F615:F616"/>
    <mergeCell ref="G615:G616"/>
    <mergeCell ref="H615:L615"/>
    <mergeCell ref="M615:M616"/>
    <mergeCell ref="A608:J608"/>
    <mergeCell ref="A609:A610"/>
    <mergeCell ref="B609:E609"/>
    <mergeCell ref="F609:F610"/>
    <mergeCell ref="G609:G610"/>
    <mergeCell ref="H609:L609"/>
    <mergeCell ref="M588:M589"/>
    <mergeCell ref="A598:J598"/>
    <mergeCell ref="A600:A601"/>
    <mergeCell ref="B600:E600"/>
    <mergeCell ref="F600:F601"/>
    <mergeCell ref="G600:G601"/>
    <mergeCell ref="H600:L600"/>
    <mergeCell ref="M600:M601"/>
    <mergeCell ref="A585:J585"/>
    <mergeCell ref="A586:J586"/>
    <mergeCell ref="A588:A589"/>
    <mergeCell ref="B588:E588"/>
    <mergeCell ref="F588:F589"/>
    <mergeCell ref="G588:G589"/>
    <mergeCell ref="H588:L588"/>
    <mergeCell ref="M570:M571"/>
    <mergeCell ref="A576:J576"/>
    <mergeCell ref="A578:A579"/>
    <mergeCell ref="B578:E578"/>
    <mergeCell ref="F578:F579"/>
    <mergeCell ref="G578:G579"/>
    <mergeCell ref="H578:L578"/>
    <mergeCell ref="M578:M579"/>
    <mergeCell ref="A569:E569"/>
    <mergeCell ref="A570:A571"/>
    <mergeCell ref="B570:E570"/>
    <mergeCell ref="F570:F571"/>
    <mergeCell ref="G570:G571"/>
    <mergeCell ref="H570:L570"/>
    <mergeCell ref="M556:M557"/>
    <mergeCell ref="A563:E563"/>
    <mergeCell ref="A564:A565"/>
    <mergeCell ref="B564:E564"/>
    <mergeCell ref="F564:F565"/>
    <mergeCell ref="G564:G565"/>
    <mergeCell ref="H564:L564"/>
    <mergeCell ref="M564:M565"/>
    <mergeCell ref="A555:J555"/>
    <mergeCell ref="A556:A557"/>
    <mergeCell ref="B556:E556"/>
    <mergeCell ref="F556:F557"/>
    <mergeCell ref="G556:G557"/>
    <mergeCell ref="H556:L556"/>
    <mergeCell ref="M536:M537"/>
    <mergeCell ref="A544:J544"/>
    <mergeCell ref="A545:A546"/>
    <mergeCell ref="B545:E545"/>
    <mergeCell ref="F545:F546"/>
    <mergeCell ref="G545:G546"/>
    <mergeCell ref="H545:L545"/>
    <mergeCell ref="M545:M546"/>
    <mergeCell ref="A535:J535"/>
    <mergeCell ref="A536:A537"/>
    <mergeCell ref="B536:E536"/>
    <mergeCell ref="F536:F537"/>
    <mergeCell ref="G536:G537"/>
    <mergeCell ref="H536:L536"/>
    <mergeCell ref="M516:M517"/>
    <mergeCell ref="A525:J525"/>
    <mergeCell ref="A526:A527"/>
    <mergeCell ref="B526:E526"/>
    <mergeCell ref="F526:F527"/>
    <mergeCell ref="G526:G527"/>
    <mergeCell ref="H526:L526"/>
    <mergeCell ref="M526:M527"/>
    <mergeCell ref="B510:E510"/>
    <mergeCell ref="A515:J515"/>
    <mergeCell ref="A516:A517"/>
    <mergeCell ref="B516:E516"/>
    <mergeCell ref="F516:F517"/>
    <mergeCell ref="G516:G517"/>
    <mergeCell ref="H516:L516"/>
    <mergeCell ref="M496:M497"/>
    <mergeCell ref="B501:G501"/>
    <mergeCell ref="A505:J505"/>
    <mergeCell ref="A506:A507"/>
    <mergeCell ref="B506:E506"/>
    <mergeCell ref="F506:F507"/>
    <mergeCell ref="G506:G507"/>
    <mergeCell ref="H506:L506"/>
    <mergeCell ref="M506:M507"/>
    <mergeCell ref="A495:J495"/>
    <mergeCell ref="A496:A497"/>
    <mergeCell ref="B496:E496"/>
    <mergeCell ref="F496:F497"/>
    <mergeCell ref="G496:G497"/>
    <mergeCell ref="H496:L496"/>
    <mergeCell ref="M477:M478"/>
    <mergeCell ref="A485:I485"/>
    <mergeCell ref="A486:A487"/>
    <mergeCell ref="B486:E486"/>
    <mergeCell ref="F486:F487"/>
    <mergeCell ref="G486:G487"/>
    <mergeCell ref="H486:L486"/>
    <mergeCell ref="M486:M487"/>
    <mergeCell ref="A475:J475"/>
    <mergeCell ref="A477:A478"/>
    <mergeCell ref="B477:E477"/>
    <mergeCell ref="F477:F478"/>
    <mergeCell ref="G477:G478"/>
    <mergeCell ref="H477:L477"/>
    <mergeCell ref="M463:M464"/>
    <mergeCell ref="A468:E468"/>
    <mergeCell ref="A469:A470"/>
    <mergeCell ref="B469:E469"/>
    <mergeCell ref="F469:F470"/>
    <mergeCell ref="G469:G470"/>
    <mergeCell ref="H469:L469"/>
    <mergeCell ref="M469:M470"/>
    <mergeCell ref="A462:E462"/>
    <mergeCell ref="A463:A464"/>
    <mergeCell ref="B463:E463"/>
    <mergeCell ref="F463:F464"/>
    <mergeCell ref="G463:G464"/>
    <mergeCell ref="H463:L463"/>
    <mergeCell ref="M451:M452"/>
    <mergeCell ref="A456:E456"/>
    <mergeCell ref="A457:A458"/>
    <mergeCell ref="B457:E457"/>
    <mergeCell ref="F457:F458"/>
    <mergeCell ref="G457:G458"/>
    <mergeCell ref="H457:L457"/>
    <mergeCell ref="M457:M458"/>
    <mergeCell ref="A450:E450"/>
    <mergeCell ref="A451:A452"/>
    <mergeCell ref="B451:E451"/>
    <mergeCell ref="F451:F452"/>
    <mergeCell ref="G451:G452"/>
    <mergeCell ref="H451:L451"/>
    <mergeCell ref="M437:M438"/>
    <mergeCell ref="A443:E443"/>
    <mergeCell ref="A444:A445"/>
    <mergeCell ref="B444:E444"/>
    <mergeCell ref="F444:F445"/>
    <mergeCell ref="G444:G445"/>
    <mergeCell ref="H444:L444"/>
    <mergeCell ref="M444:M445"/>
    <mergeCell ref="A436:K436"/>
    <mergeCell ref="A437:A438"/>
    <mergeCell ref="B437:E437"/>
    <mergeCell ref="F437:F438"/>
    <mergeCell ref="G437:G438"/>
    <mergeCell ref="H437:L437"/>
    <mergeCell ref="M425:M426"/>
    <mergeCell ref="A430:K430"/>
    <mergeCell ref="A431:A432"/>
    <mergeCell ref="B431:E431"/>
    <mergeCell ref="F431:F432"/>
    <mergeCell ref="G431:G432"/>
    <mergeCell ref="H431:L431"/>
    <mergeCell ref="M431:M432"/>
    <mergeCell ref="A424:K424"/>
    <mergeCell ref="A425:A426"/>
    <mergeCell ref="B425:E425"/>
    <mergeCell ref="F425:F426"/>
    <mergeCell ref="G425:G426"/>
    <mergeCell ref="H425:L425"/>
    <mergeCell ref="M404:M405"/>
    <mergeCell ref="A413:K413"/>
    <mergeCell ref="A414:A415"/>
    <mergeCell ref="B414:E414"/>
    <mergeCell ref="F414:F415"/>
    <mergeCell ref="G414:G415"/>
    <mergeCell ref="H414:L414"/>
    <mergeCell ref="M414:M415"/>
    <mergeCell ref="A403:K403"/>
    <mergeCell ref="A404:A405"/>
    <mergeCell ref="B404:E404"/>
    <mergeCell ref="F404:F405"/>
    <mergeCell ref="G404:G405"/>
    <mergeCell ref="H404:L404"/>
    <mergeCell ref="M385:M386"/>
    <mergeCell ref="A394:K394"/>
    <mergeCell ref="A395:A396"/>
    <mergeCell ref="B395:E395"/>
    <mergeCell ref="F395:F396"/>
    <mergeCell ref="G395:G396"/>
    <mergeCell ref="H395:L395"/>
    <mergeCell ref="M395:M396"/>
    <mergeCell ref="A384:K384"/>
    <mergeCell ref="A385:A386"/>
    <mergeCell ref="B385:E385"/>
    <mergeCell ref="F385:F386"/>
    <mergeCell ref="G385:G386"/>
    <mergeCell ref="H385:L385"/>
    <mergeCell ref="M364:M365"/>
    <mergeCell ref="A373:K373"/>
    <mergeCell ref="A374:A375"/>
    <mergeCell ref="B374:E374"/>
    <mergeCell ref="F374:F375"/>
    <mergeCell ref="G374:G375"/>
    <mergeCell ref="H374:L374"/>
    <mergeCell ref="M374:M375"/>
    <mergeCell ref="A362:C362"/>
    <mergeCell ref="A363:K363"/>
    <mergeCell ref="A364:A365"/>
    <mergeCell ref="B364:E364"/>
    <mergeCell ref="F364:F365"/>
    <mergeCell ref="G364:G365"/>
    <mergeCell ref="H364:L364"/>
    <mergeCell ref="M348:M349"/>
    <mergeCell ref="A356:C356"/>
    <mergeCell ref="A357:K357"/>
    <mergeCell ref="A358:A359"/>
    <mergeCell ref="B358:E358"/>
    <mergeCell ref="F358:F359"/>
    <mergeCell ref="G358:G359"/>
    <mergeCell ref="H358:L358"/>
    <mergeCell ref="M358:M359"/>
    <mergeCell ref="A346:C346"/>
    <mergeCell ref="A347:K347"/>
    <mergeCell ref="A348:A349"/>
    <mergeCell ref="B348:E348"/>
    <mergeCell ref="F348:F349"/>
    <mergeCell ref="G348:G349"/>
    <mergeCell ref="H348:L348"/>
    <mergeCell ref="M330:M331"/>
    <mergeCell ref="A339:K339"/>
    <mergeCell ref="A340:A341"/>
    <mergeCell ref="B340:E340"/>
    <mergeCell ref="F340:F341"/>
    <mergeCell ref="G340:G341"/>
    <mergeCell ref="H340:L340"/>
    <mergeCell ref="M340:M341"/>
    <mergeCell ref="A328:K328"/>
    <mergeCell ref="A330:A331"/>
    <mergeCell ref="B330:E330"/>
    <mergeCell ref="F330:F331"/>
    <mergeCell ref="G330:G331"/>
    <mergeCell ref="H330:L330"/>
    <mergeCell ref="M309:M310"/>
    <mergeCell ref="A318:K318"/>
    <mergeCell ref="A319:A320"/>
    <mergeCell ref="B319:E319"/>
    <mergeCell ref="F319:F320"/>
    <mergeCell ref="G319:G320"/>
    <mergeCell ref="H319:L319"/>
    <mergeCell ref="M319:M320"/>
    <mergeCell ref="A308:K308"/>
    <mergeCell ref="A309:A310"/>
    <mergeCell ref="B309:E309"/>
    <mergeCell ref="F309:F310"/>
    <mergeCell ref="G309:G310"/>
    <mergeCell ref="H309:L309"/>
    <mergeCell ref="M289:M290"/>
    <mergeCell ref="A298:K298"/>
    <mergeCell ref="A299:A300"/>
    <mergeCell ref="B299:E299"/>
    <mergeCell ref="F299:F300"/>
    <mergeCell ref="G299:G300"/>
    <mergeCell ref="H299:L299"/>
    <mergeCell ref="M299:M300"/>
    <mergeCell ref="A288:K288"/>
    <mergeCell ref="A289:A290"/>
    <mergeCell ref="B289:E289"/>
    <mergeCell ref="F289:F290"/>
    <mergeCell ref="G289:G290"/>
    <mergeCell ref="H289:L289"/>
    <mergeCell ref="M258:M259"/>
    <mergeCell ref="A281:A282"/>
    <mergeCell ref="B281:E281"/>
    <mergeCell ref="F281:F282"/>
    <mergeCell ref="G281:G282"/>
    <mergeCell ref="H281:L281"/>
    <mergeCell ref="M281:M282"/>
    <mergeCell ref="A263:K263"/>
    <mergeCell ref="A264:A265"/>
    <mergeCell ref="B264:E264"/>
    <mergeCell ref="F264:F265"/>
    <mergeCell ref="G264:G265"/>
    <mergeCell ref="H264:L264"/>
    <mergeCell ref="M264:M265"/>
    <mergeCell ref="A272:K272"/>
    <mergeCell ref="A273:A274"/>
    <mergeCell ref="B273:E273"/>
    <mergeCell ref="F273:F274"/>
    <mergeCell ref="A257:E257"/>
    <mergeCell ref="A258:A259"/>
    <mergeCell ref="B258:E258"/>
    <mergeCell ref="F258:F259"/>
    <mergeCell ref="G258:G259"/>
    <mergeCell ref="H258:L258"/>
    <mergeCell ref="M246:M247"/>
    <mergeCell ref="A251:E251"/>
    <mergeCell ref="A252:A253"/>
    <mergeCell ref="B252:E252"/>
    <mergeCell ref="F252:F253"/>
    <mergeCell ref="G252:G253"/>
    <mergeCell ref="H252:L252"/>
    <mergeCell ref="M252:M253"/>
    <mergeCell ref="A245:E245"/>
    <mergeCell ref="A246:A247"/>
    <mergeCell ref="B246:E246"/>
    <mergeCell ref="F246:F247"/>
    <mergeCell ref="G246:G247"/>
    <mergeCell ref="H246:L246"/>
    <mergeCell ref="M234:M235"/>
    <mergeCell ref="A239:E239"/>
    <mergeCell ref="A240:A241"/>
    <mergeCell ref="B240:E240"/>
    <mergeCell ref="F240:F241"/>
    <mergeCell ref="G240:G241"/>
    <mergeCell ref="H240:L240"/>
    <mergeCell ref="M240:M241"/>
    <mergeCell ref="A233:E233"/>
    <mergeCell ref="A234:A235"/>
    <mergeCell ref="B234:E234"/>
    <mergeCell ref="F234:F235"/>
    <mergeCell ref="G234:G235"/>
    <mergeCell ref="H234:L234"/>
    <mergeCell ref="M222:M223"/>
    <mergeCell ref="A227:E227"/>
    <mergeCell ref="A228:A229"/>
    <mergeCell ref="B228:E228"/>
    <mergeCell ref="F228:F229"/>
    <mergeCell ref="G228:G229"/>
    <mergeCell ref="H228:L228"/>
    <mergeCell ref="M228:M229"/>
    <mergeCell ref="A221:E221"/>
    <mergeCell ref="A222:A223"/>
    <mergeCell ref="B222:E222"/>
    <mergeCell ref="F222:F223"/>
    <mergeCell ref="G222:G223"/>
    <mergeCell ref="H222:L222"/>
    <mergeCell ref="M210:M211"/>
    <mergeCell ref="A215:E215"/>
    <mergeCell ref="A216:A217"/>
    <mergeCell ref="B216:E216"/>
    <mergeCell ref="F216:F217"/>
    <mergeCell ref="G216:G217"/>
    <mergeCell ref="H216:L216"/>
    <mergeCell ref="M216:M217"/>
    <mergeCell ref="A209:E209"/>
    <mergeCell ref="A210:A211"/>
    <mergeCell ref="B210:E210"/>
    <mergeCell ref="F210:F211"/>
    <mergeCell ref="G210:G211"/>
    <mergeCell ref="H210:L210"/>
    <mergeCell ref="M198:M199"/>
    <mergeCell ref="A203:E203"/>
    <mergeCell ref="A204:A205"/>
    <mergeCell ref="B204:E204"/>
    <mergeCell ref="F204:F205"/>
    <mergeCell ref="G204:G205"/>
    <mergeCell ref="H204:L204"/>
    <mergeCell ref="M204:M205"/>
    <mergeCell ref="A197:E197"/>
    <mergeCell ref="A198:A199"/>
    <mergeCell ref="B198:E198"/>
    <mergeCell ref="F198:F199"/>
    <mergeCell ref="G198:G199"/>
    <mergeCell ref="H198:L198"/>
    <mergeCell ref="M185:M186"/>
    <mergeCell ref="N187:N188"/>
    <mergeCell ref="A191:E191"/>
    <mergeCell ref="A192:A193"/>
    <mergeCell ref="B192:E192"/>
    <mergeCell ref="F192:F193"/>
    <mergeCell ref="G192:G193"/>
    <mergeCell ref="H192:L192"/>
    <mergeCell ref="M192:M193"/>
    <mergeCell ref="A184:K184"/>
    <mergeCell ref="A185:A186"/>
    <mergeCell ref="B185:E185"/>
    <mergeCell ref="F185:F186"/>
    <mergeCell ref="G185:G186"/>
    <mergeCell ref="H185:L185"/>
    <mergeCell ref="M159:M160"/>
    <mergeCell ref="A175:K175"/>
    <mergeCell ref="A176:A177"/>
    <mergeCell ref="B176:E176"/>
    <mergeCell ref="F176:F177"/>
    <mergeCell ref="G176:G177"/>
    <mergeCell ref="H176:L176"/>
    <mergeCell ref="M176:M177"/>
    <mergeCell ref="A167:K167"/>
    <mergeCell ref="A168:A169"/>
    <mergeCell ref="B168:E168"/>
    <mergeCell ref="F168:F169"/>
    <mergeCell ref="G168:G169"/>
    <mergeCell ref="H168:L168"/>
    <mergeCell ref="M168:M169"/>
    <mergeCell ref="A158:K158"/>
    <mergeCell ref="A159:A160"/>
    <mergeCell ref="B159:E159"/>
    <mergeCell ref="F159:F160"/>
    <mergeCell ref="G159:G160"/>
    <mergeCell ref="H159:L159"/>
    <mergeCell ref="M140:M141"/>
    <mergeCell ref="A149:K149"/>
    <mergeCell ref="A150:A151"/>
    <mergeCell ref="B150:E150"/>
    <mergeCell ref="F150:F151"/>
    <mergeCell ref="G150:G151"/>
    <mergeCell ref="H150:L150"/>
    <mergeCell ref="M150:M151"/>
    <mergeCell ref="A139:K139"/>
    <mergeCell ref="A140:A141"/>
    <mergeCell ref="B140:E140"/>
    <mergeCell ref="F140:F141"/>
    <mergeCell ref="G140:G141"/>
    <mergeCell ref="H140:L140"/>
    <mergeCell ref="M120:M121"/>
    <mergeCell ref="A129:K129"/>
    <mergeCell ref="A130:A131"/>
    <mergeCell ref="B130:E130"/>
    <mergeCell ref="F130:F131"/>
    <mergeCell ref="G130:G131"/>
    <mergeCell ref="H130:L130"/>
    <mergeCell ref="M130:M131"/>
    <mergeCell ref="A119:K119"/>
    <mergeCell ref="A120:A121"/>
    <mergeCell ref="B120:E120"/>
    <mergeCell ref="F120:F121"/>
    <mergeCell ref="G120:G121"/>
    <mergeCell ref="H120:L120"/>
    <mergeCell ref="M90:M91"/>
    <mergeCell ref="A109:K109"/>
    <mergeCell ref="A110:A111"/>
    <mergeCell ref="B110:E110"/>
    <mergeCell ref="F110:F111"/>
    <mergeCell ref="G110:G111"/>
    <mergeCell ref="H110:L110"/>
    <mergeCell ref="M110:M111"/>
    <mergeCell ref="A99:K99"/>
    <mergeCell ref="A100:A101"/>
    <mergeCell ref="B100:E100"/>
    <mergeCell ref="F100:F101"/>
    <mergeCell ref="G100:G101"/>
    <mergeCell ref="H100:L100"/>
    <mergeCell ref="M100:M101"/>
    <mergeCell ref="A90:A91"/>
    <mergeCell ref="B90:E90"/>
    <mergeCell ref="F90:F91"/>
    <mergeCell ref="G90:G91"/>
    <mergeCell ref="H90:L90"/>
    <mergeCell ref="M69:M70"/>
    <mergeCell ref="A76:F76"/>
    <mergeCell ref="A77:E77"/>
    <mergeCell ref="A79:K79"/>
    <mergeCell ref="A80:A81"/>
    <mergeCell ref="B80:E80"/>
    <mergeCell ref="F80:F81"/>
    <mergeCell ref="G80:G81"/>
    <mergeCell ref="H80:L80"/>
    <mergeCell ref="M80:M81"/>
    <mergeCell ref="G58:G59"/>
    <mergeCell ref="H58:L58"/>
    <mergeCell ref="M58:M59"/>
    <mergeCell ref="A49:A50"/>
    <mergeCell ref="B49:E49"/>
    <mergeCell ref="F49:F50"/>
    <mergeCell ref="G49:G50"/>
    <mergeCell ref="H49:L49"/>
    <mergeCell ref="A89:K89"/>
    <mergeCell ref="A2:J2"/>
    <mergeCell ref="A5:J5"/>
    <mergeCell ref="A9:K9"/>
    <mergeCell ref="A10:A11"/>
    <mergeCell ref="B10:E10"/>
    <mergeCell ref="F10:F11"/>
    <mergeCell ref="G10:G11"/>
    <mergeCell ref="H10:L10"/>
    <mergeCell ref="A48:K48"/>
    <mergeCell ref="A29:K29"/>
    <mergeCell ref="A39:J39"/>
    <mergeCell ref="A40:A41"/>
    <mergeCell ref="B40:E40"/>
    <mergeCell ref="F40:F41"/>
    <mergeCell ref="G40:G41"/>
    <mergeCell ref="H40:L40"/>
    <mergeCell ref="A30:A31"/>
    <mergeCell ref="B30:E30"/>
    <mergeCell ref="F30:F31"/>
    <mergeCell ref="G30:G31"/>
    <mergeCell ref="H30:L30"/>
    <mergeCell ref="G273:G274"/>
    <mergeCell ref="H273:L273"/>
    <mergeCell ref="M273:M274"/>
    <mergeCell ref="M10:M11"/>
    <mergeCell ref="A19:K19"/>
    <mergeCell ref="A20:A21"/>
    <mergeCell ref="B20:E20"/>
    <mergeCell ref="F20:F21"/>
    <mergeCell ref="G20:G21"/>
    <mergeCell ref="H20:L20"/>
    <mergeCell ref="M20:M21"/>
    <mergeCell ref="M30:M31"/>
    <mergeCell ref="M40:M41"/>
    <mergeCell ref="A68:K68"/>
    <mergeCell ref="A69:A70"/>
    <mergeCell ref="B69:E69"/>
    <mergeCell ref="F69:F70"/>
    <mergeCell ref="G69:G70"/>
    <mergeCell ref="H69:L69"/>
    <mergeCell ref="M49:M50"/>
    <mergeCell ref="A57:K57"/>
    <mergeCell ref="A58:A59"/>
    <mergeCell ref="B58:E58"/>
    <mergeCell ref="F58:F59"/>
  </mergeCells>
  <conditionalFormatting sqref="F804 L808:N808 F808 M793:M794 M785:M786 M778:M779 M767:M768 M772:N772 M781 M789 M798 L804:L806 N804:N806 M804:M805 F757 L761:N761 F761 L757:N759 L846 M845 N845:N846 F837 L823:M826 F841 L690:N691 M746:M747 M751 F736 L740:N740 F740 F714 M707:M708 L712 M716:M717 M730 M725:M726 F697 L701:N701 F701 L842:M842 N687 L640:N641 N693 L736:N738 L697:N699 L684:N685 M676:M677 M679 F666 F647 L651:N651 F651 N625 N631 N628:N629 M628:M631 L628:L629 L631 N637 L634:N635 N643 N612 N609:N610 L609:L610 L612 M609:M612 L615:M618 N615:N616 L622:N623 F599 N841:N842 D596 M588:M589 L666:N668 L647:N649 L599:N601 M657:N658 L813:N814 N816:N839 L835:M839 L829:M832 L817:M820 A583 F577 L564:N565 N567 L570:N571 N573 L577:N579 L469:N470 B368 M550 A561:J561 M545:M546 B504:J504 M486:M487 M491 L63:L64 M496:M497 M506:M507 M511 M516:M517 M521 M526:M527 M531 M536:M537 F476 L476:N478 L463:N464 N472 P469:P471 A363:A369 A371 L258:N259 P451:P453 P444:P447 L455:M455 N460 M404:M405 M409 A414:A422 M414:M415 M419:M420 N425:N426 N428 P425:P427 N431:N432 N434 L427:L428 P431:P433 A440 M437:N439 P437:P440 N444:N446 A447 L61 P457:P459 L457:N458 N466 P463:P465 M425:M428 L425 M431:M434 L431 M61:N64 L437 L444:M445 A395:A402 M395:M396 M185:N187 A374:A382 M374:M375 L234:L235 M379:M380 A385:A392 M385:M386 N234:N235 J362 D362:F362 A357:A361 D356 N358:N359 N361 E380:G380 L358:M361 M364:M365 F370 E369:F369 E368:G368 D360:G360 M369:M370 P358:P360 M353:O353 M348:M349 F354:G354 B360 M314 M309:M310 M319:M320 M330:M331 M324 M335 M340:M341 M390 D346 M299:M300 M556:N558 M289:M290 M294 L244:M244 P234:P236 P228:P230 N195 P192:P194 L228:N229 N198:N199 N201 P198:P200 L198:L199 N207 P204:P206 L216:M217 N213 P210:P212 N225 P216:P218 L204:N205 P222:P224 L210:N211 P246:P248 L246:M247 P258:P260 P252:P254 L252:M253 N261:N262 F280 L280:N282 P238:P244 D188:G188 P184:P188 L183:N183 A157 F157 M234:M241 M143:N145 D77:F77 J77 B76:B77 A75:E75 C76:E76 F75:J76 L123:L124 A108:A118 F108:F116 A88 F67 M93:N95 F56 A56 A47 L47:N47 L83:N85 M189:N193 P78 M49:M50 M40:M41 F38 M35 M30:M31 M20:M21 M10:M11 A67 L56:N59 L67:N70 L73 M72:N72 L79:N81 L98:N98 L90:N91 L110:N111 M123:N125 L120:N121 L130:N131 M133:N135 L140:N141 L150:N151 L159:N160 M162:N164 L190:L193 L185:L186 M198:M201 L222:N223 N216:N219 N238:N244 L238:L241 M305 N246:N249 N252:N255 N451:N455 L451:M452 L556:L557 L153:L155 N153:N155 M153:M154 F118 L157:N157 L174:N177 N113:N115 N271">
    <cfRule type="cellIs" dxfId="5" priority="6" stopIfTrue="1" operator="equal">
      <formula>0</formula>
    </cfRule>
  </conditionalFormatting>
  <conditionalFormatting sqref="D187:G188 D260 F260:G260 E380:G380">
    <cfRule type="cellIs" dxfId="4" priority="5" operator="equal">
      <formula>0</formula>
    </cfRule>
  </conditionalFormatting>
  <conditionalFormatting sqref="M103:N105 L100:N101">
    <cfRule type="cellIs" dxfId="3" priority="4" stopIfTrue="1" operator="equal">
      <formula>0</formula>
    </cfRule>
  </conditionalFormatting>
  <conditionalFormatting sqref="L167:N169 L172 M171:N171">
    <cfRule type="cellIs" dxfId="2" priority="3" stopIfTrue="1" operator="equal">
      <formula>0</formula>
    </cfRule>
  </conditionalFormatting>
  <conditionalFormatting sqref="L264:N265 L267:L269 N267:N269 M267:M268">
    <cfRule type="cellIs" dxfId="1" priority="2" stopIfTrue="1" operator="equal">
      <formula>0</formula>
    </cfRule>
  </conditionalFormatting>
  <conditionalFormatting sqref="L273:N274 L276:L278 N276:N278 M276:M27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A10" sqref="A10"/>
    </sheetView>
  </sheetViews>
  <sheetFormatPr defaultRowHeight="15"/>
  <cols>
    <col min="9" max="9" width="9.140625" customWidth="1"/>
  </cols>
  <sheetData>
    <row r="1" s="1" customFormat="1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3A5E125-0BE6-4829-A33A-6070C6AB090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POW. BUDYNKÓW OBJETE SPRZĄTANIE</vt:lpstr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Chudzikiewicz Beata</dc:creator>
  <cp:lastModifiedBy>Moryc Dorota</cp:lastModifiedBy>
  <cp:lastPrinted>2022-06-06T09:59:40Z</cp:lastPrinted>
  <dcterms:created xsi:type="dcterms:W3CDTF">2016-05-13T10:04:45Z</dcterms:created>
  <dcterms:modified xsi:type="dcterms:W3CDTF">2022-06-29T10:09:58Z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5878a3e7-31d1-4937-8f94-40091d47f593</vt:lpwstr>
  </property>
  <property fmtid="{D5CDD505-2E9C-101B-9397-08002B2CF9AE}" pid="3" name="bjSaver">
    <vt:lpwstr>vzmlN0sV15ooUqEkPhmEadu6W9moLz7y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