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A.270....2023 Wałsza roboty budowlane IV\Na platformę\Przedmiary i kosztorysy\Kosztorys ofertowy Wałsza drogi kstx, pdf, xls\"/>
    </mc:Choice>
  </mc:AlternateContent>
  <bookViews>
    <workbookView xWindow="0" yWindow="0" windowWidth="23040" windowHeight="8616"/>
  </bookViews>
  <sheets>
    <sheet name="Kosztorys uproszczony" sheetId="2" r:id="rId1"/>
  </sheets>
  <definedNames>
    <definedName name="_xlnm.Print_Titles" localSheetId="0">'Kosztorys uproszczony'!$1:$6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0" i="2" l="1"/>
  <c r="H49" i="2"/>
  <c r="H48" i="2"/>
  <c r="H47" i="2"/>
  <c r="H46" i="2"/>
  <c r="H41" i="2"/>
  <c r="H42" i="2" s="1"/>
  <c r="H38" i="2"/>
  <c r="H37" i="2"/>
  <c r="H36" i="2"/>
  <c r="H33" i="2"/>
  <c r="H32" i="2"/>
  <c r="H31" i="2"/>
  <c r="H34" i="2" s="1"/>
  <c r="H28" i="2"/>
  <c r="H29" i="2" s="1"/>
  <c r="H25" i="2"/>
  <c r="H26" i="2" s="1"/>
  <c r="H19" i="2"/>
  <c r="H20" i="2" s="1"/>
  <c r="H16" i="2"/>
  <c r="H17" i="2" s="1"/>
  <c r="H9" i="2"/>
  <c r="H10" i="2" s="1"/>
  <c r="H11" i="2" s="1"/>
  <c r="H51" i="2" l="1"/>
  <c r="H52" i="2" s="1"/>
  <c r="H53" i="2" s="1"/>
  <c r="H54" i="2" s="1"/>
  <c r="H55" i="2" s="1"/>
  <c r="H39" i="2"/>
  <c r="H43" i="2"/>
  <c r="H21" i="2"/>
  <c r="H22" i="2" s="1"/>
</calcChain>
</file>

<file path=xl/sharedStrings.xml><?xml version="1.0" encoding="utf-8"?>
<sst xmlns="http://schemas.openxmlformats.org/spreadsheetml/2006/main" count="113" uniqueCount="94">
  <si>
    <t>ODBUDOWA DROGI DOJAZDOWEJ NA DZIAŁCE O NR EWID. 3137, W OBRĘBIE  KAJNITY GMINA ODBUDOWA DROGI DOJAZDOWEJ NA DZIAŁCE NR 3137  WRAZ Z DOJAZDEM POPRZEZ DZIAŁKĘ 24/57 w ramach inwestycji „Budowa kładki spacerowej nad rzeką Wałsza wraz z rewitalizacją obiektu kultu religijnego – kapliczka – oraz odbudowa zadaszenia nad istniejącym źródełkiem”.</t>
  </si>
  <si>
    <t>Nr</t>
  </si>
  <si>
    <t>Nr ST</t>
  </si>
  <si>
    <t>Opis robót</t>
  </si>
  <si>
    <t>Jm</t>
  </si>
  <si>
    <t>Ilość</t>
  </si>
  <si>
    <t>1</t>
  </si>
  <si>
    <t>2</t>
  </si>
  <si>
    <t>3</t>
  </si>
  <si>
    <t>4</t>
  </si>
  <si>
    <t>5</t>
  </si>
  <si>
    <t>D-01.00.00</t>
  </si>
  <si>
    <t>1 ROBOTY PRZYGOTOWAWCZE</t>
  </si>
  <si>
    <t>D-01.01.01</t>
  </si>
  <si>
    <t>1.1 Odtworzenie trasy i jej punktów wysokościowych</t>
  </si>
  <si>
    <t>Wyznaczenie trasy drogowej i jej punktów wysokościowych w terenie  płaskim</t>
  </si>
  <si>
    <t>km</t>
  </si>
  <si>
    <t>D-02.00.00</t>
  </si>
  <si>
    <t>2 ROBOTY ZIEMNE</t>
  </si>
  <si>
    <t>D-02.00.01</t>
  </si>
  <si>
    <t>2.1 Roboty ziemne. Wymagania ogólne</t>
  </si>
  <si>
    <t>D-02.01.01</t>
  </si>
  <si>
    <t>2.1.1 Wykonanie wykopów w gruntach nieskalistych</t>
  </si>
  <si>
    <t>Uwaga: W rejonie uzbrojenia podziemnego roboty wykonywane ręcznie</t>
  </si>
  <si>
    <t>Wykonanie wykopów w gruntach nieskalistych kat. III wraz z odwozem  urobku na legalne składowisko</t>
  </si>
  <si>
    <t>m³</t>
  </si>
  <si>
    <t>D-02.03.01</t>
  </si>
  <si>
    <t>2.1.2 Wykonanie nasypów</t>
  </si>
  <si>
    <t>Mechaniczne wykonanie nasypu z gruntu dowiezionego.</t>
  </si>
  <si>
    <t>D-04.00.00</t>
  </si>
  <si>
    <t>3 PODBUDOWY</t>
  </si>
  <si>
    <t>D-04.01.01</t>
  </si>
  <si>
    <t>3.1 Korytowanie wraz z wyprofilowaniem i zagęszczeniem podłoża</t>
  </si>
  <si>
    <t>Koryto wraz z profilowaniem i zagęszczaniem podłoża pod pod drogi</t>
  </si>
  <si>
    <t>m²</t>
  </si>
  <si>
    <t>D-04.01.02</t>
  </si>
  <si>
    <t>3.2 Wzmocnienie nawierzchni</t>
  </si>
  <si>
    <t>Wykonanie warstwy wzmacniającej z geosiatki + georusztu</t>
  </si>
  <si>
    <t>D-04.03.01</t>
  </si>
  <si>
    <t>3.3 Oczyszczenie warstw konstrukcyjnych</t>
  </si>
  <si>
    <t>6</t>
  </si>
  <si>
    <t>Mechaniczne oczyszczenie warstwy odsączającej</t>
  </si>
  <si>
    <t>7</t>
  </si>
  <si>
    <t>Mechaniczne oczyszczenie warstwy wzamcniającej</t>
  </si>
  <si>
    <t>8</t>
  </si>
  <si>
    <t>Mechaniczne oczyszczenie podbudowy z KŁSM</t>
  </si>
  <si>
    <t>D-04.04.02</t>
  </si>
  <si>
    <t>3.4 Podbudowa i warstwa ścieralna z kruszywa łamanego (ze skały  litej) stabilizowanego mechanicznie</t>
  </si>
  <si>
    <t>9</t>
  </si>
  <si>
    <t>Podbudowa zasadnicza C50/30, kruszywo naturalne łamane 0/31,5 , gr. 15cm</t>
  </si>
  <si>
    <t>10</t>
  </si>
  <si>
    <t>Warstwa ścieralna C50/30, kruszywo naturalne łamane 0/31,5, gr. 10cm</t>
  </si>
  <si>
    <t>11</t>
  </si>
  <si>
    <t>NAWIERZCHNIA POBOCZA - w-wa ścieralna - mieszanka kruszywa  niezwiązanego gr. 10 cm</t>
  </si>
  <si>
    <t>D-04.05.01</t>
  </si>
  <si>
    <t>3.5 Warstwa odcinająca podsypkowa</t>
  </si>
  <si>
    <t>12</t>
  </si>
  <si>
    <t>Separacja warstw gruntu geowłókninami</t>
  </si>
  <si>
    <t>D-06.00.00</t>
  </si>
  <si>
    <t>4 PRACE WYKOŃCZENIOWE</t>
  </si>
  <si>
    <t>D-06.01.01</t>
  </si>
  <si>
    <t>4.1 Przepust z rury karbowanej metalowej</t>
  </si>
  <si>
    <t>13</t>
  </si>
  <si>
    <t>Wykonanie fundametu z żwiru o gr. 30 cm</t>
  </si>
  <si>
    <t>14</t>
  </si>
  <si>
    <t>Ułożenie rury przepustowej HCPA-04, łukowo-kołowej z stali karbowanej wraz z  robotami towarzyszącymi</t>
  </si>
  <si>
    <t>m</t>
  </si>
  <si>
    <t>15</t>
  </si>
  <si>
    <t>Wykonanie zasypki z żwiru, warstwami gr. 25cm</t>
  </si>
  <si>
    <t>16</t>
  </si>
  <si>
    <t>WYKONANIE UMOCNIENIA SKARP- podbudowy z KŁSM gr. 10 cm -  Podsypka cementowo - piaskowa 1:4 gr. 3cm - Obrukowqnie brukiem kamiennym</t>
  </si>
  <si>
    <t>17</t>
  </si>
  <si>
    <t>Rozbiórka istniejącego mostku</t>
  </si>
  <si>
    <t>szt</t>
  </si>
  <si>
    <t>Cena</t>
  </si>
  <si>
    <t>Wartość</t>
  </si>
  <si>
    <t>Odtworzenie trasy i jej punktów wysokościowych</t>
  </si>
  <si>
    <t>ROBOTY PRZYGOTOWAWCZE</t>
  </si>
  <si>
    <t>Wykonanie wykopów w gruntach nieskalistych</t>
  </si>
  <si>
    <t>Wykonanie nasypów</t>
  </si>
  <si>
    <t>Roboty ziemne. Wymagania ogólne</t>
  </si>
  <si>
    <t>ROBOTY ZIEMNE</t>
  </si>
  <si>
    <t>Korytowanie wraz z wyprofilowaniem i zagęszczeniem podłoża</t>
  </si>
  <si>
    <t>Wzmocnienie nawierzchni</t>
  </si>
  <si>
    <t>Oczyszczenie warstw konstrukcyjnych</t>
  </si>
  <si>
    <t>Podbudowa i warstwa ścieralna z kruszywa łamanego (ze skały  litej) stabilizowanego mechanicznie</t>
  </si>
  <si>
    <t>Warstwa odcinająca podsypkowa</t>
  </si>
  <si>
    <t>PODBUDOWY</t>
  </si>
  <si>
    <t>Przepust z rury karbowanej metalowej</t>
  </si>
  <si>
    <t>PRACE WYKOŃCZENIOWE</t>
  </si>
  <si>
    <t>Razem k.b.</t>
  </si>
  <si>
    <t>Podatek VAT 23%</t>
  </si>
  <si>
    <t>Ogółem</t>
  </si>
  <si>
    <t>Kosztorys ofertowy uproszczony zamienny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</si>
</sst>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</font>
    <font>
      <i/>
      <sz val="8"/>
      <color rgb="FF000000"/>
      <name val="Arial"/>
    </font>
    <font>
      <b/>
      <sz val="14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right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0" fillId="0" borderId="0" xfId="0" applyAlignment="1">
      <alignment vertical="top"/>
    </xf>
    <xf numFmtId="39" fontId="3" fillId="6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39" fontId="4" fillId="3" borderId="1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39" fontId="4" fillId="2" borderId="2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39" fontId="3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39" fontId="4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5"/>
  <sheetViews>
    <sheetView tabSelected="1" workbookViewId="0">
      <selection activeCell="M10" sqref="M10"/>
    </sheetView>
  </sheetViews>
  <sheetFormatPr defaultColWidth="11.44140625" defaultRowHeight="12.75" customHeight="1" x14ac:dyDescent="0.25"/>
  <cols>
    <col min="1" max="1" width="4.33203125" style="14" customWidth="1"/>
    <col min="2" max="2" width="5" style="14" customWidth="1"/>
    <col min="3" max="3" width="9.33203125" style="14" customWidth="1"/>
    <col min="4" max="4" width="43.5546875" style="14" customWidth="1"/>
    <col min="5" max="5" width="5" style="14" customWidth="1"/>
    <col min="6" max="7" width="9.33203125" style="14" customWidth="1"/>
    <col min="8" max="8" width="11.44140625" style="14" customWidth="1"/>
    <col min="9" max="16384" width="11.44140625" style="14"/>
  </cols>
  <sheetData>
    <row r="2" spans="1:8" ht="12.75" customHeight="1" x14ac:dyDescent="0.25">
      <c r="A2" s="1"/>
      <c r="B2" s="24"/>
      <c r="C2" s="24"/>
      <c r="D2" s="24"/>
      <c r="E2" s="24"/>
      <c r="F2" s="24"/>
      <c r="G2" s="24"/>
      <c r="H2" s="24"/>
    </row>
    <row r="3" spans="1:8" ht="34.5" customHeight="1" x14ac:dyDescent="0.25">
      <c r="A3" s="1"/>
      <c r="B3" s="25" t="s">
        <v>93</v>
      </c>
      <c r="C3" s="25"/>
      <c r="D3" s="25"/>
      <c r="E3" s="25"/>
      <c r="F3" s="25"/>
      <c r="G3" s="25"/>
      <c r="H3" s="25"/>
    </row>
    <row r="4" spans="1:8" ht="34.5" customHeight="1" x14ac:dyDescent="0.25">
      <c r="A4" s="1"/>
      <c r="B4" s="26" t="s">
        <v>0</v>
      </c>
      <c r="C4" s="26"/>
      <c r="D4" s="26"/>
      <c r="E4" s="26"/>
      <c r="F4" s="26"/>
      <c r="G4" s="26"/>
      <c r="H4" s="26"/>
    </row>
    <row r="5" spans="1:8" ht="22.5" customHeight="1" x14ac:dyDescent="0.25">
      <c r="A5"/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74</v>
      </c>
      <c r="H5" s="2" t="s">
        <v>75</v>
      </c>
    </row>
    <row r="6" spans="1:8" ht="12.75" customHeight="1" x14ac:dyDescent="0.25">
      <c r="A6"/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40</v>
      </c>
      <c r="H6" s="3" t="s">
        <v>42</v>
      </c>
    </row>
    <row r="7" spans="1:8" ht="13.2" x14ac:dyDescent="0.25">
      <c r="A7"/>
      <c r="B7" s="4"/>
      <c r="C7" s="4" t="s">
        <v>11</v>
      </c>
      <c r="D7" s="5" t="s">
        <v>12</v>
      </c>
      <c r="E7" s="4"/>
      <c r="F7" s="6"/>
      <c r="G7" s="6"/>
      <c r="H7" s="6"/>
    </row>
    <row r="8" spans="1:8" ht="13.2" x14ac:dyDescent="0.25">
      <c r="A8"/>
      <c r="B8" s="7"/>
      <c r="C8" s="7" t="s">
        <v>13</v>
      </c>
      <c r="D8" s="9" t="s">
        <v>14</v>
      </c>
      <c r="E8" s="8"/>
      <c r="F8" s="7"/>
      <c r="G8" s="7"/>
      <c r="H8" s="7"/>
    </row>
    <row r="9" spans="1:8" ht="20.399999999999999" x14ac:dyDescent="0.25">
      <c r="A9"/>
      <c r="B9" s="10" t="s">
        <v>6</v>
      </c>
      <c r="C9" s="10"/>
      <c r="D9" s="11" t="s">
        <v>15</v>
      </c>
      <c r="E9" s="10" t="s">
        <v>16</v>
      </c>
      <c r="F9" s="12">
        <v>0.71399999999999997</v>
      </c>
      <c r="G9" s="15"/>
      <c r="H9" s="15">
        <f>G9*F9</f>
        <v>0</v>
      </c>
    </row>
    <row r="10" spans="1:8" ht="13.2" x14ac:dyDescent="0.25">
      <c r="A10"/>
      <c r="B10" s="16"/>
      <c r="C10" s="16"/>
      <c r="D10" s="16" t="s">
        <v>76</v>
      </c>
      <c r="E10" s="16"/>
      <c r="F10" s="16"/>
      <c r="G10" s="16"/>
      <c r="H10" s="17">
        <f>H9</f>
        <v>0</v>
      </c>
    </row>
    <row r="11" spans="1:8" ht="13.2" x14ac:dyDescent="0.25">
      <c r="A11"/>
      <c r="B11" s="16"/>
      <c r="C11" s="16"/>
      <c r="D11" s="16" t="s">
        <v>77</v>
      </c>
      <c r="E11" s="16"/>
      <c r="F11" s="16"/>
      <c r="G11" s="16"/>
      <c r="H11" s="17">
        <f>H10</f>
        <v>0</v>
      </c>
    </row>
    <row r="12" spans="1:8" ht="13.2" x14ac:dyDescent="0.25">
      <c r="A12"/>
      <c r="B12" s="6"/>
      <c r="C12" s="6" t="s">
        <v>17</v>
      </c>
      <c r="D12" s="5" t="s">
        <v>18</v>
      </c>
      <c r="E12" s="4"/>
      <c r="F12" s="6"/>
      <c r="G12" s="6"/>
      <c r="H12" s="6"/>
    </row>
    <row r="13" spans="1:8" ht="13.2" x14ac:dyDescent="0.25">
      <c r="A13"/>
      <c r="B13" s="7"/>
      <c r="C13" s="7" t="s">
        <v>19</v>
      </c>
      <c r="D13" s="9" t="s">
        <v>20</v>
      </c>
      <c r="E13" s="8"/>
      <c r="F13" s="7"/>
      <c r="G13" s="7"/>
      <c r="H13" s="7"/>
    </row>
    <row r="14" spans="1:8" ht="13.2" x14ac:dyDescent="0.25">
      <c r="A14"/>
      <c r="B14" s="7"/>
      <c r="C14" s="7" t="s">
        <v>21</v>
      </c>
      <c r="D14" s="9" t="s">
        <v>22</v>
      </c>
      <c r="E14" s="8"/>
      <c r="F14" s="7"/>
      <c r="G14" s="7"/>
      <c r="H14" s="7"/>
    </row>
    <row r="15" spans="1:8" ht="20.399999999999999" x14ac:dyDescent="0.25">
      <c r="A15"/>
      <c r="B15" s="13"/>
      <c r="C15" s="13"/>
      <c r="D15" s="13" t="s">
        <v>23</v>
      </c>
      <c r="E15" s="13"/>
      <c r="F15" s="13"/>
      <c r="G15" s="13"/>
      <c r="H15" s="13"/>
    </row>
    <row r="16" spans="1:8" ht="20.399999999999999" x14ac:dyDescent="0.25">
      <c r="A16"/>
      <c r="B16" s="10" t="s">
        <v>7</v>
      </c>
      <c r="C16" s="10"/>
      <c r="D16" s="11" t="s">
        <v>24</v>
      </c>
      <c r="E16" s="10" t="s">
        <v>25</v>
      </c>
      <c r="F16" s="12">
        <v>704.75</v>
      </c>
      <c r="G16" s="15"/>
      <c r="H16" s="15">
        <f>F16*G16</f>
        <v>0</v>
      </c>
    </row>
    <row r="17" spans="1:8" ht="13.2" x14ac:dyDescent="0.25">
      <c r="A17"/>
      <c r="B17" s="16"/>
      <c r="C17" s="16"/>
      <c r="D17" s="16" t="s">
        <v>78</v>
      </c>
      <c r="E17" s="16"/>
      <c r="F17" s="16"/>
      <c r="G17" s="16"/>
      <c r="H17" s="17">
        <f>H16</f>
        <v>0</v>
      </c>
    </row>
    <row r="18" spans="1:8" ht="13.2" x14ac:dyDescent="0.25">
      <c r="A18"/>
      <c r="B18" s="7"/>
      <c r="C18" s="7" t="s">
        <v>26</v>
      </c>
      <c r="D18" s="9" t="s">
        <v>27</v>
      </c>
      <c r="E18" s="8"/>
      <c r="F18" s="7"/>
      <c r="G18" s="7"/>
      <c r="H18" s="7"/>
    </row>
    <row r="19" spans="1:8" ht="13.2" x14ac:dyDescent="0.25">
      <c r="A19"/>
      <c r="B19" s="10" t="s">
        <v>8</v>
      </c>
      <c r="C19" s="10"/>
      <c r="D19" s="11" t="s">
        <v>28</v>
      </c>
      <c r="E19" s="10" t="s">
        <v>25</v>
      </c>
      <c r="F19" s="12">
        <v>855.11</v>
      </c>
      <c r="G19" s="15"/>
      <c r="H19" s="15">
        <f>F19*G19</f>
        <v>0</v>
      </c>
    </row>
    <row r="20" spans="1:8" ht="13.2" x14ac:dyDescent="0.25">
      <c r="A20"/>
      <c r="B20" s="16"/>
      <c r="C20" s="16"/>
      <c r="D20" s="16" t="s">
        <v>79</v>
      </c>
      <c r="E20" s="16"/>
      <c r="F20" s="16"/>
      <c r="G20" s="16"/>
      <c r="H20" s="17">
        <f>H19</f>
        <v>0</v>
      </c>
    </row>
    <row r="21" spans="1:8" ht="13.2" x14ac:dyDescent="0.25">
      <c r="A21"/>
      <c r="B21" s="16"/>
      <c r="C21" s="16"/>
      <c r="D21" s="16" t="s">
        <v>80</v>
      </c>
      <c r="E21" s="16"/>
      <c r="F21" s="16"/>
      <c r="G21" s="16"/>
      <c r="H21" s="17">
        <f>H20+H17</f>
        <v>0</v>
      </c>
    </row>
    <row r="22" spans="1:8" ht="13.2" x14ac:dyDescent="0.25">
      <c r="A22"/>
      <c r="B22" s="16"/>
      <c r="C22" s="16"/>
      <c r="D22" s="16" t="s">
        <v>81</v>
      </c>
      <c r="E22" s="16"/>
      <c r="F22" s="16"/>
      <c r="G22" s="16"/>
      <c r="H22" s="17">
        <f>H21</f>
        <v>0</v>
      </c>
    </row>
    <row r="23" spans="1:8" ht="13.2" x14ac:dyDescent="0.25">
      <c r="A23"/>
      <c r="B23" s="6"/>
      <c r="C23" s="6" t="s">
        <v>29</v>
      </c>
      <c r="D23" s="5" t="s">
        <v>30</v>
      </c>
      <c r="E23" s="4"/>
      <c r="F23" s="6"/>
      <c r="G23" s="6"/>
      <c r="H23" s="6"/>
    </row>
    <row r="24" spans="1:8" ht="20.399999999999999" x14ac:dyDescent="0.25">
      <c r="A24"/>
      <c r="B24" s="7"/>
      <c r="C24" s="7" t="s">
        <v>31</v>
      </c>
      <c r="D24" s="9" t="s">
        <v>32</v>
      </c>
      <c r="E24" s="8"/>
      <c r="F24" s="7"/>
      <c r="G24" s="7"/>
      <c r="H24" s="7"/>
    </row>
    <row r="25" spans="1:8" ht="20.399999999999999" x14ac:dyDescent="0.25">
      <c r="A25"/>
      <c r="B25" s="10" t="s">
        <v>9</v>
      </c>
      <c r="C25" s="10"/>
      <c r="D25" s="11" t="s">
        <v>33</v>
      </c>
      <c r="E25" s="10" t="s">
        <v>34</v>
      </c>
      <c r="F25" s="12">
        <v>2953.22</v>
      </c>
      <c r="G25" s="15"/>
      <c r="H25" s="15">
        <f>F25*G25</f>
        <v>0</v>
      </c>
    </row>
    <row r="26" spans="1:8" ht="13.2" x14ac:dyDescent="0.25">
      <c r="A26"/>
      <c r="B26" s="16"/>
      <c r="C26" s="16"/>
      <c r="D26" s="16" t="s">
        <v>82</v>
      </c>
      <c r="E26" s="16"/>
      <c r="F26" s="16"/>
      <c r="G26" s="16"/>
      <c r="H26" s="17">
        <f>H25</f>
        <v>0</v>
      </c>
    </row>
    <row r="27" spans="1:8" ht="13.2" x14ac:dyDescent="0.25">
      <c r="A27"/>
      <c r="B27" s="7"/>
      <c r="C27" s="7" t="s">
        <v>35</v>
      </c>
      <c r="D27" s="9" t="s">
        <v>36</v>
      </c>
      <c r="E27" s="8"/>
      <c r="F27" s="7"/>
      <c r="G27" s="7"/>
      <c r="H27" s="7"/>
    </row>
    <row r="28" spans="1:8" ht="13.2" x14ac:dyDescent="0.25">
      <c r="A28"/>
      <c r="B28" s="10" t="s">
        <v>10</v>
      </c>
      <c r="C28" s="10"/>
      <c r="D28" s="11" t="s">
        <v>37</v>
      </c>
      <c r="E28" s="10" t="s">
        <v>34</v>
      </c>
      <c r="F28" s="12">
        <v>1746.07</v>
      </c>
      <c r="G28" s="15"/>
      <c r="H28" s="15">
        <f>F28*G28</f>
        <v>0</v>
      </c>
    </row>
    <row r="29" spans="1:8" ht="13.2" x14ac:dyDescent="0.25">
      <c r="A29"/>
      <c r="B29" s="16"/>
      <c r="C29" s="16"/>
      <c r="D29" s="16" t="s">
        <v>83</v>
      </c>
      <c r="E29" s="16"/>
      <c r="F29" s="16"/>
      <c r="G29" s="16"/>
      <c r="H29" s="17">
        <f>H28</f>
        <v>0</v>
      </c>
    </row>
    <row r="30" spans="1:8" ht="13.2" x14ac:dyDescent="0.25">
      <c r="A30"/>
      <c r="B30" s="7"/>
      <c r="C30" s="7" t="s">
        <v>38</v>
      </c>
      <c r="D30" s="9" t="s">
        <v>39</v>
      </c>
      <c r="E30" s="8"/>
      <c r="F30" s="7"/>
      <c r="G30" s="7"/>
      <c r="H30" s="7"/>
    </row>
    <row r="31" spans="1:8" ht="13.2" x14ac:dyDescent="0.25">
      <c r="A31"/>
      <c r="B31" s="10" t="s">
        <v>40</v>
      </c>
      <c r="C31" s="10"/>
      <c r="D31" s="11" t="s">
        <v>41</v>
      </c>
      <c r="E31" s="10" t="s">
        <v>34</v>
      </c>
      <c r="F31" s="12">
        <v>2953.22</v>
      </c>
      <c r="G31" s="15"/>
      <c r="H31" s="15">
        <f>F31*G31</f>
        <v>0</v>
      </c>
    </row>
    <row r="32" spans="1:8" ht="13.2" x14ac:dyDescent="0.25">
      <c r="A32"/>
      <c r="B32" s="10" t="s">
        <v>42</v>
      </c>
      <c r="C32" s="10"/>
      <c r="D32" s="11" t="s">
        <v>43</v>
      </c>
      <c r="E32" s="10" t="s">
        <v>34</v>
      </c>
      <c r="F32" s="12">
        <v>1746.07</v>
      </c>
      <c r="G32" s="15"/>
      <c r="H32" s="15">
        <f>F32*G32</f>
        <v>0</v>
      </c>
    </row>
    <row r="33" spans="1:8" ht="13.2" x14ac:dyDescent="0.25">
      <c r="A33"/>
      <c r="B33" s="10" t="s">
        <v>44</v>
      </c>
      <c r="C33" s="10"/>
      <c r="D33" s="11" t="s">
        <v>45</v>
      </c>
      <c r="E33" s="10" t="s">
        <v>34</v>
      </c>
      <c r="F33" s="12">
        <v>2953.22</v>
      </c>
      <c r="G33" s="15"/>
      <c r="H33" s="15">
        <f>F33*G33</f>
        <v>0</v>
      </c>
    </row>
    <row r="34" spans="1:8" ht="13.2" x14ac:dyDescent="0.25">
      <c r="A34"/>
      <c r="B34" s="16"/>
      <c r="C34" s="16"/>
      <c r="D34" s="16" t="s">
        <v>84</v>
      </c>
      <c r="E34" s="16"/>
      <c r="F34" s="16"/>
      <c r="G34" s="16"/>
      <c r="H34" s="17">
        <f>H33+H32+H31</f>
        <v>0</v>
      </c>
    </row>
    <row r="35" spans="1:8" ht="20.399999999999999" x14ac:dyDescent="0.25">
      <c r="A35"/>
      <c r="B35" s="7"/>
      <c r="C35" s="7" t="s">
        <v>46</v>
      </c>
      <c r="D35" s="9" t="s">
        <v>47</v>
      </c>
      <c r="E35" s="8"/>
      <c r="F35" s="7"/>
      <c r="G35" s="7"/>
      <c r="H35" s="7"/>
    </row>
    <row r="36" spans="1:8" ht="20.399999999999999" x14ac:dyDescent="0.25">
      <c r="A36"/>
      <c r="B36" s="10" t="s">
        <v>48</v>
      </c>
      <c r="C36" s="10"/>
      <c r="D36" s="11" t="s">
        <v>49</v>
      </c>
      <c r="E36" s="10" t="s">
        <v>34</v>
      </c>
      <c r="F36" s="12">
        <v>2953.22</v>
      </c>
      <c r="G36" s="15"/>
      <c r="H36" s="15">
        <f>F36*G36</f>
        <v>0</v>
      </c>
    </row>
    <row r="37" spans="1:8" ht="20.399999999999999" x14ac:dyDescent="0.25">
      <c r="A37"/>
      <c r="B37" s="10" t="s">
        <v>50</v>
      </c>
      <c r="C37" s="10"/>
      <c r="D37" s="11" t="s">
        <v>51</v>
      </c>
      <c r="E37" s="10" t="s">
        <v>34</v>
      </c>
      <c r="F37" s="12">
        <v>2953.22</v>
      </c>
      <c r="G37" s="15"/>
      <c r="H37" s="15">
        <f>F37*G37</f>
        <v>0</v>
      </c>
    </row>
    <row r="38" spans="1:8" ht="20.399999999999999" x14ac:dyDescent="0.25">
      <c r="A38"/>
      <c r="B38" s="10" t="s">
        <v>52</v>
      </c>
      <c r="C38" s="10"/>
      <c r="D38" s="11" t="s">
        <v>53</v>
      </c>
      <c r="E38" s="10" t="s">
        <v>34</v>
      </c>
      <c r="F38" s="12">
        <v>744.38</v>
      </c>
      <c r="G38" s="15"/>
      <c r="H38" s="15">
        <f>F38*G38</f>
        <v>0</v>
      </c>
    </row>
    <row r="39" spans="1:8" ht="20.399999999999999" x14ac:dyDescent="0.25">
      <c r="A39"/>
      <c r="B39" s="16"/>
      <c r="C39" s="16"/>
      <c r="D39" s="16" t="s">
        <v>85</v>
      </c>
      <c r="E39" s="16"/>
      <c r="F39" s="16"/>
      <c r="G39" s="16"/>
      <c r="H39" s="17">
        <f>H38+H37+H36</f>
        <v>0</v>
      </c>
    </row>
    <row r="40" spans="1:8" ht="13.2" x14ac:dyDescent="0.25">
      <c r="A40"/>
      <c r="B40" s="7"/>
      <c r="C40" s="7" t="s">
        <v>54</v>
      </c>
      <c r="D40" s="9" t="s">
        <v>55</v>
      </c>
      <c r="E40" s="8"/>
      <c r="F40" s="7"/>
      <c r="G40" s="7"/>
      <c r="H40" s="7"/>
    </row>
    <row r="41" spans="1:8" ht="13.2" x14ac:dyDescent="0.25">
      <c r="A41"/>
      <c r="B41" s="10" t="s">
        <v>56</v>
      </c>
      <c r="C41" s="10"/>
      <c r="D41" s="11" t="s">
        <v>57</v>
      </c>
      <c r="E41" s="10" t="s">
        <v>34</v>
      </c>
      <c r="F41" s="12">
        <v>2953.22</v>
      </c>
      <c r="G41" s="15"/>
      <c r="H41" s="15">
        <f>F41*G41</f>
        <v>0</v>
      </c>
    </row>
    <row r="42" spans="1:8" ht="13.2" x14ac:dyDescent="0.25">
      <c r="A42"/>
      <c r="B42" s="16"/>
      <c r="C42" s="16"/>
      <c r="D42" s="16" t="s">
        <v>86</v>
      </c>
      <c r="E42" s="16"/>
      <c r="F42" s="16"/>
      <c r="G42" s="16"/>
      <c r="H42" s="17">
        <f>H41</f>
        <v>0</v>
      </c>
    </row>
    <row r="43" spans="1:8" ht="13.2" x14ac:dyDescent="0.25">
      <c r="A43"/>
      <c r="B43" s="16"/>
      <c r="C43" s="16"/>
      <c r="D43" s="16" t="s">
        <v>87</v>
      </c>
      <c r="E43" s="16"/>
      <c r="F43" s="16"/>
      <c r="G43" s="16"/>
      <c r="H43" s="17">
        <f>H42+H39+H34+H29+H26</f>
        <v>0</v>
      </c>
    </row>
    <row r="44" spans="1:8" ht="13.2" x14ac:dyDescent="0.25">
      <c r="A44"/>
      <c r="B44" s="6"/>
      <c r="C44" s="6" t="s">
        <v>58</v>
      </c>
      <c r="D44" s="5" t="s">
        <v>59</v>
      </c>
      <c r="E44" s="4"/>
      <c r="F44" s="6"/>
      <c r="G44" s="6"/>
      <c r="H44" s="6"/>
    </row>
    <row r="45" spans="1:8" ht="13.2" x14ac:dyDescent="0.25">
      <c r="A45"/>
      <c r="B45" s="7"/>
      <c r="C45" s="7" t="s">
        <v>60</v>
      </c>
      <c r="D45" s="9" t="s">
        <v>61</v>
      </c>
      <c r="E45" s="8"/>
      <c r="F45" s="7"/>
      <c r="G45" s="7"/>
      <c r="H45" s="7"/>
    </row>
    <row r="46" spans="1:8" ht="13.2" x14ac:dyDescent="0.25">
      <c r="A46"/>
      <c r="B46" s="10" t="s">
        <v>62</v>
      </c>
      <c r="C46" s="10"/>
      <c r="D46" s="11" t="s">
        <v>63</v>
      </c>
      <c r="E46" s="10" t="s">
        <v>34</v>
      </c>
      <c r="F46" s="12">
        <v>9.36</v>
      </c>
      <c r="G46" s="15"/>
      <c r="H46" s="15">
        <f>F46*G46</f>
        <v>0</v>
      </c>
    </row>
    <row r="47" spans="1:8" ht="20.399999999999999" x14ac:dyDescent="0.25">
      <c r="A47"/>
      <c r="B47" s="10" t="s">
        <v>64</v>
      </c>
      <c r="C47" s="10"/>
      <c r="D47" s="11" t="s">
        <v>65</v>
      </c>
      <c r="E47" s="10" t="s">
        <v>66</v>
      </c>
      <c r="F47" s="12">
        <v>7.2</v>
      </c>
      <c r="G47" s="15"/>
      <c r="H47" s="15">
        <f>F47*G47</f>
        <v>0</v>
      </c>
    </row>
    <row r="48" spans="1:8" ht="13.2" x14ac:dyDescent="0.25">
      <c r="A48"/>
      <c r="B48" s="10" t="s">
        <v>67</v>
      </c>
      <c r="C48" s="10"/>
      <c r="D48" s="11" t="s">
        <v>68</v>
      </c>
      <c r="E48" s="10" t="s">
        <v>25</v>
      </c>
      <c r="F48" s="12">
        <v>19.940000000000001</v>
      </c>
      <c r="G48" s="15"/>
      <c r="H48" s="15">
        <f>F48*G48</f>
        <v>0</v>
      </c>
    </row>
    <row r="49" spans="1:8" ht="30.6" x14ac:dyDescent="0.25">
      <c r="A49"/>
      <c r="B49" s="10" t="s">
        <v>69</v>
      </c>
      <c r="C49" s="10"/>
      <c r="D49" s="11" t="s">
        <v>70</v>
      </c>
      <c r="E49" s="10" t="s">
        <v>34</v>
      </c>
      <c r="F49" s="12">
        <v>6.4</v>
      </c>
      <c r="G49" s="15"/>
      <c r="H49" s="15">
        <f>F49*G49</f>
        <v>0</v>
      </c>
    </row>
    <row r="50" spans="1:8" ht="13.2" x14ac:dyDescent="0.25">
      <c r="A50"/>
      <c r="B50" s="10" t="s">
        <v>71</v>
      </c>
      <c r="C50" s="10"/>
      <c r="D50" s="11" t="s">
        <v>72</v>
      </c>
      <c r="E50" s="10" t="s">
        <v>73</v>
      </c>
      <c r="F50" s="12">
        <v>1</v>
      </c>
      <c r="G50" s="15"/>
      <c r="H50" s="15">
        <f>F50*G50</f>
        <v>0</v>
      </c>
    </row>
    <row r="51" spans="1:8" ht="13.2" x14ac:dyDescent="0.25">
      <c r="A51"/>
      <c r="B51" s="16"/>
      <c r="C51" s="16"/>
      <c r="D51" s="16" t="s">
        <v>88</v>
      </c>
      <c r="E51" s="16"/>
      <c r="F51" s="16"/>
      <c r="G51" s="16"/>
      <c r="H51" s="17">
        <f>H46+H47+H48+H49+H50</f>
        <v>0</v>
      </c>
    </row>
    <row r="52" spans="1:8" ht="13.2" x14ac:dyDescent="0.25">
      <c r="A52"/>
      <c r="B52" s="16"/>
      <c r="C52" s="16"/>
      <c r="D52" s="16" t="s">
        <v>89</v>
      </c>
      <c r="E52" s="16"/>
      <c r="F52" s="16"/>
      <c r="G52" s="16"/>
      <c r="H52" s="17">
        <f>H51</f>
        <v>0</v>
      </c>
    </row>
    <row r="53" spans="1:8" ht="13.2" x14ac:dyDescent="0.25">
      <c r="A53"/>
      <c r="B53" s="18"/>
      <c r="C53" s="18"/>
      <c r="D53" s="18" t="s">
        <v>90</v>
      </c>
      <c r="E53" s="18"/>
      <c r="F53" s="18"/>
      <c r="G53" s="18"/>
      <c r="H53" s="19">
        <f>H52+H43+H22+H11</f>
        <v>0</v>
      </c>
    </row>
    <row r="54" spans="1:8" ht="13.2" x14ac:dyDescent="0.25">
      <c r="A54"/>
      <c r="B54" s="20"/>
      <c r="C54" s="20"/>
      <c r="D54" s="20" t="s">
        <v>91</v>
      </c>
      <c r="E54" s="20"/>
      <c r="F54" s="20"/>
      <c r="G54" s="20"/>
      <c r="H54" s="21">
        <f>H53*23%</f>
        <v>0</v>
      </c>
    </row>
    <row r="55" spans="1:8" ht="13.2" x14ac:dyDescent="0.25">
      <c r="A55"/>
      <c r="B55" s="22"/>
      <c r="C55" s="22"/>
      <c r="D55" s="22" t="s">
        <v>92</v>
      </c>
      <c r="E55" s="22"/>
      <c r="F55" s="22"/>
      <c r="G55" s="22"/>
      <c r="H55" s="23">
        <f>H53+H54</f>
        <v>0</v>
      </c>
    </row>
  </sheetData>
  <mergeCells count="3">
    <mergeCell ref="B2:H2"/>
    <mergeCell ref="B3:H3"/>
    <mergeCell ref="B4:H4"/>
  </mergeCells>
  <pageMargins left="0.39370078740157499" right="0.39370078740157499" top="0.39370078740157499" bottom="0.39370078740157499" header="0" footer="0"/>
  <pageSetup paperSize="9" fitToWidth="0" fitToHeight="0" orientation="portrait"/>
  <headerFooter>
    <oddFooter>&amp;C&amp;"Arial"&amp;10&amp;K000000&amp;P/&amp;N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Kosztorys uproszczony</vt:lpstr>
      <vt:lpstr>'Kosztorys uproszczony'!Tytuły_wydruku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Mąkosa</dc:creator>
  <cp:keywords/>
  <dc:description/>
  <cp:lastModifiedBy>N.Orneta Anna Mikłusz</cp:lastModifiedBy>
  <dcterms:created xsi:type="dcterms:W3CDTF">2023-07-21T15:04:20Z</dcterms:created>
  <dcterms:modified xsi:type="dcterms:W3CDTF">2023-07-21T15:41:21Z</dcterms:modified>
</cp:coreProperties>
</file>