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1235" windowHeight="5970"/>
  </bookViews>
  <sheets>
    <sheet name="Wycena" sheetId="4" r:id="rId1"/>
  </sheets>
  <definedNames>
    <definedName name="_xlnm.Print_Area" localSheetId="0">Wycena!$A$1:$E$91</definedName>
  </definedNames>
  <calcPr calcId="145621"/>
</workbook>
</file>

<file path=xl/calcChain.xml><?xml version="1.0" encoding="utf-8"?>
<calcChain xmlns="http://schemas.openxmlformats.org/spreadsheetml/2006/main">
  <c r="E18" i="4" l="1"/>
  <c r="E54" i="4"/>
  <c r="E55" i="4"/>
  <c r="E56" i="4"/>
  <c r="E57" i="4"/>
  <c r="E58" i="4"/>
  <c r="E59" i="4"/>
  <c r="E60" i="4"/>
  <c r="E61" i="4"/>
  <c r="E17" i="4"/>
  <c r="E31" i="4" l="1"/>
  <c r="E32" i="4"/>
  <c r="E33" i="4"/>
  <c r="E38" i="4"/>
  <c r="E39" i="4"/>
  <c r="E40" i="4"/>
  <c r="E48" i="4"/>
  <c r="E49" i="4"/>
  <c r="E50" i="4"/>
  <c r="E51" i="4"/>
  <c r="E53" i="4"/>
  <c r="E63" i="4"/>
  <c r="E65" i="4"/>
  <c r="E66" i="4"/>
  <c r="E67" i="4"/>
  <c r="E68" i="4"/>
  <c r="E69" i="4"/>
  <c r="E70" i="4"/>
  <c r="E71" i="4"/>
  <c r="E72" i="4"/>
  <c r="E73" i="4"/>
  <c r="E74" i="4"/>
  <c r="E75" i="4"/>
  <c r="E21" i="4"/>
  <c r="E15" i="4"/>
  <c r="E16" i="4"/>
  <c r="E19" i="4"/>
  <c r="E5" i="4"/>
  <c r="E6" i="4"/>
  <c r="E7" i="4"/>
  <c r="E8" i="4"/>
  <c r="E9" i="4"/>
  <c r="E10" i="4"/>
  <c r="E4" i="4" l="1"/>
  <c r="E11" i="4" s="1"/>
  <c r="E13" i="4" l="1"/>
  <c r="E14" i="4"/>
  <c r="E12" i="4"/>
  <c r="E22" i="4"/>
  <c r="E23" i="4"/>
  <c r="E24" i="4"/>
  <c r="E25" i="4"/>
  <c r="E28" i="4"/>
  <c r="E34" i="4"/>
  <c r="E35" i="4"/>
  <c r="E36" i="4"/>
  <c r="E37" i="4"/>
  <c r="E27" i="4"/>
  <c r="E29" i="4"/>
  <c r="E52" i="4"/>
  <c r="E64" i="4"/>
  <c r="E76" i="4" s="1"/>
  <c r="E26" i="4" l="1"/>
  <c r="E45" i="4"/>
  <c r="E20" i="4"/>
  <c r="E62" i="4"/>
  <c r="E41" i="4"/>
  <c r="E30" i="4"/>
  <c r="E79" i="4" l="1"/>
  <c r="E78" i="4" s="1"/>
</calcChain>
</file>

<file path=xl/sharedStrings.xml><?xml version="1.0" encoding="utf-8"?>
<sst xmlns="http://schemas.openxmlformats.org/spreadsheetml/2006/main" count="166" uniqueCount="158">
  <si>
    <t>SYMBOL</t>
  </si>
  <si>
    <t>A</t>
  </si>
  <si>
    <t>F</t>
  </si>
  <si>
    <t>K</t>
  </si>
  <si>
    <t>Roleta okienna wolnowisząca</t>
  </si>
  <si>
    <t>Parasolnik</t>
  </si>
  <si>
    <t>Zestaw wolnostojący do segregacji odpadów</t>
  </si>
  <si>
    <t>Zegar ścienny</t>
  </si>
  <si>
    <t>Dozownik płynu dezynfekcyjnego</t>
  </si>
  <si>
    <t>SIEDZISKA</t>
  </si>
  <si>
    <t>D</t>
  </si>
  <si>
    <t>A1</t>
  </si>
  <si>
    <t>A2</t>
  </si>
  <si>
    <t>Donica z nasadzeniami</t>
  </si>
  <si>
    <t>NAZWA ELEMENTU</t>
  </si>
  <si>
    <t>ILOŚĆ</t>
  </si>
  <si>
    <t>D1</t>
  </si>
  <si>
    <t>D2</t>
  </si>
  <si>
    <t>D3</t>
  </si>
  <si>
    <t>D4</t>
  </si>
  <si>
    <t>D5</t>
  </si>
  <si>
    <t>D6</t>
  </si>
  <si>
    <t>F1</t>
  </si>
  <si>
    <t>F2</t>
  </si>
  <si>
    <t>F3</t>
  </si>
  <si>
    <t>F4</t>
  </si>
  <si>
    <t>F5</t>
  </si>
  <si>
    <t>K1</t>
  </si>
  <si>
    <t>K2</t>
  </si>
  <si>
    <t>K3</t>
  </si>
  <si>
    <t>K4</t>
  </si>
  <si>
    <t>K5</t>
  </si>
  <si>
    <t>K6</t>
  </si>
  <si>
    <t>K7</t>
  </si>
  <si>
    <t>K8</t>
  </si>
  <si>
    <t>Rama zatrzaskowa</t>
  </si>
  <si>
    <t>G1</t>
  </si>
  <si>
    <t>G2</t>
  </si>
  <si>
    <t>ELEMENTY UŻYTKOWE I DEKORACYJNE</t>
  </si>
  <si>
    <t>G</t>
  </si>
  <si>
    <t>L</t>
  </si>
  <si>
    <t>L2</t>
  </si>
  <si>
    <t>L3</t>
  </si>
  <si>
    <t>L4</t>
  </si>
  <si>
    <t>Kompaktowy kosz biurowy do segregacji odpadów</t>
  </si>
  <si>
    <t>K9</t>
  </si>
  <si>
    <t>CENA BRUTTO</t>
  </si>
  <si>
    <t>WARTOŚĆ OGÓŁEM</t>
  </si>
  <si>
    <t>Razem:</t>
  </si>
  <si>
    <t>MEBLE TYPOWE</t>
  </si>
  <si>
    <t>ELEMENTY IDENTYFIKACJI WIZUALNEJ</t>
  </si>
  <si>
    <t>Logo przestrzenne z plexi</t>
  </si>
  <si>
    <t>K10</t>
  </si>
  <si>
    <t>I</t>
  </si>
  <si>
    <t>I1</t>
  </si>
  <si>
    <t>Wartość brutto:</t>
  </si>
  <si>
    <t>A3</t>
  </si>
  <si>
    <t>A4</t>
  </si>
  <si>
    <t>A5</t>
  </si>
  <si>
    <t>Zabudowa informacyjna przy wejściach</t>
  </si>
  <si>
    <t>ELEMENTY WYKOŃCZENIA WNĘTRZ, ZABUDOWY NA WYMIAR</t>
  </si>
  <si>
    <t>I2</t>
  </si>
  <si>
    <t>Folia matowa na drzwi</t>
  </si>
  <si>
    <t>I3</t>
  </si>
  <si>
    <t>Tabliczka informacyjna na drzwi</t>
  </si>
  <si>
    <t>P</t>
  </si>
  <si>
    <t>P1</t>
  </si>
  <si>
    <t>P2</t>
  </si>
  <si>
    <t>P3</t>
  </si>
  <si>
    <t>P4</t>
  </si>
  <si>
    <t>R</t>
  </si>
  <si>
    <t>R1</t>
  </si>
  <si>
    <t>Dozownik mydła</t>
  </si>
  <si>
    <t>R2</t>
  </si>
  <si>
    <t>R3</t>
  </si>
  <si>
    <t>Zasobnik na ręczniki papierowe</t>
  </si>
  <si>
    <t>R4</t>
  </si>
  <si>
    <t>Kosz na zużyte ręczniki papierowe</t>
  </si>
  <si>
    <t>R5</t>
  </si>
  <si>
    <t>Szczotka WC</t>
  </si>
  <si>
    <t>R6</t>
  </si>
  <si>
    <t>Pojemnik na papier toaletowy</t>
  </si>
  <si>
    <t>R7</t>
  </si>
  <si>
    <t>Podajnik woreczków higienicznych</t>
  </si>
  <si>
    <t>R8</t>
  </si>
  <si>
    <t>Pojemnik na odpady higieniczne</t>
  </si>
  <si>
    <t>R9</t>
  </si>
  <si>
    <t>R10</t>
  </si>
  <si>
    <t>Uchwyt ścienny uchylny</t>
  </si>
  <si>
    <t>R11</t>
  </si>
  <si>
    <t>Wieszak</t>
  </si>
  <si>
    <t>R12</t>
  </si>
  <si>
    <t>Lustro</t>
  </si>
  <si>
    <t>A6</t>
  </si>
  <si>
    <t>Szafa w pomieszczeniu socjalnym</t>
  </si>
  <si>
    <t>Kącik kawowy</t>
  </si>
  <si>
    <t>A7</t>
  </si>
  <si>
    <t>Regał metalowy magazynowy</t>
  </si>
  <si>
    <t>R13</t>
  </si>
  <si>
    <t>Zestaw szufladowy do segregacji odpadów</t>
  </si>
  <si>
    <t>WYPOSAŻENIE KĄCIKA KAWOWEGO</t>
  </si>
  <si>
    <t>Czajnik elektryczny</t>
  </si>
  <si>
    <t>G3</t>
  </si>
  <si>
    <t>G5</t>
  </si>
  <si>
    <t>G6</t>
  </si>
  <si>
    <t>Lodówka podblatowa w zabudowie</t>
  </si>
  <si>
    <t>P5</t>
  </si>
  <si>
    <t>P6</t>
  </si>
  <si>
    <t>Uchwyt ścienny prosty 60cm</t>
  </si>
  <si>
    <t>G7</t>
  </si>
  <si>
    <t>Przewijak ścienny dla niemowląt składany</t>
  </si>
  <si>
    <t>P7</t>
  </si>
  <si>
    <t>P8</t>
  </si>
  <si>
    <t>P9</t>
  </si>
  <si>
    <t xml:space="preserve">Stolik pod laptopa </t>
  </si>
  <si>
    <t>Stół 80x180cm</t>
  </si>
  <si>
    <t>Szafka wisząca gospodarcza otwarta</t>
  </si>
  <si>
    <t xml:space="preserve">Siedzisko </t>
  </si>
  <si>
    <t>Obraz mały 40x50cm</t>
  </si>
  <si>
    <t>Obraz duży 70x100 cm w passe-partout</t>
  </si>
  <si>
    <t>Sofa dwuosobowa</t>
  </si>
  <si>
    <t>Pufa okrągła mała Ø 450 mm</t>
  </si>
  <si>
    <t>Pufa okrągła duża Ø 900 mm</t>
  </si>
  <si>
    <t>Stolik średni okrągły Ø 800 mm</t>
  </si>
  <si>
    <t>Stolik kawowy nieregularny niski</t>
  </si>
  <si>
    <t>Fotel z wysokim oparciem</t>
  </si>
  <si>
    <t>Krzesło typu konferenyjnego</t>
  </si>
  <si>
    <t>System linkowy do podwieszania obrazów i grafik</t>
  </si>
  <si>
    <t>Zestawienie kosztów wyposażenia pomieszczeń filii nr 19 WiMBP w Bibliotece Chełm w Gdańsku ul. Dragana 26</t>
  </si>
  <si>
    <t>WYPOSAŻENIE HIGIENICZNO-SANITARNE DODATKOWE</t>
  </si>
  <si>
    <r>
      <t xml:space="preserve">Fototapeta </t>
    </r>
    <r>
      <rPr>
        <b/>
        <sz val="11"/>
        <color theme="1"/>
        <rFont val="Calibri"/>
        <family val="2"/>
        <charset val="238"/>
        <scheme val="minor"/>
      </rPr>
      <t>( wycena elementu  wg kosztorysu inwestorskiego)</t>
    </r>
  </si>
  <si>
    <t>D7</t>
  </si>
  <si>
    <t>Szafka na zobowiąznia czytenicze</t>
  </si>
  <si>
    <t>Wartość netto:</t>
  </si>
  <si>
    <t>Kuchenka mikrofalowa</t>
  </si>
  <si>
    <t>D8</t>
  </si>
  <si>
    <r>
      <t xml:space="preserve">WYPOSAŻENIE HIGIENICZNO- SANITARNE: BIAŁY MONTAŻ, ARMATURA            </t>
    </r>
    <r>
      <rPr>
        <b/>
        <sz val="11"/>
        <color rgb="FFFF0000"/>
        <rFont val="Calibri"/>
        <family val="2"/>
        <charset val="238"/>
        <scheme val="minor"/>
      </rPr>
      <t>! wycena elementów  wg kosztorysu inwestorskiego</t>
    </r>
  </si>
  <si>
    <r>
      <t xml:space="preserve">OŚWIETLENIE DEKORACYJNE                                                                                            </t>
    </r>
    <r>
      <rPr>
        <b/>
        <sz val="11"/>
        <color rgb="FFFF0000"/>
        <rFont val="Calibri"/>
        <family val="2"/>
        <charset val="238"/>
        <scheme val="minor"/>
      </rPr>
      <t>! wycena elementów  wg kosztorysu inwestorskiego</t>
    </r>
  </si>
  <si>
    <r>
      <t>Bateria zlewozmywakowa</t>
    </r>
    <r>
      <rPr>
        <b/>
        <sz val="11"/>
        <color theme="1"/>
        <rFont val="Calibri"/>
        <family val="2"/>
        <charset val="238"/>
        <scheme val="minor"/>
      </rPr>
      <t xml:space="preserve"> ( wycena elementu  wg kosztorysu inwestorskiego)</t>
    </r>
  </si>
  <si>
    <r>
      <t xml:space="preserve">Zlew wpuszczany jednokomorowy z podłączeniem </t>
    </r>
    <r>
      <rPr>
        <b/>
        <sz val="11"/>
        <color theme="1"/>
        <rFont val="Calibri"/>
        <family val="2"/>
        <charset val="238"/>
        <scheme val="minor"/>
      </rPr>
      <t xml:space="preserve">( wycena elementu  wg kosztorysu inwestorskiego) </t>
    </r>
  </si>
  <si>
    <r>
      <t xml:space="preserve">Umywalka ceramiczna z podłączeniem </t>
    </r>
    <r>
      <rPr>
        <b/>
        <sz val="11"/>
        <color theme="1"/>
        <rFont val="Calibri"/>
        <family val="2"/>
        <charset val="238"/>
        <scheme val="minor"/>
      </rPr>
      <t xml:space="preserve">( wycena elementu  wg kosztorysu inwestorskiego) </t>
    </r>
  </si>
  <si>
    <r>
      <t xml:space="preserve">Umywalka ceramiczna dla niepełnosprawnych z podłączeniem </t>
    </r>
    <r>
      <rPr>
        <b/>
        <sz val="11"/>
        <color theme="1"/>
        <rFont val="Calibri"/>
        <family val="2"/>
        <charset val="238"/>
        <scheme val="minor"/>
      </rPr>
      <t xml:space="preserve">( wycena elementu  wg kosztorysu inwestorskiego) </t>
    </r>
  </si>
  <si>
    <r>
      <t>Muszla ustępowa z deską wolnoopadającą</t>
    </r>
    <r>
      <rPr>
        <b/>
        <sz val="11"/>
        <color theme="1"/>
        <rFont val="Calibri"/>
        <family val="2"/>
        <charset val="238"/>
        <scheme val="minor"/>
      </rPr>
      <t xml:space="preserve">( wycena elementu  wg kosztorysu inwestorskiego) </t>
    </r>
  </si>
  <si>
    <r>
      <t>Muszla ustępowa dla niepełnosprawnych z deską</t>
    </r>
    <r>
      <rPr>
        <b/>
        <sz val="11"/>
        <color theme="1"/>
        <rFont val="Calibri"/>
        <family val="2"/>
        <charset val="238"/>
        <scheme val="minor"/>
      </rPr>
      <t xml:space="preserve">( wycena elementu  wg kosztorysu inwestorskiego) </t>
    </r>
  </si>
  <si>
    <r>
      <t>Przycisk spłukujący</t>
    </r>
    <r>
      <rPr>
        <b/>
        <sz val="11"/>
        <color theme="1"/>
        <rFont val="Calibri"/>
        <family val="2"/>
        <charset val="238"/>
        <scheme val="minor"/>
      </rPr>
      <t xml:space="preserve">( wycena elementu  wg kosztorysu inwestorskiego) </t>
    </r>
  </si>
  <si>
    <r>
      <t>Bateria umywalkowa jednouchwytowa</t>
    </r>
    <r>
      <rPr>
        <b/>
        <sz val="11"/>
        <color theme="1"/>
        <rFont val="Calibri"/>
        <family val="2"/>
        <charset val="238"/>
        <scheme val="minor"/>
      </rPr>
      <t xml:space="preserve">( wycena elementu  wg kosztorysu inwestorskiego) </t>
    </r>
  </si>
  <si>
    <r>
      <t>Bateria umywalkowa bezdotykowa dla niepełnosprawnych</t>
    </r>
    <r>
      <rPr>
        <b/>
        <sz val="11"/>
        <color theme="1"/>
        <rFont val="Calibri"/>
        <family val="2"/>
        <charset val="238"/>
        <scheme val="minor"/>
      </rPr>
      <t xml:space="preserve">( wycena elementu  wg kosztorysu inwestorskiego) </t>
    </r>
  </si>
  <si>
    <r>
      <t>Komora gospodarcza z podłączeniem</t>
    </r>
    <r>
      <rPr>
        <b/>
        <sz val="11"/>
        <color theme="1"/>
        <rFont val="Calibri"/>
        <family val="2"/>
        <charset val="238"/>
        <scheme val="minor"/>
      </rPr>
      <t xml:space="preserve">( wycena elementu  wg kosztorysu inwestorskiego) </t>
    </r>
  </si>
  <si>
    <r>
      <t>Bateria jednouchwytowa do zlewów gospodarczych z prysznicem</t>
    </r>
    <r>
      <rPr>
        <b/>
        <sz val="11"/>
        <color theme="1"/>
        <rFont val="Calibri"/>
        <family val="2"/>
        <charset val="238"/>
        <scheme val="minor"/>
      </rPr>
      <t xml:space="preserve">( wycena elementu  wg kosztorysu inwestorskiego) </t>
    </r>
  </si>
  <si>
    <r>
      <t xml:space="preserve">Lampa wisząca dekoracyjna ze źródłem światła </t>
    </r>
    <r>
      <rPr>
        <b/>
        <sz val="11"/>
        <color theme="1"/>
        <rFont val="Calibri"/>
        <family val="2"/>
        <charset val="238"/>
        <scheme val="minor"/>
      </rPr>
      <t xml:space="preserve">( wycena elementu  wg kosztorysu inwestorskiego) </t>
    </r>
  </si>
  <si>
    <r>
      <t>Lampa stojąca ze źródłem światła</t>
    </r>
    <r>
      <rPr>
        <b/>
        <sz val="11"/>
        <color theme="1"/>
        <rFont val="Calibri"/>
        <family val="2"/>
        <charset val="238"/>
        <scheme val="minor"/>
      </rPr>
      <t xml:space="preserve">( wycena elementu  wg kosztorysu inwestorskiego) </t>
    </r>
  </si>
  <si>
    <r>
      <t xml:space="preserve">System oświetlenia linkowego z oprawami LED ze źródłem światła </t>
    </r>
    <r>
      <rPr>
        <b/>
        <sz val="11"/>
        <color theme="1"/>
        <rFont val="Calibri"/>
        <family val="2"/>
        <charset val="238"/>
        <scheme val="minor"/>
      </rPr>
      <t xml:space="preserve">( wycena elementu  wg kosztorysu inwestorskiego) </t>
    </r>
  </si>
  <si>
    <t>Wieszak na odzież wierzchnią</t>
  </si>
  <si>
    <t xml:space="preserve">Zabudowa dekoracyjna z elementów drewnianych ścienna </t>
  </si>
  <si>
    <t xml:space="preserve">Zabudowa dekoracyjna z elementów drewnianych sufitowa </t>
  </si>
  <si>
    <t xml:space="preserve">Pozycje: A4, L2, L3, L4, G1, G2, P1, P2, P3, P4, P5, P6, P7, P8, P9 realizuje wykonwca robót budowlanych !!!            </t>
  </si>
  <si>
    <t>……………………………………………………………………………………………………………….</t>
  </si>
  <si>
    <t>podpis + pieczęć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</si>
</sst>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double">
        <color rgb="FF3F3F3F"/>
      </left>
      <right/>
      <top/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3" fillId="2" borderId="2" applyNumberFormat="0" applyAlignment="0" applyProtection="0"/>
    <xf numFmtId="0" fontId="4" fillId="3" borderId="3" applyNumberFormat="0" applyAlignment="0" applyProtection="0"/>
    <xf numFmtId="0" fontId="4" fillId="3" borderId="3" applyNumberFormat="0" applyAlignment="0" applyProtection="0"/>
    <xf numFmtId="0" fontId="6" fillId="0" borderId="0"/>
  </cellStyleXfs>
  <cellXfs count="38">
    <xf numFmtId="0" fontId="0" fillId="0" borderId="0" xfId="0"/>
    <xf numFmtId="0" fontId="4" fillId="3" borderId="3" xfId="2" applyAlignment="1">
      <alignment horizontal="center"/>
    </xf>
    <xf numFmtId="0" fontId="4" fillId="3" borderId="3" xfId="2" applyAlignment="1">
      <alignment horizontal="center" vertical="center" wrapText="1"/>
    </xf>
    <xf numFmtId="4" fontId="4" fillId="3" borderId="3" xfId="2" applyNumberFormat="1" applyAlignment="1">
      <alignment horizontal="right"/>
    </xf>
    <xf numFmtId="4" fontId="0" fillId="0" borderId="0" xfId="0" applyNumberFormat="1" applyAlignment="1">
      <alignment horizontal="right"/>
    </xf>
    <xf numFmtId="0" fontId="3" fillId="2" borderId="6" xfId="1" applyBorder="1" applyAlignment="1">
      <alignment horizontal="center" vertical="center"/>
    </xf>
    <xf numFmtId="0" fontId="3" fillId="2" borderId="7" xfId="1" applyBorder="1" applyAlignment="1">
      <alignment horizontal="center" vertical="center" wrapText="1"/>
    </xf>
    <xf numFmtId="0" fontId="3" fillId="2" borderId="8" xfId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3" borderId="3" xfId="2" applyAlignment="1">
      <alignment horizontal="right"/>
    </xf>
    <xf numFmtId="4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1" fillId="0" borderId="1" xfId="4" applyFont="1" applyBorder="1" applyAlignment="1">
      <alignment horizontal="center" vertical="center" wrapText="1"/>
    </xf>
    <xf numFmtId="0" fontId="4" fillId="3" borderId="10" xfId="3" applyBorder="1" applyAlignment="1">
      <alignment horizontal="center" vertical="center" wrapText="1"/>
    </xf>
    <xf numFmtId="0" fontId="4" fillId="3" borderId="3" xfId="3" applyAlignment="1">
      <alignment horizontal="center" vertical="center"/>
    </xf>
    <xf numFmtId="0" fontId="0" fillId="0" borderId="5" xfId="0" applyBorder="1"/>
    <xf numFmtId="0" fontId="5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5" xfId="4" applyFont="1" applyBorder="1" applyAlignment="1">
      <alignment horizontal="left" vertical="center" wrapText="1"/>
    </xf>
    <xf numFmtId="0" fontId="1" fillId="0" borderId="5" xfId="4" applyFont="1" applyBorder="1" applyAlignment="1">
      <alignment horizontal="justify" vertical="center" wrapText="1"/>
    </xf>
    <xf numFmtId="0" fontId="6" fillId="0" borderId="1" xfId="4" applyBorder="1"/>
    <xf numFmtId="0" fontId="4" fillId="3" borderId="3" xfId="3" applyAlignment="1">
      <alignment horizontal="center" vertical="center" wrapText="1"/>
    </xf>
    <xf numFmtId="0" fontId="4" fillId="3" borderId="3" xfId="3"/>
    <xf numFmtId="0" fontId="6" fillId="0" borderId="5" xfId="4" applyBorder="1"/>
    <xf numFmtId="4" fontId="0" fillId="0" borderId="1" xfId="0" applyNumberFormat="1" applyBorder="1" applyAlignment="1">
      <alignment horizontal="right"/>
    </xf>
    <xf numFmtId="4" fontId="4" fillId="3" borderId="3" xfId="3" applyNumberFormat="1" applyAlignment="1">
      <alignment horizontal="right"/>
    </xf>
    <xf numFmtId="4" fontId="4" fillId="3" borderId="9" xfId="2" applyNumberFormat="1" applyBorder="1" applyAlignment="1">
      <alignment horizontal="right"/>
    </xf>
    <xf numFmtId="0" fontId="0" fillId="0" borderId="5" xfId="0" applyBorder="1" applyAlignment="1">
      <alignment wrapText="1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7" fillId="3" borderId="4" xfId="2" applyFont="1" applyBorder="1" applyAlignment="1">
      <alignment horizontal="center" vertical="center" wrapText="1"/>
    </xf>
    <xf numFmtId="0" fontId="7" fillId="3" borderId="11" xfId="2" applyFont="1" applyBorder="1" applyAlignment="1">
      <alignment horizontal="center" vertical="center" wrapText="1"/>
    </xf>
    <xf numFmtId="0" fontId="7" fillId="3" borderId="12" xfId="2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</cellXfs>
  <cellStyles count="5">
    <cellStyle name="Dane wyjściowe" xfId="1" builtinId="21"/>
    <cellStyle name="Komórka zaznaczona" xfId="2" builtinId="23"/>
    <cellStyle name="Komórka zaznaczona 2" xfId="3"/>
    <cellStyle name="Normalny" xfId="0" builtinId="0" customBuiltin="1"/>
    <cellStyle name="Normalny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86"/>
  <sheetViews>
    <sheetView tabSelected="1" topLeftCell="A76" zoomScale="90" zoomScaleNormal="90" workbookViewId="0">
      <selection activeCell="B86" sqref="B86"/>
    </sheetView>
  </sheetViews>
  <sheetFormatPr defaultRowHeight="15" x14ac:dyDescent="0.25"/>
  <cols>
    <col min="2" max="2" width="66.7109375" customWidth="1"/>
    <col min="4" max="4" width="16.140625" customWidth="1"/>
    <col min="5" max="5" width="20.7109375" customWidth="1"/>
    <col min="6" max="6" width="13.42578125" customWidth="1"/>
  </cols>
  <sheetData>
    <row r="1" spans="1:5" ht="49.5" customHeight="1" thickTop="1" thickBot="1" x14ac:dyDescent="0.3">
      <c r="A1" s="34" t="s">
        <v>128</v>
      </c>
      <c r="B1" s="35"/>
      <c r="C1" s="35"/>
      <c r="D1" s="35"/>
      <c r="E1" s="36"/>
    </row>
    <row r="2" spans="1:5" ht="29.65" customHeight="1" thickTop="1" thickBot="1" x14ac:dyDescent="0.3">
      <c r="A2" s="5" t="s">
        <v>0</v>
      </c>
      <c r="B2" s="6" t="s">
        <v>14</v>
      </c>
      <c r="C2" s="6" t="s">
        <v>15</v>
      </c>
      <c r="D2" s="6" t="s">
        <v>46</v>
      </c>
      <c r="E2" s="7" t="s">
        <v>47</v>
      </c>
    </row>
    <row r="3" spans="1:5" ht="14.65" customHeight="1" thickTop="1" thickBot="1" x14ac:dyDescent="0.3">
      <c r="A3" s="16" t="s">
        <v>1</v>
      </c>
      <c r="B3" s="23" t="s">
        <v>60</v>
      </c>
      <c r="C3" s="24"/>
      <c r="D3" s="2"/>
      <c r="E3" s="2"/>
    </row>
    <row r="4" spans="1:5" ht="20.25" customHeight="1" thickTop="1" x14ac:dyDescent="0.25">
      <c r="A4" s="8" t="s">
        <v>11</v>
      </c>
      <c r="B4" s="29" t="s">
        <v>153</v>
      </c>
      <c r="C4" s="22">
        <v>1</v>
      </c>
      <c r="D4" s="12"/>
      <c r="E4" s="26">
        <f>D4*C4</f>
        <v>0</v>
      </c>
    </row>
    <row r="5" spans="1:5" ht="15.75" x14ac:dyDescent="0.25">
      <c r="A5" s="8" t="s">
        <v>12</v>
      </c>
      <c r="B5" s="29" t="s">
        <v>154</v>
      </c>
      <c r="C5" s="22">
        <v>1</v>
      </c>
      <c r="D5" s="12"/>
      <c r="E5" s="26">
        <f t="shared" ref="E5:E16" si="0">D5*C5</f>
        <v>0</v>
      </c>
    </row>
    <row r="6" spans="1:5" ht="15.75" x14ac:dyDescent="0.25">
      <c r="A6" s="13" t="s">
        <v>56</v>
      </c>
      <c r="B6" s="17" t="s">
        <v>117</v>
      </c>
      <c r="C6" s="22">
        <v>1</v>
      </c>
      <c r="D6" s="12"/>
      <c r="E6" s="26">
        <f t="shared" si="0"/>
        <v>0</v>
      </c>
    </row>
    <row r="7" spans="1:5" ht="16.5" customHeight="1" x14ac:dyDescent="0.25">
      <c r="A7" s="13" t="s">
        <v>57</v>
      </c>
      <c r="B7" s="17" t="s">
        <v>130</v>
      </c>
      <c r="C7" s="22">
        <v>1</v>
      </c>
      <c r="D7" s="12"/>
      <c r="E7" s="26">
        <f t="shared" si="0"/>
        <v>0</v>
      </c>
    </row>
    <row r="8" spans="1:5" ht="15.75" x14ac:dyDescent="0.25">
      <c r="A8" s="13" t="s">
        <v>58</v>
      </c>
      <c r="B8" s="17" t="s">
        <v>59</v>
      </c>
      <c r="C8" s="22">
        <v>3</v>
      </c>
      <c r="D8" s="12"/>
      <c r="E8" s="26">
        <f t="shared" si="0"/>
        <v>0</v>
      </c>
    </row>
    <row r="9" spans="1:5" ht="15.75" x14ac:dyDescent="0.25">
      <c r="A9" s="13" t="s">
        <v>93</v>
      </c>
      <c r="B9" s="17" t="s">
        <v>94</v>
      </c>
      <c r="C9" s="22">
        <v>1</v>
      </c>
      <c r="D9" s="12"/>
      <c r="E9" s="26">
        <f t="shared" si="0"/>
        <v>0</v>
      </c>
    </row>
    <row r="10" spans="1:5" ht="16.5" thickBot="1" x14ac:dyDescent="0.3">
      <c r="A10" s="13" t="s">
        <v>96</v>
      </c>
      <c r="B10" s="17" t="s">
        <v>95</v>
      </c>
      <c r="C10" s="22">
        <v>1</v>
      </c>
      <c r="D10" s="12"/>
      <c r="E10" s="26">
        <f t="shared" si="0"/>
        <v>0</v>
      </c>
    </row>
    <row r="11" spans="1:5" ht="16.5" thickTop="1" thickBot="1" x14ac:dyDescent="0.3">
      <c r="A11" s="1" t="s">
        <v>10</v>
      </c>
      <c r="B11" s="23" t="s">
        <v>49</v>
      </c>
      <c r="C11" s="24"/>
      <c r="D11" s="11" t="s">
        <v>48</v>
      </c>
      <c r="E11" s="27">
        <f>SUM(E4:E10)</f>
        <v>0</v>
      </c>
    </row>
    <row r="12" spans="1:5" ht="14.25" customHeight="1" thickTop="1" x14ac:dyDescent="0.25">
      <c r="A12" s="8" t="s">
        <v>16</v>
      </c>
      <c r="B12" s="17" t="s">
        <v>123</v>
      </c>
      <c r="C12" s="22">
        <v>1</v>
      </c>
      <c r="D12" s="12"/>
      <c r="E12" s="26">
        <f t="shared" si="0"/>
        <v>0</v>
      </c>
    </row>
    <row r="13" spans="1:5" ht="15.75" x14ac:dyDescent="0.25">
      <c r="A13" s="8" t="s">
        <v>17</v>
      </c>
      <c r="B13" s="17" t="s">
        <v>114</v>
      </c>
      <c r="C13" s="22">
        <v>1</v>
      </c>
      <c r="D13" s="12"/>
      <c r="E13" s="26">
        <f t="shared" si="0"/>
        <v>0</v>
      </c>
    </row>
    <row r="14" spans="1:5" ht="15.75" x14ac:dyDescent="0.25">
      <c r="A14" s="8" t="s">
        <v>18</v>
      </c>
      <c r="B14" s="17" t="s">
        <v>124</v>
      </c>
      <c r="C14" s="22">
        <v>1</v>
      </c>
      <c r="D14" s="12"/>
      <c r="E14" s="26">
        <f t="shared" si="0"/>
        <v>0</v>
      </c>
    </row>
    <row r="15" spans="1:5" ht="16.5" customHeight="1" x14ac:dyDescent="0.25">
      <c r="A15" s="8" t="s">
        <v>19</v>
      </c>
      <c r="B15" s="17" t="s">
        <v>115</v>
      </c>
      <c r="C15" s="22">
        <v>1</v>
      </c>
      <c r="D15" s="12"/>
      <c r="E15" s="26">
        <f t="shared" si="0"/>
        <v>0</v>
      </c>
    </row>
    <row r="16" spans="1:5" ht="15.75" x14ac:dyDescent="0.25">
      <c r="A16" s="13" t="s">
        <v>20</v>
      </c>
      <c r="B16" s="17" t="s">
        <v>116</v>
      </c>
      <c r="C16" s="22">
        <v>1</v>
      </c>
      <c r="D16" s="12"/>
      <c r="E16" s="26">
        <f t="shared" si="0"/>
        <v>0</v>
      </c>
    </row>
    <row r="17" spans="1:5" ht="15.75" x14ac:dyDescent="0.25">
      <c r="A17" s="13" t="s">
        <v>21</v>
      </c>
      <c r="B17" s="17" t="s">
        <v>97</v>
      </c>
      <c r="C17" s="22">
        <v>3</v>
      </c>
      <c r="D17" s="12"/>
      <c r="E17" s="26">
        <f>D17*C17</f>
        <v>0</v>
      </c>
    </row>
    <row r="18" spans="1:5" ht="15.75" x14ac:dyDescent="0.25">
      <c r="A18" s="13" t="s">
        <v>131</v>
      </c>
      <c r="B18" s="17" t="s">
        <v>132</v>
      </c>
      <c r="C18" s="22">
        <v>1</v>
      </c>
      <c r="D18" s="12"/>
      <c r="E18" s="26">
        <f>D18*C18</f>
        <v>0</v>
      </c>
    </row>
    <row r="19" spans="1:5" ht="16.5" thickBot="1" x14ac:dyDescent="0.3">
      <c r="A19" s="13" t="s">
        <v>135</v>
      </c>
      <c r="B19" s="17" t="s">
        <v>152</v>
      </c>
      <c r="C19" s="22">
        <v>2</v>
      </c>
      <c r="D19" s="12"/>
      <c r="E19" s="26">
        <f>D19*C19</f>
        <v>0</v>
      </c>
    </row>
    <row r="20" spans="1:5" ht="16.5" thickTop="1" thickBot="1" x14ac:dyDescent="0.3">
      <c r="A20" s="16" t="s">
        <v>2</v>
      </c>
      <c r="B20" s="23" t="s">
        <v>9</v>
      </c>
      <c r="C20" s="24"/>
      <c r="D20" s="11" t="s">
        <v>48</v>
      </c>
      <c r="E20" s="27">
        <f>SUM(E12:E19)</f>
        <v>0</v>
      </c>
    </row>
    <row r="21" spans="1:5" ht="16.5" thickTop="1" x14ac:dyDescent="0.25">
      <c r="A21" s="8" t="s">
        <v>22</v>
      </c>
      <c r="B21" s="17" t="s">
        <v>120</v>
      </c>
      <c r="C21" s="22">
        <v>1</v>
      </c>
      <c r="D21" s="12"/>
      <c r="E21" s="26">
        <f>D21*C21</f>
        <v>0</v>
      </c>
    </row>
    <row r="22" spans="1:5" ht="15.75" x14ac:dyDescent="0.25">
      <c r="A22" s="8" t="s">
        <v>23</v>
      </c>
      <c r="B22" s="17" t="s">
        <v>125</v>
      </c>
      <c r="C22" s="22">
        <v>4</v>
      </c>
      <c r="D22" s="12"/>
      <c r="E22" s="26">
        <f>D22*C22</f>
        <v>0</v>
      </c>
    </row>
    <row r="23" spans="1:5" ht="16.5" customHeight="1" x14ac:dyDescent="0.25">
      <c r="A23" s="8" t="s">
        <v>24</v>
      </c>
      <c r="B23" s="17" t="s">
        <v>121</v>
      </c>
      <c r="C23" s="22">
        <v>2</v>
      </c>
      <c r="D23" s="12"/>
      <c r="E23" s="26">
        <f>D23*C23</f>
        <v>0</v>
      </c>
    </row>
    <row r="24" spans="1:5" ht="15.75" x14ac:dyDescent="0.25">
      <c r="A24" s="8" t="s">
        <v>25</v>
      </c>
      <c r="B24" s="17" t="s">
        <v>122</v>
      </c>
      <c r="C24" s="22">
        <v>1</v>
      </c>
      <c r="D24" s="12"/>
      <c r="E24" s="26">
        <f>D24*C24</f>
        <v>0</v>
      </c>
    </row>
    <row r="25" spans="1:5" ht="16.5" thickBot="1" x14ac:dyDescent="0.3">
      <c r="A25" s="8" t="s">
        <v>26</v>
      </c>
      <c r="B25" s="17" t="s">
        <v>126</v>
      </c>
      <c r="C25" s="22">
        <v>7</v>
      </c>
      <c r="D25" s="12"/>
      <c r="E25" s="26">
        <f>D25*C25</f>
        <v>0</v>
      </c>
    </row>
    <row r="26" spans="1:5" ht="16.5" thickTop="1" thickBot="1" x14ac:dyDescent="0.3">
      <c r="A26" s="16" t="s">
        <v>53</v>
      </c>
      <c r="B26" s="23" t="s">
        <v>50</v>
      </c>
      <c r="C26" s="24"/>
      <c r="D26" s="11" t="s">
        <v>48</v>
      </c>
      <c r="E26" s="27">
        <f>SUM(E21:E25)</f>
        <v>0</v>
      </c>
    </row>
    <row r="27" spans="1:5" ht="16.5" thickTop="1" x14ac:dyDescent="0.25">
      <c r="A27" s="9" t="s">
        <v>54</v>
      </c>
      <c r="B27" s="18" t="s">
        <v>51</v>
      </c>
      <c r="C27" s="25">
        <v>1</v>
      </c>
      <c r="D27" s="12"/>
      <c r="E27" s="26">
        <f>D27*C27</f>
        <v>0</v>
      </c>
    </row>
    <row r="28" spans="1:5" ht="15.75" x14ac:dyDescent="0.25">
      <c r="A28" s="9" t="s">
        <v>61</v>
      </c>
      <c r="B28" s="18" t="s">
        <v>62</v>
      </c>
      <c r="C28" s="25">
        <v>2</v>
      </c>
      <c r="D28" s="12"/>
      <c r="E28" s="26">
        <f>D28*C28</f>
        <v>0</v>
      </c>
    </row>
    <row r="29" spans="1:5" ht="16.5" thickBot="1" x14ac:dyDescent="0.3">
      <c r="A29" s="9" t="s">
        <v>63</v>
      </c>
      <c r="B29" s="18" t="s">
        <v>64</v>
      </c>
      <c r="C29" s="25">
        <v>6</v>
      </c>
      <c r="D29" s="12"/>
      <c r="E29" s="26">
        <f>D29*C29</f>
        <v>0</v>
      </c>
    </row>
    <row r="30" spans="1:5" ht="16.5" thickTop="1" thickBot="1" x14ac:dyDescent="0.3">
      <c r="A30" s="16" t="s">
        <v>3</v>
      </c>
      <c r="B30" s="23" t="s">
        <v>38</v>
      </c>
      <c r="C30" s="24"/>
      <c r="D30" s="11" t="s">
        <v>48</v>
      </c>
      <c r="E30" s="27">
        <f>SUM(E27:E29)</f>
        <v>0</v>
      </c>
    </row>
    <row r="31" spans="1:5" ht="16.5" thickTop="1" x14ac:dyDescent="0.25">
      <c r="A31" s="10" t="s">
        <v>27</v>
      </c>
      <c r="B31" s="17" t="s">
        <v>4</v>
      </c>
      <c r="C31" s="22">
        <v>1</v>
      </c>
      <c r="D31" s="12"/>
      <c r="E31" s="26">
        <f t="shared" ref="E31:E40" si="1">D31*C31</f>
        <v>0</v>
      </c>
    </row>
    <row r="32" spans="1:5" ht="15.75" x14ac:dyDescent="0.25">
      <c r="A32" s="10" t="s">
        <v>28</v>
      </c>
      <c r="B32" s="17" t="s">
        <v>35</v>
      </c>
      <c r="C32" s="22">
        <v>3</v>
      </c>
      <c r="D32" s="12"/>
      <c r="E32" s="26">
        <f t="shared" si="1"/>
        <v>0</v>
      </c>
    </row>
    <row r="33" spans="1:5" ht="15.75" x14ac:dyDescent="0.25">
      <c r="A33" s="10" t="s">
        <v>29</v>
      </c>
      <c r="B33" s="17" t="s">
        <v>118</v>
      </c>
      <c r="C33" s="22">
        <v>6</v>
      </c>
      <c r="D33" s="12"/>
      <c r="E33" s="26">
        <f t="shared" si="1"/>
        <v>0</v>
      </c>
    </row>
    <row r="34" spans="1:5" ht="15.75" x14ac:dyDescent="0.25">
      <c r="A34" s="10" t="s">
        <v>30</v>
      </c>
      <c r="B34" s="17" t="s">
        <v>119</v>
      </c>
      <c r="C34" s="22">
        <v>4</v>
      </c>
      <c r="D34" s="12"/>
      <c r="E34" s="26">
        <f t="shared" si="1"/>
        <v>0</v>
      </c>
    </row>
    <row r="35" spans="1:5" ht="15.75" x14ac:dyDescent="0.25">
      <c r="A35" s="10" t="s">
        <v>31</v>
      </c>
      <c r="B35" s="17" t="s">
        <v>7</v>
      </c>
      <c r="C35" s="22">
        <v>2</v>
      </c>
      <c r="D35" s="12"/>
      <c r="E35" s="26">
        <f t="shared" si="1"/>
        <v>0</v>
      </c>
    </row>
    <row r="36" spans="1:5" ht="15.75" x14ac:dyDescent="0.25">
      <c r="A36" s="10" t="s">
        <v>32</v>
      </c>
      <c r="B36" s="17" t="s">
        <v>127</v>
      </c>
      <c r="C36" s="22">
        <v>6</v>
      </c>
      <c r="D36" s="12"/>
      <c r="E36" s="26">
        <f t="shared" si="1"/>
        <v>0</v>
      </c>
    </row>
    <row r="37" spans="1:5" ht="15.75" x14ac:dyDescent="0.25">
      <c r="A37" s="10" t="s">
        <v>33</v>
      </c>
      <c r="B37" s="17" t="s">
        <v>5</v>
      </c>
      <c r="C37" s="22">
        <v>1</v>
      </c>
      <c r="D37" s="12"/>
      <c r="E37" s="26">
        <f t="shared" si="1"/>
        <v>0</v>
      </c>
    </row>
    <row r="38" spans="1:5" ht="15.75" x14ac:dyDescent="0.25">
      <c r="A38" s="10" t="s">
        <v>34</v>
      </c>
      <c r="B38" s="17" t="s">
        <v>13</v>
      </c>
      <c r="C38" s="22">
        <v>2</v>
      </c>
      <c r="D38" s="12"/>
      <c r="E38" s="26">
        <f t="shared" si="1"/>
        <v>0</v>
      </c>
    </row>
    <row r="39" spans="1:5" ht="15.75" x14ac:dyDescent="0.25">
      <c r="A39" s="10" t="s">
        <v>45</v>
      </c>
      <c r="B39" s="17" t="s">
        <v>6</v>
      </c>
      <c r="C39" s="22">
        <v>1</v>
      </c>
      <c r="D39" s="12"/>
      <c r="E39" s="26">
        <f t="shared" si="1"/>
        <v>0</v>
      </c>
    </row>
    <row r="40" spans="1:5" ht="16.5" thickBot="1" x14ac:dyDescent="0.3">
      <c r="A40" s="10" t="s">
        <v>52</v>
      </c>
      <c r="B40" s="17" t="s">
        <v>44</v>
      </c>
      <c r="C40" s="22">
        <v>1</v>
      </c>
      <c r="D40" s="12"/>
      <c r="E40" s="26">
        <f t="shared" si="1"/>
        <v>0</v>
      </c>
    </row>
    <row r="41" spans="1:5" ht="31.5" thickTop="1" thickBot="1" x14ac:dyDescent="0.3">
      <c r="A41" s="16" t="s">
        <v>40</v>
      </c>
      <c r="B41" s="23" t="s">
        <v>137</v>
      </c>
      <c r="C41" s="24"/>
      <c r="D41" s="11" t="s">
        <v>48</v>
      </c>
      <c r="E41" s="27">
        <f>SUM(E31:E40)</f>
        <v>0</v>
      </c>
    </row>
    <row r="42" spans="1:5" ht="30.75" thickTop="1" x14ac:dyDescent="0.25">
      <c r="A42" s="33" t="s">
        <v>41</v>
      </c>
      <c r="B42" s="29" t="s">
        <v>149</v>
      </c>
      <c r="C42" s="22">
        <v>3</v>
      </c>
      <c r="D42" s="12">
        <v>0</v>
      </c>
      <c r="E42" s="26">
        <v>0</v>
      </c>
    </row>
    <row r="43" spans="1:5" ht="30" x14ac:dyDescent="0.25">
      <c r="A43" s="33" t="s">
        <v>42</v>
      </c>
      <c r="B43" s="29" t="s">
        <v>150</v>
      </c>
      <c r="C43" s="22">
        <v>1</v>
      </c>
      <c r="D43" s="12">
        <v>0</v>
      </c>
      <c r="E43" s="26">
        <v>0</v>
      </c>
    </row>
    <row r="44" spans="1:5" ht="30.75" thickBot="1" x14ac:dyDescent="0.3">
      <c r="A44" s="33" t="s">
        <v>43</v>
      </c>
      <c r="B44" s="29" t="s">
        <v>151</v>
      </c>
      <c r="C44" s="22">
        <v>2</v>
      </c>
      <c r="D44" s="12">
        <v>0</v>
      </c>
      <c r="E44" s="26">
        <v>0</v>
      </c>
    </row>
    <row r="45" spans="1:5" ht="16.5" thickTop="1" thickBot="1" x14ac:dyDescent="0.3">
      <c r="A45" s="16" t="s">
        <v>39</v>
      </c>
      <c r="B45" s="23" t="s">
        <v>100</v>
      </c>
      <c r="C45" s="24"/>
      <c r="D45" s="11" t="s">
        <v>48</v>
      </c>
      <c r="E45" s="27">
        <f>SUM(E42:E44)</f>
        <v>0</v>
      </c>
    </row>
    <row r="46" spans="1:5" ht="30.75" thickTop="1" x14ac:dyDescent="0.25">
      <c r="A46" s="32" t="s">
        <v>36</v>
      </c>
      <c r="B46" s="19" t="s">
        <v>139</v>
      </c>
      <c r="C46" s="22">
        <v>1</v>
      </c>
      <c r="D46" s="12">
        <v>0</v>
      </c>
      <c r="E46" s="26">
        <v>0</v>
      </c>
    </row>
    <row r="47" spans="1:5" ht="30" x14ac:dyDescent="0.25">
      <c r="A47" s="32" t="s">
        <v>37</v>
      </c>
      <c r="B47" s="19" t="s">
        <v>138</v>
      </c>
      <c r="C47" s="22">
        <v>1</v>
      </c>
      <c r="D47" s="12">
        <v>0</v>
      </c>
      <c r="E47" s="26">
        <v>0</v>
      </c>
    </row>
    <row r="48" spans="1:5" ht="15.75" x14ac:dyDescent="0.25">
      <c r="A48" s="13" t="s">
        <v>102</v>
      </c>
      <c r="B48" s="19" t="s">
        <v>105</v>
      </c>
      <c r="C48" s="22">
        <v>1</v>
      </c>
      <c r="D48" s="12"/>
      <c r="E48" s="26">
        <f t="shared" ref="E48:E51" si="2">D48*C48</f>
        <v>0</v>
      </c>
    </row>
    <row r="49" spans="1:5" ht="15.75" x14ac:dyDescent="0.25">
      <c r="A49" s="13" t="s">
        <v>103</v>
      </c>
      <c r="B49" s="19" t="s">
        <v>134</v>
      </c>
      <c r="C49" s="22">
        <v>1</v>
      </c>
      <c r="D49" s="12"/>
      <c r="E49" s="26">
        <f t="shared" si="2"/>
        <v>0</v>
      </c>
    </row>
    <row r="50" spans="1:5" ht="15.75" x14ac:dyDescent="0.25">
      <c r="A50" s="13" t="s">
        <v>104</v>
      </c>
      <c r="B50" s="19" t="s">
        <v>101</v>
      </c>
      <c r="C50" s="22">
        <v>1</v>
      </c>
      <c r="D50" s="12"/>
      <c r="E50" s="26">
        <f t="shared" si="2"/>
        <v>0</v>
      </c>
    </row>
    <row r="51" spans="1:5" ht="16.5" thickBot="1" x14ac:dyDescent="0.3">
      <c r="A51" s="13" t="s">
        <v>109</v>
      </c>
      <c r="B51" s="17" t="s">
        <v>99</v>
      </c>
      <c r="C51" s="22">
        <v>1</v>
      </c>
      <c r="D51" s="12"/>
      <c r="E51" s="26">
        <f t="shared" si="2"/>
        <v>0</v>
      </c>
    </row>
    <row r="52" spans="1:5" ht="31.5" thickTop="1" thickBot="1" x14ac:dyDescent="0.3">
      <c r="A52" s="16" t="s">
        <v>65</v>
      </c>
      <c r="B52" s="23" t="s">
        <v>136</v>
      </c>
      <c r="C52" s="24"/>
      <c r="D52" s="11" t="s">
        <v>48</v>
      </c>
      <c r="E52" s="27">
        <f>SUM(E46:E51)</f>
        <v>0</v>
      </c>
    </row>
    <row r="53" spans="1:5" ht="30.75" thickTop="1" x14ac:dyDescent="0.25">
      <c r="A53" s="32" t="s">
        <v>66</v>
      </c>
      <c r="B53" s="19" t="s">
        <v>140</v>
      </c>
      <c r="C53" s="22">
        <v>1</v>
      </c>
      <c r="D53" s="12">
        <v>0</v>
      </c>
      <c r="E53" s="26">
        <f t="shared" ref="E53" si="3">D53*C53</f>
        <v>0</v>
      </c>
    </row>
    <row r="54" spans="1:5" ht="30" x14ac:dyDescent="0.25">
      <c r="A54" s="32" t="s">
        <v>67</v>
      </c>
      <c r="B54" s="19" t="s">
        <v>141</v>
      </c>
      <c r="C54" s="22">
        <v>1</v>
      </c>
      <c r="D54" s="12">
        <v>0</v>
      </c>
      <c r="E54" s="26">
        <f t="shared" ref="E54:E61" si="4">D54*C54</f>
        <v>0</v>
      </c>
    </row>
    <row r="55" spans="1:5" ht="30" x14ac:dyDescent="0.25">
      <c r="A55" s="32" t="s">
        <v>68</v>
      </c>
      <c r="B55" s="19" t="s">
        <v>142</v>
      </c>
      <c r="C55" s="22">
        <v>1</v>
      </c>
      <c r="D55" s="12">
        <v>0</v>
      </c>
      <c r="E55" s="26">
        <f t="shared" si="4"/>
        <v>0</v>
      </c>
    </row>
    <row r="56" spans="1:5" ht="30" x14ac:dyDescent="0.25">
      <c r="A56" s="32" t="s">
        <v>69</v>
      </c>
      <c r="B56" s="19" t="s">
        <v>143</v>
      </c>
      <c r="C56" s="22">
        <v>1</v>
      </c>
      <c r="D56" s="12">
        <v>0</v>
      </c>
      <c r="E56" s="26">
        <f t="shared" si="4"/>
        <v>0</v>
      </c>
    </row>
    <row r="57" spans="1:5" ht="15.75" x14ac:dyDescent="0.25">
      <c r="A57" s="32" t="s">
        <v>106</v>
      </c>
      <c r="B57" s="19" t="s">
        <v>144</v>
      </c>
      <c r="C57" s="22">
        <v>2</v>
      </c>
      <c r="D57" s="12">
        <v>0</v>
      </c>
      <c r="E57" s="26">
        <f t="shared" si="4"/>
        <v>0</v>
      </c>
    </row>
    <row r="58" spans="1:5" ht="30" x14ac:dyDescent="0.25">
      <c r="A58" s="32" t="s">
        <v>107</v>
      </c>
      <c r="B58" s="19" t="s">
        <v>145</v>
      </c>
      <c r="C58" s="22">
        <v>1</v>
      </c>
      <c r="D58" s="12">
        <v>0</v>
      </c>
      <c r="E58" s="26">
        <f t="shared" si="4"/>
        <v>0</v>
      </c>
    </row>
    <row r="59" spans="1:5" ht="30" x14ac:dyDescent="0.25">
      <c r="A59" s="32" t="s">
        <v>111</v>
      </c>
      <c r="B59" s="19" t="s">
        <v>146</v>
      </c>
      <c r="C59" s="22">
        <v>1</v>
      </c>
      <c r="D59" s="12">
        <v>0</v>
      </c>
      <c r="E59" s="26">
        <f t="shared" si="4"/>
        <v>0</v>
      </c>
    </row>
    <row r="60" spans="1:5" ht="30" x14ac:dyDescent="0.25">
      <c r="A60" s="32" t="s">
        <v>112</v>
      </c>
      <c r="B60" s="19" t="s">
        <v>147</v>
      </c>
      <c r="C60" s="22">
        <v>1</v>
      </c>
      <c r="D60" s="12">
        <v>0</v>
      </c>
      <c r="E60" s="26">
        <f t="shared" si="4"/>
        <v>0</v>
      </c>
    </row>
    <row r="61" spans="1:5" ht="30.75" thickBot="1" x14ac:dyDescent="0.3">
      <c r="A61" s="32" t="s">
        <v>113</v>
      </c>
      <c r="B61" s="19" t="s">
        <v>148</v>
      </c>
      <c r="C61" s="22">
        <v>1</v>
      </c>
      <c r="D61" s="12">
        <v>0</v>
      </c>
      <c r="E61" s="26">
        <f t="shared" si="4"/>
        <v>0</v>
      </c>
    </row>
    <row r="62" spans="1:5" ht="16.5" thickTop="1" thickBot="1" x14ac:dyDescent="0.3">
      <c r="A62" s="16" t="s">
        <v>70</v>
      </c>
      <c r="B62" s="15" t="s">
        <v>129</v>
      </c>
      <c r="C62" s="24"/>
      <c r="D62" s="11" t="s">
        <v>48</v>
      </c>
      <c r="E62" s="27">
        <f>SUM(E53:E61)</f>
        <v>0</v>
      </c>
    </row>
    <row r="63" spans="1:5" ht="16.5" thickTop="1" x14ac:dyDescent="0.25">
      <c r="A63" s="14" t="s">
        <v>71</v>
      </c>
      <c r="B63" s="20" t="s">
        <v>72</v>
      </c>
      <c r="C63" s="22">
        <v>3</v>
      </c>
      <c r="D63" s="12"/>
      <c r="E63" s="26">
        <f t="shared" ref="E63:E75" si="5">D63*C63</f>
        <v>0</v>
      </c>
    </row>
    <row r="64" spans="1:5" ht="15.75" x14ac:dyDescent="0.25">
      <c r="A64" s="14" t="s">
        <v>73</v>
      </c>
      <c r="B64" s="20" t="s">
        <v>8</v>
      </c>
      <c r="C64" s="22">
        <v>1</v>
      </c>
      <c r="D64" s="12"/>
      <c r="E64" s="26">
        <f t="shared" si="5"/>
        <v>0</v>
      </c>
    </row>
    <row r="65" spans="1:5" ht="15.75" x14ac:dyDescent="0.25">
      <c r="A65" s="14" t="s">
        <v>74</v>
      </c>
      <c r="B65" s="20" t="s">
        <v>75</v>
      </c>
      <c r="C65" s="22">
        <v>4</v>
      </c>
      <c r="D65" s="12"/>
      <c r="E65" s="26">
        <f t="shared" si="5"/>
        <v>0</v>
      </c>
    </row>
    <row r="66" spans="1:5" ht="15.75" x14ac:dyDescent="0.25">
      <c r="A66" s="14" t="s">
        <v>76</v>
      </c>
      <c r="B66" s="20" t="s">
        <v>77</v>
      </c>
      <c r="C66" s="22">
        <v>2</v>
      </c>
      <c r="D66" s="12"/>
      <c r="E66" s="26">
        <f t="shared" si="5"/>
        <v>0</v>
      </c>
    </row>
    <row r="67" spans="1:5" ht="15.75" x14ac:dyDescent="0.25">
      <c r="A67" s="14" t="s">
        <v>78</v>
      </c>
      <c r="B67" s="20" t="s">
        <v>79</v>
      </c>
      <c r="C67" s="22">
        <v>2</v>
      </c>
      <c r="D67" s="12"/>
      <c r="E67" s="26">
        <f t="shared" si="5"/>
        <v>0</v>
      </c>
    </row>
    <row r="68" spans="1:5" ht="15.75" x14ac:dyDescent="0.25">
      <c r="A68" s="14" t="s">
        <v>80</v>
      </c>
      <c r="B68" s="20" t="s">
        <v>81</v>
      </c>
      <c r="C68" s="22">
        <v>2</v>
      </c>
      <c r="D68" s="12"/>
      <c r="E68" s="26">
        <f t="shared" si="5"/>
        <v>0</v>
      </c>
    </row>
    <row r="69" spans="1:5" ht="15.75" x14ac:dyDescent="0.25">
      <c r="A69" s="14" t="s">
        <v>82</v>
      </c>
      <c r="B69" s="20" t="s">
        <v>83</v>
      </c>
      <c r="C69" s="22">
        <v>2</v>
      </c>
      <c r="D69" s="12"/>
      <c r="E69" s="26">
        <f t="shared" si="5"/>
        <v>0</v>
      </c>
    </row>
    <row r="70" spans="1:5" ht="15.75" x14ac:dyDescent="0.25">
      <c r="A70" s="14" t="s">
        <v>84</v>
      </c>
      <c r="B70" s="21" t="s">
        <v>85</v>
      </c>
      <c r="C70" s="22">
        <v>2</v>
      </c>
      <c r="D70" s="12"/>
      <c r="E70" s="26">
        <f t="shared" si="5"/>
        <v>0</v>
      </c>
    </row>
    <row r="71" spans="1:5" ht="15.75" x14ac:dyDescent="0.25">
      <c r="A71" s="14" t="s">
        <v>86</v>
      </c>
      <c r="B71" s="20" t="s">
        <v>108</v>
      </c>
      <c r="C71" s="22">
        <v>1</v>
      </c>
      <c r="D71" s="12"/>
      <c r="E71" s="26">
        <f t="shared" si="5"/>
        <v>0</v>
      </c>
    </row>
    <row r="72" spans="1:5" ht="15.75" x14ac:dyDescent="0.25">
      <c r="A72" s="14" t="s">
        <v>87</v>
      </c>
      <c r="B72" s="20" t="s">
        <v>88</v>
      </c>
      <c r="C72" s="22">
        <v>2</v>
      </c>
      <c r="D72" s="12"/>
      <c r="E72" s="26">
        <f t="shared" si="5"/>
        <v>0</v>
      </c>
    </row>
    <row r="73" spans="1:5" ht="15.75" x14ac:dyDescent="0.25">
      <c r="A73" s="14" t="s">
        <v>89</v>
      </c>
      <c r="B73" s="21" t="s">
        <v>90</v>
      </c>
      <c r="C73" s="22">
        <v>4</v>
      </c>
      <c r="D73" s="12"/>
      <c r="E73" s="26">
        <f t="shared" si="5"/>
        <v>0</v>
      </c>
    </row>
    <row r="74" spans="1:5" ht="15.75" x14ac:dyDescent="0.25">
      <c r="A74" s="14" t="s">
        <v>91</v>
      </c>
      <c r="B74" s="20" t="s">
        <v>92</v>
      </c>
      <c r="C74" s="22">
        <v>2</v>
      </c>
      <c r="D74" s="12"/>
      <c r="E74" s="26">
        <f t="shared" si="5"/>
        <v>0</v>
      </c>
    </row>
    <row r="75" spans="1:5" ht="16.5" thickBot="1" x14ac:dyDescent="0.3">
      <c r="A75" s="14" t="s">
        <v>98</v>
      </c>
      <c r="B75" s="20" t="s">
        <v>110</v>
      </c>
      <c r="C75" s="22">
        <v>1</v>
      </c>
      <c r="D75" s="12"/>
      <c r="E75" s="26">
        <f t="shared" si="5"/>
        <v>0</v>
      </c>
    </row>
    <row r="76" spans="1:5" ht="16.5" thickTop="1" thickBot="1" x14ac:dyDescent="0.3">
      <c r="D76" s="11" t="s">
        <v>48</v>
      </c>
      <c r="E76" s="28">
        <f>SUM(E63:E75)</f>
        <v>0</v>
      </c>
    </row>
    <row r="77" spans="1:5" ht="15.75" thickTop="1" x14ac:dyDescent="0.25">
      <c r="D77" s="4"/>
      <c r="E77" s="4"/>
    </row>
    <row r="78" spans="1:5" ht="15.75" thickBot="1" x14ac:dyDescent="0.3">
      <c r="D78" s="30" t="s">
        <v>133</v>
      </c>
      <c r="E78" s="31">
        <f>E79/1.23</f>
        <v>0</v>
      </c>
    </row>
    <row r="79" spans="1:5" ht="16.5" thickTop="1" thickBot="1" x14ac:dyDescent="0.3">
      <c r="D79" s="11" t="s">
        <v>55</v>
      </c>
      <c r="E79" s="3">
        <f>E11+E20+E26+E30+E41+E45+E52+E62+E76</f>
        <v>0</v>
      </c>
    </row>
    <row r="80" spans="1:5" ht="15.75" thickTop="1" x14ac:dyDescent="0.25"/>
    <row r="82" spans="2:2" ht="48" customHeight="1" x14ac:dyDescent="0.25">
      <c r="B82" s="37" t="s">
        <v>155</v>
      </c>
    </row>
    <row r="85" spans="2:2" x14ac:dyDescent="0.25">
      <c r="B85" t="s">
        <v>156</v>
      </c>
    </row>
    <row r="86" spans="2:2" x14ac:dyDescent="0.25">
      <c r="B86" t="s">
        <v>157</v>
      </c>
    </row>
  </sheetData>
  <mergeCells count="1">
    <mergeCell ref="A1:E1"/>
  </mergeCells>
  <pageMargins left="0.73" right="0.23622047244094491" top="0.74803149606299213" bottom="0.74803149606299213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Wycena</vt:lpstr>
      <vt:lpstr>Wycena!Obszar_wydruku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</dc:creator>
  <cp:lastModifiedBy>Piotr Rydzyński</cp:lastModifiedBy>
  <cp:lastPrinted>2021-05-19T09:43:57Z</cp:lastPrinted>
  <dcterms:created xsi:type="dcterms:W3CDTF">2020-10-02T09:19:44Z</dcterms:created>
  <dcterms:modified xsi:type="dcterms:W3CDTF">2021-06-01T12:41:23Z</dcterms:modified>
</cp:coreProperties>
</file>