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1" activeTab="0"/>
  </bookViews>
  <sheets>
    <sheet name="Pakiet 2" sheetId="1" r:id="rId1"/>
  </sheets>
  <definedNames>
    <definedName name="Excel_BuiltIn_Print_Area_1">'Pakiet 2'!$A$1:$Y$304</definedName>
    <definedName name="Excel_BuiltIn_Print_Area_1_1">'Pakiet 2'!$A$1:$Y$35</definedName>
    <definedName name="Excel_BuiltIn_Print_Area_1_1_1">'Pakiet 2'!$A$9:$H$9</definedName>
    <definedName name="Excel_BuiltIn_Print_Area_1_1_1_1">'Pakiet 2'!$A$9:$D$9</definedName>
    <definedName name="Excel_BuiltIn_Print_Area_1_1_1_1_1">'Pakiet 2'!#REF!</definedName>
    <definedName name="Excel_BuiltIn_Print_Area_1_1_1_1_1_1">'Pakiet 2'!#REF!</definedName>
    <definedName name="Excel_BuiltIn_Print_Area_1_1_1_1_1_1_1">'Pakiet 2'!#REF!</definedName>
    <definedName name="Excel_BuiltIn_Print_Area_1_1_1_1_1_1_1_1">'Pakiet 2'!#REF!</definedName>
    <definedName name="Excel_BuiltIn_Print_Area_1_1_1_1_1_1_1_1_1">'Pakiet 2'!#REF!</definedName>
    <definedName name="Excel_BuiltIn_Print_Area_2">'Pakiet 2'!$A$1:$Y$35</definedName>
    <definedName name="_xlnm.Print_Area" localSheetId="0">'Pakiet 2'!$A$1:$Y$321</definedName>
  </definedNames>
  <calcPr fullCalcOnLoad="1"/>
</workbook>
</file>

<file path=xl/sharedStrings.xml><?xml version="1.0" encoding="utf-8"?>
<sst xmlns="http://schemas.openxmlformats.org/spreadsheetml/2006/main" count="81" uniqueCount="50">
  <si>
    <t>Jedn. Miary</t>
  </si>
  <si>
    <t>Stawka VAT</t>
  </si>
  <si>
    <t>Nazwa producenta</t>
  </si>
  <si>
    <t>szt</t>
  </si>
  <si>
    <t>Wkład polietylenowy: modularna wkładka polietylenowa z wysoce usieciowanego polietylenu z przeciwutleniaczem (Vit E). Kształt wkładki : standard, asymetryczna lub z okapem. Wkładki polietylenowe dla panewek w rozmiarach od 40 do 70 (włącznie) i głów rosnących os 22,2mm do 36mm.</t>
  </si>
  <si>
    <t>Modularna wkładka polietylenowa standardowa lub z okapem. Wkładki dla panewek w rozmiarach od 44 do 68 na głowę 28mm i 32 mm.</t>
  </si>
  <si>
    <t>Śruby gąbczaste średnicy 6,5 mm  do mocowania panewki PlasmaFit długość od 16 do 68mm</t>
  </si>
  <si>
    <t>Trzpień krótki mocowany przynasadowo Trzpień ze stopu tytanu, mocowany przynasadowo, w kształcie podwójnego klina, stożek 12/14 , w części bliższej napylany porowatą okładziną z czystego tytanu. Wyposażony proksymalnie w dodatkowe elementy antyrotacyjne. System oferuje dwa typoszeregi- standardowy oraz o zwiększonym o 6 mm offsecie. Długość trzpieni od 131,4 mm do 185.4 mm  w 13-u rozmiarach.</t>
  </si>
  <si>
    <t xml:space="preserve">Głowa metalowa – na konus 12/14, średnica fi.22.2 w 2 długościach szyjki oraz 28 i 32mm,36mm w 5 długościach szyjki; </t>
  </si>
  <si>
    <t>Głowa ceramiczna – wykonana z ceramiki wzmocnionej azotkiem cyrkonu, na stożek 12/14, średnica zewnętrzna 28, 32 i 36mm w 3  długościach  szyjki.</t>
  </si>
  <si>
    <t xml:space="preserve"> Trzpień cementowany prosty bezkołnierzowy wykonany ze stopu kobaltowo-chromowego; posiadajacy w części bliższej dwa łukowato wygięte „skrzydła” gwarantujące stabiność rotacyjną. Stożek konusa 12/14. Kąt szyjkowo-trzonowy trzpienia 135 stopni. Offset zmienny wraz ze wzrostem rozmiaru. Trzpień w 5 rozmiarach. Dostępna opcja trzpienia o kącie szyjkowo-trzonowym 128 stopni i zwiększonym offsecie o 6mm w stosunku do trzpieni standardowych w 4 rozmiarach</t>
  </si>
  <si>
    <t>centralizer wykonany z PMMA dostosowany do trzpieni</t>
  </si>
  <si>
    <t>głowa bipolarna wykonana z wysokopolerowanej stali chirurgicznej z wbudowana na stałe wkładką polietylenową, zaopatrzoną w wewnętrzny pierścień zapobiegający zwichnięciu się głowy wewnętrznej; rozmiary zewnętrzne od 39mm do 55mm; rozmiary wewnętrzne 22,2 oraz 28mm</t>
  </si>
  <si>
    <t xml:space="preserve"> Trzpień bezcementowy – Typ 1 TRZPIEŃ uniwersalny bezcementowy taki sam dla biodra prawego i lewego
Stożek 12/14. posiadający kąt 135° CCD i linearnie wzrastający offset 39,1 mm (rozmiar 10) do 50,1 mm (rozmiar 21).
Wykonany ze stopu tytanu, w 1/3 części bliższej napylony czystym tytanem o porowatej strukturze.
Kształt trzpienia płaski o przekroju prostokątnym.
Skrzydełko derotacyjne zapobiegające przemieszczaniu się protezy.
Otwór w części bliższej umożliwiający ewentualną ekstrakcję trzpienia.
Rozmiary min. 9-11 rozmiarów, opcja trzpienia do bioder dysplastycznych ( offset zwiększony o 6 mm i kąt CCD obniżony o 128°) w 8 rozmiarów.</t>
  </si>
  <si>
    <t>Trzpień przynasadowy typu monoblok wykonany z litego stopu tytanu w 2/3 części bliższej pokryty czystym tytanem o porowatej strukturze i dodatkowo fosforanem wapnia, konus 12/14 o 2 kątach szyjkowo- trzonowych 130° i 135°, stanowiący jedną z dwóch części trzpienia przynasadowego bezcementowego modularnego. Dostępny w 8 rozmiarach i 6 długościach od 9,75mm do 12,25mm. Co 0,5cm. instrumentarium wyposażone w uchwyty umożliwiające implantację z małego dostępu oraz zestaw umożliwiający ewentualne usunięcie trzpienia</t>
  </si>
  <si>
    <t>Trzpień bezcementowy – Typ 1 Endoproteza bezcementowa, ze stopu tytanu , w 1/3 bliższej pokryta napyleniem porowatym z czystego tytanu, trzpień prosty, w części bliższej zaopatrzony w dwa łukowato wygięte „skrzydła” gwarantujące stabilność rotacyjną i otwór umożliwiający zamocowanie specjalnego narzędzia do ekstrakcji trzpienia. Stożek konusa 12/14. Kąt szyjkowo- trzonowy trzpienia 135 stopni. Offset zmienny wraz ze wzrostem rozmiaru od 39,1 mm do 50,1 mm włącznie. Dostępny w opcji trzpień o kącie szyjkowo – trzonowym 128 stopni i zwiększonym offsecie o 6mm w stosunku do trzpieni standartowych . Trzpień min. W 11  rozmiarach.</t>
  </si>
  <si>
    <t>Panewka cementowana -  wykonana z polietylenu o podwyższonej wytrzymałości na ścieranie, wyposażona w podwójny stalowy pierścień widoczny na zdjęciu RTG. Rozmiary: średnica wewnętrzna: 22,2 mm, 28 mm i 32 mm; średnica zewnętrzna od 40 do 64 mm co 2mm; opcjonalnie panewka zatrzaskowa; panewka mogąca być stosowana razem z koszykiem rewizyjnym.</t>
  </si>
  <si>
    <t xml:space="preserve"> Koszyki tytanowe pod panewkę rewizyjną, Wykonane z tytanu, anatomiczne ( prawe, lewe) średnice, 52- 64, z możliwością ryglowania śrubami.</t>
  </si>
  <si>
    <t>Część bliższa (krętarzowa) napylana  porowatą okładziną z czystego tytanu oraz CaHPO4 *2H2O.Część bliższa w min. dziewięciu rozmiarach (trzech średnicach proksymalnych : 17mm,19mm,21mm i min trzech długościach dla każdej ze średnic). Stożek konusa 12/14.</t>
  </si>
  <si>
    <t>Cześć dalsza  (trzonowa) Komponent dalszy w 28 rozmiarach, podłużnie karbowany o średnicy dalszej w przedziale 12-24 mm (włącznie). Minimum po trzy długości dla każdej ze średnic.</t>
  </si>
  <si>
    <t>Śruba ryglująca 5.0</t>
  </si>
  <si>
    <t>System bezcementowych panewek rewizyjnych do zabiegów pierwotnych i rewizyjnych. Kształt hemisferyczny nieco spłaszczony na biegunie, z pięcioma otworami na tytanowe śruby  Ø 6,5 mm w tym dwa otwory owalne  . Powierzchnia panewki o zwiększonej porowatości (do 52%) i średnicy porów ok 800 mikrometrów. Press-fitt panewki 1</t>
  </si>
  <si>
    <t>Wkładki do panewki rewizyjnej wykonane z wysokousieciowanego PE zabezpieczonego dodatkowo witaminą E o zwiększonej stabilizacji wewnątrz panewki:  symetryczne  o zwiększonym o 4 mm offsecie oraz asymetryczne z 20° okapem na głowy ø 28 mm, 32 mm, 36 mm.</t>
  </si>
  <si>
    <t>Augmenty panewkowe umożliwiające wypełnienie ubytków panewkowych w przypadkach rewizyjnych i dysplastycznych. Implanty wykonane ze stopu tytanu. Implanty w min. 6 rozmiarach ( w zakresie 48-68 mm) i 5-u wysokościach dla każdego rozmiaru ( 12-30 mm) o takiej samej średnicy krzywizny zewnętrznej i wewnętrznej. Każdy z implantów umożliwia mocowanie przynajmniej 2 śrubami gąbczastymi 6,5 mm. Augmenty do zastosowania w kombinacji z panewką o średnicy równej rozmiarowi implantu oraz o 4 mm większej i mniejszej;</t>
  </si>
  <si>
    <t>Wkładka metalowa CoCrMo z zewnętrz pokryta  wielowarstwową powłoką wykonaną z ZrN , wewnątrz wysoce polerowana do panewek w rozmiarach od 46 do 72 mm</t>
  </si>
  <si>
    <t>Głowa dwumobilna wykonana z silnie usieciowanego polietylenu wysycanego wit E na główki modularne protez ø 22,2, 28 mm i specjalne główki metalowe protez z kołnierzem.</t>
  </si>
  <si>
    <t xml:space="preserve">Głowa endoprotezy wykonana ze stopu kobaltowo-chromowego z wydłużonym kołnierzem zabezpieczająca trzpień endoprotezy przed uszkodzeniami mechanicznymi, średnica zewnętrzna 28 mm, długości szyjek S, M, L </t>
  </si>
  <si>
    <t>Część udowa anatomiczna (lewa i prawa) wykonana z chromokobaltu przynajmniej w 7 rozmiarach dla każdej ze stron. Dodatkowo możliwość zaoferowania komponentów udowych węższych niż standardowe ( w projekcji M-L)</t>
  </si>
  <si>
    <t xml:space="preserve"> szt.</t>
  </si>
  <si>
    <t>Część piszczelowa uniwersalna, wykonana z chromokobaltu , modularna (nie związana na stałe z wkładką polietylenową) przynajmniej w 11 rozmiarach z możliwością zastosowania elementów przedłużających i podkładek o grubościach 4mm i 8mm oraz śrub obturacyjnych.</t>
  </si>
  <si>
    <t>Wkładka polietylenowa realizująca 3 stopniowe, fabryczne tyłopochylenie, dostępna w grubościach 10, 12, 14, 16,18,20 mm  , przynajmniej w 5 rozmiarach dla każdej grubości.  Mocowana na zasadzie zatrzaskowej ,z dodatkową śrubą do części piszczelowej ( wersja PS).
Możliwość wyboru resekcji części piszczelowej z fiksacji śródszpikowej lub zewnętrznej. Retrakcyjny system pomiaru szpary stawowej w wyproście i zgięciu .  Endoproteza musi zapewniać opcję śródoperacyjnego wyboru wersji z zachowaniem lub bez zachowania PCL. W przypadku resekcji PCL możliwość zaoferowania implantów bez konieczności wycinania klatki Insalla ( stabilizacja poprzez wkładkę polietylenową o uwydatnionej przedniej krawędzi tzw. ultra congruent). Dostępna również opcja dla osób uczulonych (w składzie implantów ZrN).   Instrumentarium z możliwością współpracy z kinematycznym systemem nawigacji komputerowej (bez użycia CT).</t>
  </si>
  <si>
    <t>śruba obturacyjna o średnicach 12mm i 14mm</t>
  </si>
  <si>
    <t>Cement kostny 40 g z gentamycyną :  ręczny (niewymagający użycia pompy próżniowej), hermetyczny system do próżniowego mieszania i podawania cementu , z cementem l x40) umieszczonym fabrycznie wewnątrz mieszalnika.</t>
  </si>
  <si>
    <t>Przedłużka piszczelowa</t>
  </si>
  <si>
    <t>Podkładka augmentacyjna</t>
  </si>
  <si>
    <t>Część udowa anatomiczna (lewa i prawa) wykonana z chromokobaltu pokryta azotanem cyrkonu przynajmniej w 7 rozmiarach dla każdej ze stron. Możliwość zaoferowania komponentów udowych węższych niż standardowe ( w projekcji M-L)</t>
  </si>
  <si>
    <t>Część piszczelowa uniwersalna, wykonana z chromokobaltu pokryta azotanem cyrkonu, modularna (nie związana na stałe z wkładką polietylenową) przynajmniej w 9 rozmiarach z możliwością zastosowania elementów przedłużających i podkładek o grubościach 4mm i 8mm oraz śrub obturacyjnych.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</si>
  <si>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</si>
  <si>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</si>
  <si>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</si>
  <si>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</si>
  <si>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</si>
  <si>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Wartość Netto</t>
  </si>
  <si>
    <t>Nazwa handlowa, nr katalogowy</t>
  </si>
  <si>
    <t>Pakiet 2</t>
  </si>
  <si>
    <t>Ilość jednostek</t>
  </si>
  <si>
    <t>Cena jednostkowa netto</t>
  </si>
  <si>
    <t>Wartość brutto</t>
  </si>
  <si>
    <t>Panewka bezcementowa która składa się z panewkizewnętrznej pokrytej napyleniem tytanowym o porowatości 50%, kształt panewki sferyczny(lekko spłaszczony).Do wyboru operatora panewki bez otworówna śruby mocujące, z trzema otworami i wielootworowe(min 7 otworów). Otwór montażowy panewki zamykany zaślepką.</t>
  </si>
  <si>
    <t>Łącznie: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</si>
</sst>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 &quot;;\-#,##0.00&quot; zł &quot;;&quot; -&quot;#&quot; zł &quot;;@\ "/>
    <numFmt numFmtId="165" formatCode="d/mm/yyyy"/>
    <numFmt numFmtId="166" formatCode="#,##0.00&quot; zł&quot;;\-#,##0.00&quot; zł&quot;"/>
    <numFmt numFmtId="167" formatCode="#,##0.00\ [$zł-415];[Red]\-#,##0.00\ [$zł-415]"/>
    <numFmt numFmtId="168" formatCode="\ #,##0.00&quot; zł &quot;;\-#,##0.00&quot; zł &quot;;&quot; -&quot;#&quot; zł &quot;;@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1"/>
      <family val="0"/>
    </font>
    <font>
      <sz val="11"/>
      <color indexed="8"/>
      <name val="Czcionka tekstu podstawowego1"/>
      <family val="0"/>
    </font>
    <font>
      <sz val="12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Border="0" applyProtection="0">
      <alignment/>
    </xf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33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49" fontId="7" fillId="0" borderId="10" xfId="55" applyNumberFormat="1" applyFont="1" applyFill="1" applyBorder="1" applyAlignment="1" applyProtection="1">
      <alignment horizontal="left" vertical="top" wrapText="1"/>
      <protection/>
    </xf>
    <xf numFmtId="166" fontId="7" fillId="0" borderId="10" xfId="55" applyNumberFormat="1" applyFont="1" applyFill="1" applyBorder="1" applyAlignment="1" applyProtection="1">
      <alignment horizontal="center" vertical="center" wrapText="1"/>
      <protection/>
    </xf>
    <xf numFmtId="3" fontId="7" fillId="0" borderId="10" xfId="55" applyNumberFormat="1" applyFont="1" applyFill="1" applyBorder="1" applyAlignment="1" applyProtection="1">
      <alignment horizontal="center" vertical="center" wrapText="1"/>
      <protection/>
    </xf>
    <xf numFmtId="167" fontId="7" fillId="0" borderId="10" xfId="53" applyNumberFormat="1" applyFont="1" applyFill="1" applyBorder="1" applyAlignment="1">
      <alignment horizontal="center" vertical="center" wrapText="1"/>
      <protection/>
    </xf>
    <xf numFmtId="168" fontId="7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55" applyNumberFormat="1" applyFont="1" applyFill="1" applyBorder="1" applyAlignment="1" applyProtection="1">
      <alignment horizontal="left" vertical="top" wrapText="1"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/>
    </xf>
    <xf numFmtId="164" fontId="5" fillId="0" borderId="0" xfId="0" applyNumberFormat="1" applyFont="1" applyFill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 wrapText="1"/>
    </xf>
    <xf numFmtId="168" fontId="5" fillId="0" borderId="0" xfId="0" applyNumberFormat="1" applyFont="1" applyFill="1" applyAlignment="1">
      <alignment horizontal="left" vertical="top"/>
    </xf>
    <xf numFmtId="167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" fontId="6" fillId="35" borderId="10" xfId="53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10" fontId="5" fillId="0" borderId="10" xfId="0" applyNumberFormat="1" applyFont="1" applyFill="1" applyBorder="1" applyAlignment="1">
      <alignment horizontal="center" vertical="center"/>
    </xf>
    <xf numFmtId="167" fontId="5" fillId="35" borderId="10" xfId="0" applyNumberFormat="1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textRotation="90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1" fontId="6" fillId="34" borderId="10" xfId="53" applyNumberFormat="1" applyFont="1" applyFill="1" applyBorder="1" applyAlignment="1">
      <alignment horizontal="center" vertical="top" wrapText="1"/>
      <protection/>
    </xf>
    <xf numFmtId="0" fontId="1" fillId="0" borderId="0" xfId="53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9" fillId="37" borderId="12" xfId="0" applyFont="1" applyFill="1" applyBorder="1" applyAlignment="1">
      <alignment horizontal="center" vertical="center"/>
    </xf>
    <xf numFmtId="0" fontId="7" fillId="35" borderId="13" xfId="52" applyNumberFormat="1" applyFont="1" applyFill="1" applyBorder="1" applyAlignment="1">
      <alignment horizontal="right" vertical="top" wrapText="1"/>
      <protection/>
    </xf>
    <xf numFmtId="0" fontId="7" fillId="35" borderId="14" xfId="52" applyNumberFormat="1" applyFont="1" applyFill="1" applyBorder="1" applyAlignment="1">
      <alignment horizontal="right" vertical="top" wrapText="1"/>
      <protection/>
    </xf>
    <xf numFmtId="0" fontId="7" fillId="35" borderId="15" xfId="52" applyNumberFormat="1" applyFont="1" applyFill="1" applyBorder="1" applyAlignment="1">
      <alignment horizontal="right" vertical="top" wrapText="1"/>
      <protection/>
    </xf>
    <xf numFmtId="1" fontId="6" fillId="35" borderId="13" xfId="53" applyNumberFormat="1" applyFont="1" applyFill="1" applyBorder="1" applyAlignment="1">
      <alignment horizontal="center" vertical="top" wrapText="1"/>
      <protection/>
    </xf>
    <xf numFmtId="1" fontId="6" fillId="35" borderId="14" xfId="53" applyNumberFormat="1" applyFont="1" applyFill="1" applyBorder="1" applyAlignment="1">
      <alignment horizontal="center" vertical="top" wrapText="1"/>
      <protection/>
    </xf>
    <xf numFmtId="1" fontId="6" fillId="35" borderId="15" xfId="53" applyNumberFormat="1" applyFont="1" applyFill="1" applyBorder="1" applyAlignment="1">
      <alignment horizontal="center" vertical="top" wrapText="1"/>
      <protection/>
    </xf>
    <xf numFmtId="9" fontId="0" fillId="0" borderId="10" xfId="58" applyFill="1" applyBorder="1" applyAlignment="1">
      <alignment horizontal="center" vertical="center" wrapText="1"/>
    </xf>
    <xf numFmtId="9" fontId="0" fillId="0" borderId="10" xfId="58" applyFill="1" applyBorder="1" applyAlignment="1" applyProtection="1">
      <alignment horizontal="center" vertical="center" wrapText="1"/>
      <protection/>
    </xf>
    <xf numFmtId="9" fontId="0" fillId="0" borderId="10" xfId="58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ny 11" xfId="52"/>
    <cellStyle name="Normalny 2" xfId="53"/>
    <cellStyle name="Normalny 2 3" xfId="54"/>
    <cellStyle name="Normalny 3" xfId="55"/>
    <cellStyle name="Normalny 9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64" zoomScaleNormal="64" zoomScaleSheetLayoutView="74" zoomScalePageLayoutView="0" workbookViewId="0" topLeftCell="A31">
      <selection activeCell="M40" sqref="M40"/>
    </sheetView>
  </sheetViews>
  <sheetFormatPr defaultColWidth="11.57421875" defaultRowHeight="12.75"/>
  <cols>
    <col min="1" max="1" width="10.00390625" style="1" customWidth="1"/>
    <col min="2" max="2" width="107.7109375" style="2" customWidth="1"/>
    <col min="3" max="3" width="7.140625" style="3" customWidth="1"/>
    <col min="4" max="4" width="9.00390625" style="4" customWidth="1"/>
    <col min="5" max="5" width="17.28125" style="5" customWidth="1"/>
    <col min="6" max="7" width="23.8515625" style="5" customWidth="1"/>
    <col min="8" max="8" width="14.421875" style="4" customWidth="1"/>
    <col min="9" max="9" width="53.421875" style="2" customWidth="1"/>
    <col min="10" max="10" width="9.421875" style="2" customWidth="1"/>
    <col min="11" max="11" width="6.57421875" style="6" customWidth="1"/>
    <col min="12" max="12" width="6.00390625" style="6" customWidth="1"/>
    <col min="13" max="13" width="47.140625" style="6" customWidth="1"/>
    <col min="14" max="14" width="23.00390625" style="6" customWidth="1"/>
    <col min="15" max="15" width="19.8515625" style="6" customWidth="1"/>
    <col min="16" max="16384" width="11.57421875" style="6" customWidth="1"/>
  </cols>
  <sheetData>
    <row r="1" spans="1:11" s="2" customFormat="1" ht="15">
      <c r="A1" s="56" t="s">
        <v>37</v>
      </c>
      <c r="B1" s="56"/>
      <c r="C1" s="56"/>
      <c r="D1" s="42"/>
      <c r="E1" s="42"/>
      <c r="F1" s="57"/>
      <c r="G1" s="57"/>
      <c r="H1" s="57"/>
      <c r="I1" s="57"/>
      <c r="J1" s="57"/>
      <c r="K1" s="6"/>
    </row>
    <row r="2" spans="1:14" ht="15">
      <c r="A2" s="56" t="s">
        <v>38</v>
      </c>
      <c r="B2" s="56"/>
      <c r="C2" s="56"/>
      <c r="D2" s="42"/>
      <c r="E2" s="42"/>
      <c r="F2" s="57"/>
      <c r="G2" s="57"/>
      <c r="H2" s="57"/>
      <c r="I2" s="57"/>
      <c r="J2" s="57"/>
      <c r="M2" s="7"/>
      <c r="N2" s="8"/>
    </row>
    <row r="3" spans="1:10" s="2" customFormat="1" ht="15">
      <c r="A3" s="56" t="s">
        <v>39</v>
      </c>
      <c r="B3" s="56"/>
      <c r="C3" s="56"/>
      <c r="D3" s="42"/>
      <c r="E3" s="42"/>
      <c r="F3" s="42"/>
      <c r="G3" s="42"/>
      <c r="H3" s="43"/>
      <c r="I3" s="44"/>
      <c r="J3" s="45"/>
    </row>
    <row r="4" spans="1:13" s="2" customFormat="1" ht="15">
      <c r="A4" s="45"/>
      <c r="B4" s="44"/>
      <c r="C4" s="43"/>
      <c r="D4" s="42"/>
      <c r="E4" s="42"/>
      <c r="F4" s="42"/>
      <c r="G4" s="42"/>
      <c r="H4" s="43"/>
      <c r="I4" s="44"/>
      <c r="J4" s="45"/>
      <c r="M4" s="17"/>
    </row>
    <row r="5" spans="1:15" s="2" customFormat="1" ht="15">
      <c r="A5" s="46"/>
      <c r="B5" s="47"/>
      <c r="C5" s="48"/>
      <c r="D5" s="49"/>
      <c r="E5" s="49"/>
      <c r="F5" s="49"/>
      <c r="G5" s="49"/>
      <c r="H5" s="48"/>
      <c r="I5" s="47"/>
      <c r="J5" s="46"/>
      <c r="M5" s="19"/>
      <c r="N5" s="19"/>
      <c r="O5" s="19"/>
    </row>
    <row r="6" spans="1:13" s="2" customFormat="1" ht="60">
      <c r="A6" s="50" t="s">
        <v>40</v>
      </c>
      <c r="B6" s="50" t="s">
        <v>41</v>
      </c>
      <c r="C6" s="50" t="s">
        <v>0</v>
      </c>
      <c r="D6" s="51" t="s">
        <v>45</v>
      </c>
      <c r="E6" s="51" t="s">
        <v>46</v>
      </c>
      <c r="F6" s="51" t="s">
        <v>42</v>
      </c>
      <c r="G6" s="51" t="s">
        <v>47</v>
      </c>
      <c r="H6" s="52" t="s">
        <v>1</v>
      </c>
      <c r="I6" s="50" t="s">
        <v>43</v>
      </c>
      <c r="J6" s="50" t="s">
        <v>2</v>
      </c>
      <c r="M6" s="19"/>
    </row>
    <row r="7" spans="1:10" s="2" customFormat="1" ht="15">
      <c r="A7" s="53">
        <v>2</v>
      </c>
      <c r="B7" s="54">
        <v>3</v>
      </c>
      <c r="C7" s="54">
        <v>4</v>
      </c>
      <c r="D7" s="54">
        <v>5</v>
      </c>
      <c r="E7" s="54">
        <v>6</v>
      </c>
      <c r="F7" s="54">
        <v>7</v>
      </c>
      <c r="G7" s="54"/>
      <c r="H7" s="54">
        <v>8</v>
      </c>
      <c r="I7" s="54">
        <v>9</v>
      </c>
      <c r="J7" s="54">
        <v>10</v>
      </c>
    </row>
    <row r="8" spans="1:10" s="2" customFormat="1" ht="33.75" customHeight="1">
      <c r="A8" s="58" t="s">
        <v>44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s="2" customFormat="1" ht="68.25" customHeight="1">
      <c r="A9" s="55">
        <v>1</v>
      </c>
      <c r="B9" s="9" t="s">
        <v>48</v>
      </c>
      <c r="C9" s="10" t="s">
        <v>3</v>
      </c>
      <c r="D9" s="11">
        <v>250</v>
      </c>
      <c r="E9" s="12"/>
      <c r="F9" s="13">
        <f>E9*1.08+SUM(D9*E9)</f>
        <v>0</v>
      </c>
      <c r="G9" s="13">
        <f>SUM(F9*1.08)</f>
        <v>0</v>
      </c>
      <c r="H9" s="65">
        <v>0.08</v>
      </c>
      <c r="I9" s="9"/>
      <c r="J9" s="14"/>
    </row>
    <row r="10" spans="1:10" s="2" customFormat="1" ht="60">
      <c r="A10" s="55">
        <v>2</v>
      </c>
      <c r="B10" s="15" t="s">
        <v>4</v>
      </c>
      <c r="C10" s="10" t="s">
        <v>3</v>
      </c>
      <c r="D10" s="11">
        <v>250</v>
      </c>
      <c r="E10" s="12"/>
      <c r="F10" s="13">
        <f aca="true" t="shared" si="0" ref="F10:F32">E10*1.08+SUM(D10*E10)</f>
        <v>0</v>
      </c>
      <c r="G10" s="13">
        <f aca="true" t="shared" si="1" ref="G10:G32">SUM(F10*1.08)</f>
        <v>0</v>
      </c>
      <c r="H10" s="65">
        <v>0.08</v>
      </c>
      <c r="I10" s="16"/>
      <c r="J10" s="14"/>
    </row>
    <row r="11" spans="1:10" s="2" customFormat="1" ht="30">
      <c r="A11" s="55">
        <v>3</v>
      </c>
      <c r="B11" s="18" t="s">
        <v>5</v>
      </c>
      <c r="C11" s="10" t="s">
        <v>3</v>
      </c>
      <c r="D11" s="11">
        <v>20</v>
      </c>
      <c r="E11" s="12"/>
      <c r="F11" s="13">
        <f t="shared" si="0"/>
        <v>0</v>
      </c>
      <c r="G11" s="13">
        <f t="shared" si="1"/>
        <v>0</v>
      </c>
      <c r="H11" s="65">
        <v>0.08</v>
      </c>
      <c r="I11" s="18"/>
      <c r="J11" s="14"/>
    </row>
    <row r="12" spans="1:10" s="2" customFormat="1" ht="15">
      <c r="A12" s="55">
        <v>4</v>
      </c>
      <c r="B12" s="16" t="s">
        <v>6</v>
      </c>
      <c r="C12" s="10" t="s">
        <v>3</v>
      </c>
      <c r="D12" s="11">
        <v>20</v>
      </c>
      <c r="E12" s="20"/>
      <c r="F12" s="13">
        <f t="shared" si="0"/>
        <v>0</v>
      </c>
      <c r="G12" s="13">
        <f t="shared" si="1"/>
        <v>0</v>
      </c>
      <c r="H12" s="66">
        <v>0.08</v>
      </c>
      <c r="I12" s="16"/>
      <c r="J12" s="14"/>
    </row>
    <row r="13" spans="1:10" s="2" customFormat="1" ht="75">
      <c r="A13" s="55">
        <v>5</v>
      </c>
      <c r="B13" s="21" t="s">
        <v>7</v>
      </c>
      <c r="C13" s="10" t="s">
        <v>3</v>
      </c>
      <c r="D13" s="11">
        <v>150</v>
      </c>
      <c r="E13" s="12"/>
      <c r="F13" s="13">
        <f t="shared" si="0"/>
        <v>0</v>
      </c>
      <c r="G13" s="13">
        <f t="shared" si="1"/>
        <v>0</v>
      </c>
      <c r="H13" s="65">
        <v>0.08</v>
      </c>
      <c r="I13" s="16"/>
      <c r="J13" s="14"/>
    </row>
    <row r="14" spans="1:10" s="2" customFormat="1" ht="30">
      <c r="A14" s="55">
        <v>6</v>
      </c>
      <c r="B14" s="21" t="s">
        <v>8</v>
      </c>
      <c r="C14" s="22" t="s">
        <v>3</v>
      </c>
      <c r="D14" s="11">
        <v>100</v>
      </c>
      <c r="E14" s="23"/>
      <c r="F14" s="13">
        <f t="shared" si="0"/>
        <v>0</v>
      </c>
      <c r="G14" s="13">
        <f t="shared" si="1"/>
        <v>0</v>
      </c>
      <c r="H14" s="67">
        <v>0.08</v>
      </c>
      <c r="I14" s="16"/>
      <c r="J14" s="14"/>
    </row>
    <row r="15" spans="1:10" s="2" customFormat="1" ht="30">
      <c r="A15" s="55">
        <v>7</v>
      </c>
      <c r="B15" s="21" t="s">
        <v>9</v>
      </c>
      <c r="C15" s="22" t="s">
        <v>3</v>
      </c>
      <c r="D15" s="11">
        <v>100</v>
      </c>
      <c r="E15" s="23"/>
      <c r="F15" s="13">
        <f t="shared" si="0"/>
        <v>0</v>
      </c>
      <c r="G15" s="13">
        <f t="shared" si="1"/>
        <v>0</v>
      </c>
      <c r="H15" s="67">
        <v>0.08</v>
      </c>
      <c r="I15" s="16"/>
      <c r="J15" s="14"/>
    </row>
    <row r="16" spans="1:10" s="2" customFormat="1" ht="30" customHeight="1">
      <c r="A16" s="55">
        <v>8</v>
      </c>
      <c r="B16" s="16" t="s">
        <v>10</v>
      </c>
      <c r="C16" s="10" t="s">
        <v>3</v>
      </c>
      <c r="D16" s="11">
        <v>20</v>
      </c>
      <c r="E16" s="25"/>
      <c r="F16" s="13">
        <f t="shared" si="0"/>
        <v>0</v>
      </c>
      <c r="G16" s="13">
        <f t="shared" si="1"/>
        <v>0</v>
      </c>
      <c r="H16" s="67">
        <v>0.08</v>
      </c>
      <c r="I16" s="16"/>
      <c r="J16" s="14"/>
    </row>
    <row r="17" spans="1:10" s="2" customFormat="1" ht="15">
      <c r="A17" s="55">
        <v>9</v>
      </c>
      <c r="B17" s="16" t="s">
        <v>11</v>
      </c>
      <c r="C17" s="10" t="s">
        <v>3</v>
      </c>
      <c r="D17" s="11">
        <v>20</v>
      </c>
      <c r="E17" s="25"/>
      <c r="F17" s="13">
        <f t="shared" si="0"/>
        <v>0</v>
      </c>
      <c r="G17" s="13">
        <f t="shared" si="1"/>
        <v>0</v>
      </c>
      <c r="H17" s="67">
        <v>0.08</v>
      </c>
      <c r="I17" s="16"/>
      <c r="J17" s="14"/>
    </row>
    <row r="18" spans="1:10" s="2" customFormat="1" ht="45">
      <c r="A18" s="55">
        <v>10</v>
      </c>
      <c r="B18" s="16" t="s">
        <v>12</v>
      </c>
      <c r="C18" s="10" t="s">
        <v>3</v>
      </c>
      <c r="D18" s="11">
        <v>100</v>
      </c>
      <c r="E18" s="25"/>
      <c r="F18" s="13">
        <f t="shared" si="0"/>
        <v>0</v>
      </c>
      <c r="G18" s="13">
        <f t="shared" si="1"/>
        <v>0</v>
      </c>
      <c r="H18" s="67">
        <v>0.08</v>
      </c>
      <c r="I18" s="16"/>
      <c r="J18" s="14"/>
    </row>
    <row r="19" spans="1:10" s="2" customFormat="1" ht="150">
      <c r="A19" s="55">
        <v>11</v>
      </c>
      <c r="B19" s="21" t="s">
        <v>13</v>
      </c>
      <c r="C19" s="26" t="s">
        <v>3</v>
      </c>
      <c r="D19" s="11">
        <v>100</v>
      </c>
      <c r="E19" s="23"/>
      <c r="F19" s="13">
        <f t="shared" si="0"/>
        <v>0</v>
      </c>
      <c r="G19" s="13">
        <f t="shared" si="1"/>
        <v>0</v>
      </c>
      <c r="H19" s="67">
        <v>0.08</v>
      </c>
      <c r="I19" s="16"/>
      <c r="J19" s="14"/>
    </row>
    <row r="20" spans="1:10" s="2" customFormat="1" ht="90">
      <c r="A20" s="55">
        <v>12</v>
      </c>
      <c r="B20" s="27" t="s">
        <v>14</v>
      </c>
      <c r="C20" s="28" t="s">
        <v>3</v>
      </c>
      <c r="D20" s="11">
        <v>20</v>
      </c>
      <c r="E20" s="23"/>
      <c r="F20" s="13">
        <f t="shared" si="0"/>
        <v>0</v>
      </c>
      <c r="G20" s="13">
        <f t="shared" si="1"/>
        <v>0</v>
      </c>
      <c r="H20" s="67">
        <v>0.08</v>
      </c>
      <c r="I20" s="16"/>
      <c r="J20" s="14"/>
    </row>
    <row r="21" spans="1:10" s="2" customFormat="1" ht="105">
      <c r="A21" s="55">
        <v>13</v>
      </c>
      <c r="B21" s="27" t="s">
        <v>15</v>
      </c>
      <c r="C21" s="28" t="s">
        <v>3</v>
      </c>
      <c r="D21" s="11">
        <v>1</v>
      </c>
      <c r="E21" s="23"/>
      <c r="F21" s="13">
        <f t="shared" si="0"/>
        <v>0</v>
      </c>
      <c r="G21" s="13">
        <f t="shared" si="1"/>
        <v>0</v>
      </c>
      <c r="H21" s="67">
        <v>0.08</v>
      </c>
      <c r="I21" s="16"/>
      <c r="J21" s="14"/>
    </row>
    <row r="22" spans="1:10" s="2" customFormat="1" ht="60">
      <c r="A22" s="55">
        <v>14</v>
      </c>
      <c r="B22" s="27" t="s">
        <v>16</v>
      </c>
      <c r="C22" s="28" t="s">
        <v>3</v>
      </c>
      <c r="D22" s="11">
        <v>10</v>
      </c>
      <c r="E22" s="23"/>
      <c r="F22" s="13">
        <f t="shared" si="0"/>
        <v>0</v>
      </c>
      <c r="G22" s="13">
        <f t="shared" si="1"/>
        <v>0</v>
      </c>
      <c r="H22" s="67">
        <v>0.08</v>
      </c>
      <c r="I22" s="16"/>
      <c r="J22" s="14"/>
    </row>
    <row r="23" spans="1:10" s="2" customFormat="1" ht="30">
      <c r="A23" s="55">
        <v>15</v>
      </c>
      <c r="B23" s="27" t="s">
        <v>17</v>
      </c>
      <c r="C23" s="28" t="s">
        <v>3</v>
      </c>
      <c r="D23" s="11">
        <v>10</v>
      </c>
      <c r="E23" s="23"/>
      <c r="F23" s="13">
        <f t="shared" si="0"/>
        <v>0</v>
      </c>
      <c r="G23" s="13">
        <f t="shared" si="1"/>
        <v>0</v>
      </c>
      <c r="H23" s="67">
        <v>0.08</v>
      </c>
      <c r="I23" s="16"/>
      <c r="J23" s="14"/>
    </row>
    <row r="24" spans="1:10" s="2" customFormat="1" ht="45">
      <c r="A24" s="55">
        <v>16</v>
      </c>
      <c r="B24" s="27" t="s">
        <v>18</v>
      </c>
      <c r="C24" s="28" t="s">
        <v>3</v>
      </c>
      <c r="D24" s="11">
        <v>10</v>
      </c>
      <c r="E24" s="23"/>
      <c r="F24" s="13">
        <f t="shared" si="0"/>
        <v>0</v>
      </c>
      <c r="G24" s="13">
        <f t="shared" si="1"/>
        <v>0</v>
      </c>
      <c r="H24" s="67">
        <v>0.08</v>
      </c>
      <c r="I24" s="16"/>
      <c r="J24" s="14"/>
    </row>
    <row r="25" spans="1:10" s="2" customFormat="1" ht="37.5" customHeight="1">
      <c r="A25" s="55">
        <v>17</v>
      </c>
      <c r="B25" s="27" t="s">
        <v>19</v>
      </c>
      <c r="C25" s="28" t="s">
        <v>3</v>
      </c>
      <c r="D25" s="11">
        <v>10</v>
      </c>
      <c r="E25" s="23"/>
      <c r="F25" s="13">
        <f t="shared" si="0"/>
        <v>0</v>
      </c>
      <c r="G25" s="13">
        <f t="shared" si="1"/>
        <v>0</v>
      </c>
      <c r="H25" s="67">
        <v>0.08</v>
      </c>
      <c r="I25" s="16"/>
      <c r="J25" s="14"/>
    </row>
    <row r="26" spans="1:10" s="2" customFormat="1" ht="15">
      <c r="A26" s="55">
        <v>18</v>
      </c>
      <c r="B26" s="27" t="s">
        <v>20</v>
      </c>
      <c r="C26" s="28" t="s">
        <v>3</v>
      </c>
      <c r="D26" s="11">
        <v>20</v>
      </c>
      <c r="E26" s="23"/>
      <c r="F26" s="13">
        <f t="shared" si="0"/>
        <v>0</v>
      </c>
      <c r="G26" s="13">
        <f t="shared" si="1"/>
        <v>0</v>
      </c>
      <c r="H26" s="67">
        <v>0.08</v>
      </c>
      <c r="I26" s="16"/>
      <c r="J26" s="14"/>
    </row>
    <row r="27" spans="1:13" s="2" customFormat="1" ht="60">
      <c r="A27" s="55">
        <v>19</v>
      </c>
      <c r="B27" s="27" t="s">
        <v>21</v>
      </c>
      <c r="C27" s="28" t="s">
        <v>3</v>
      </c>
      <c r="D27" s="11">
        <v>10</v>
      </c>
      <c r="E27" s="23"/>
      <c r="F27" s="13">
        <f t="shared" si="0"/>
        <v>0</v>
      </c>
      <c r="G27" s="13">
        <f t="shared" si="1"/>
        <v>0</v>
      </c>
      <c r="H27" s="67">
        <v>0.08</v>
      </c>
      <c r="I27" s="16"/>
      <c r="J27" s="14"/>
      <c r="M27" s="17"/>
    </row>
    <row r="28" spans="1:10" s="2" customFormat="1" ht="170.25" customHeight="1">
      <c r="A28" s="55">
        <v>20</v>
      </c>
      <c r="B28" s="27" t="s">
        <v>22</v>
      </c>
      <c r="C28" s="28" t="s">
        <v>3</v>
      </c>
      <c r="D28" s="11">
        <v>15</v>
      </c>
      <c r="E28" s="23"/>
      <c r="F28" s="13">
        <f t="shared" si="0"/>
        <v>0</v>
      </c>
      <c r="G28" s="13">
        <f t="shared" si="1"/>
        <v>0</v>
      </c>
      <c r="H28" s="67">
        <v>0.08</v>
      </c>
      <c r="I28" s="16"/>
      <c r="J28" s="14"/>
    </row>
    <row r="29" spans="1:13" s="2" customFormat="1" ht="90">
      <c r="A29" s="55">
        <v>21</v>
      </c>
      <c r="B29" s="27" t="s">
        <v>23</v>
      </c>
      <c r="C29" s="28" t="s">
        <v>3</v>
      </c>
      <c r="D29" s="11">
        <v>10</v>
      </c>
      <c r="E29" s="23"/>
      <c r="F29" s="13">
        <f t="shared" si="0"/>
        <v>0</v>
      </c>
      <c r="G29" s="13">
        <f t="shared" si="1"/>
        <v>0</v>
      </c>
      <c r="H29" s="67">
        <v>0.08</v>
      </c>
      <c r="I29" s="16"/>
      <c r="J29" s="14"/>
      <c r="M29" s="19"/>
    </row>
    <row r="30" spans="1:10" s="2" customFormat="1" ht="90.75" customHeight="1">
      <c r="A30" s="55">
        <v>22</v>
      </c>
      <c r="B30" s="27" t="s">
        <v>24</v>
      </c>
      <c r="C30" s="28" t="s">
        <v>3</v>
      </c>
      <c r="D30" s="11">
        <v>20</v>
      </c>
      <c r="E30" s="23"/>
      <c r="F30" s="13">
        <f t="shared" si="0"/>
        <v>0</v>
      </c>
      <c r="G30" s="13">
        <f t="shared" si="1"/>
        <v>0</v>
      </c>
      <c r="H30" s="67">
        <v>0.08</v>
      </c>
      <c r="I30" s="16"/>
      <c r="J30" s="14"/>
    </row>
    <row r="31" spans="1:10" s="2" customFormat="1" ht="30">
      <c r="A31" s="55">
        <v>23</v>
      </c>
      <c r="B31" s="27" t="s">
        <v>25</v>
      </c>
      <c r="C31" s="28" t="s">
        <v>3</v>
      </c>
      <c r="D31" s="11">
        <v>20</v>
      </c>
      <c r="E31" s="23"/>
      <c r="F31" s="13">
        <f t="shared" si="0"/>
        <v>0</v>
      </c>
      <c r="G31" s="13">
        <f t="shared" si="1"/>
        <v>0</v>
      </c>
      <c r="H31" s="67">
        <v>0.08</v>
      </c>
      <c r="I31" s="16"/>
      <c r="J31" s="14"/>
    </row>
    <row r="32" spans="1:10" s="2" customFormat="1" ht="36.75" customHeight="1">
      <c r="A32" s="55">
        <v>24</v>
      </c>
      <c r="B32" s="27" t="s">
        <v>26</v>
      </c>
      <c r="C32" s="28" t="s">
        <v>3</v>
      </c>
      <c r="D32" s="11">
        <v>20</v>
      </c>
      <c r="E32" s="23"/>
      <c r="F32" s="13">
        <f t="shared" si="0"/>
        <v>0</v>
      </c>
      <c r="G32" s="13">
        <f t="shared" si="1"/>
        <v>0</v>
      </c>
      <c r="H32" s="67">
        <v>0.08</v>
      </c>
      <c r="I32" s="16"/>
      <c r="J32" s="14"/>
    </row>
    <row r="33" spans="1:10" s="2" customFormat="1" ht="60.75" customHeight="1">
      <c r="A33" s="62"/>
      <c r="B33" s="63"/>
      <c r="C33" s="63"/>
      <c r="D33" s="63"/>
      <c r="E33" s="63"/>
      <c r="F33" s="63"/>
      <c r="G33" s="63"/>
      <c r="H33" s="63"/>
      <c r="I33" s="63"/>
      <c r="J33" s="64"/>
    </row>
    <row r="34" spans="1:10" s="2" customFormat="1" ht="60" customHeight="1">
      <c r="A34" s="55">
        <v>25</v>
      </c>
      <c r="B34" s="30" t="s">
        <v>27</v>
      </c>
      <c r="C34" s="31" t="s">
        <v>28</v>
      </c>
      <c r="D34" s="32">
        <v>100</v>
      </c>
      <c r="E34" s="33"/>
      <c r="F34" s="13">
        <f>E34*1.08+SUM(D34*E34)</f>
        <v>0</v>
      </c>
      <c r="G34" s="13">
        <f>SUM(F34*1.08)</f>
        <v>0</v>
      </c>
      <c r="H34" s="24">
        <v>0.08</v>
      </c>
      <c r="I34" s="16"/>
      <c r="J34" s="14"/>
    </row>
    <row r="35" spans="1:10" s="2" customFormat="1" ht="31.5" customHeight="1">
      <c r="A35" s="55">
        <v>26</v>
      </c>
      <c r="B35" s="30" t="s">
        <v>29</v>
      </c>
      <c r="C35" s="31" t="s">
        <v>28</v>
      </c>
      <c r="D35" s="32">
        <v>100</v>
      </c>
      <c r="E35" s="33"/>
      <c r="F35" s="13">
        <f aca="true" t="shared" si="2" ref="F35:F42">E35*1.08+SUM(D35*E35)</f>
        <v>0</v>
      </c>
      <c r="G35" s="13">
        <f aca="true" t="shared" si="3" ref="G35:G43">SUM(F35*1.08)</f>
        <v>0</v>
      </c>
      <c r="H35" s="24">
        <v>0.08</v>
      </c>
      <c r="I35" s="16"/>
      <c r="J35" s="14"/>
    </row>
    <row r="36" spans="1:10" ht="150">
      <c r="A36" s="55">
        <v>27</v>
      </c>
      <c r="B36" s="30" t="s">
        <v>30</v>
      </c>
      <c r="C36" s="31" t="s">
        <v>28</v>
      </c>
      <c r="D36" s="32">
        <v>120</v>
      </c>
      <c r="E36" s="33"/>
      <c r="F36" s="13">
        <f t="shared" si="2"/>
        <v>0</v>
      </c>
      <c r="G36" s="13">
        <f t="shared" si="3"/>
        <v>0</v>
      </c>
      <c r="H36" s="34">
        <v>0.08</v>
      </c>
      <c r="I36" s="16"/>
      <c r="J36" s="14"/>
    </row>
    <row r="37" spans="1:10" ht="15">
      <c r="A37" s="55">
        <v>28</v>
      </c>
      <c r="B37" s="30" t="s">
        <v>31</v>
      </c>
      <c r="C37" s="31" t="s">
        <v>28</v>
      </c>
      <c r="D37" s="32">
        <v>100</v>
      </c>
      <c r="E37" s="33"/>
      <c r="F37" s="13">
        <f t="shared" si="2"/>
        <v>0</v>
      </c>
      <c r="G37" s="13">
        <f t="shared" si="3"/>
        <v>0</v>
      </c>
      <c r="H37" s="34">
        <v>0.08</v>
      </c>
      <c r="I37" s="30"/>
      <c r="J37" s="14"/>
    </row>
    <row r="38" spans="1:10" ht="45">
      <c r="A38" s="55">
        <v>29</v>
      </c>
      <c r="B38" s="30" t="s">
        <v>32</v>
      </c>
      <c r="C38" s="31" t="s">
        <v>28</v>
      </c>
      <c r="D38" s="32">
        <v>200</v>
      </c>
      <c r="E38" s="33"/>
      <c r="F38" s="13">
        <f t="shared" si="2"/>
        <v>0</v>
      </c>
      <c r="G38" s="13">
        <f t="shared" si="3"/>
        <v>0</v>
      </c>
      <c r="H38" s="34">
        <v>0.08</v>
      </c>
      <c r="I38" s="35"/>
      <c r="J38" s="14"/>
    </row>
    <row r="39" spans="1:10" ht="15">
      <c r="A39" s="55">
        <v>30</v>
      </c>
      <c r="B39" s="30" t="s">
        <v>33</v>
      </c>
      <c r="C39" s="31" t="s">
        <v>28</v>
      </c>
      <c r="D39" s="32">
        <v>10</v>
      </c>
      <c r="E39" s="33"/>
      <c r="F39" s="13">
        <f t="shared" si="2"/>
        <v>0</v>
      </c>
      <c r="G39" s="13">
        <f t="shared" si="3"/>
        <v>0</v>
      </c>
      <c r="H39" s="36">
        <v>0.08</v>
      </c>
      <c r="I39" s="35"/>
      <c r="J39" s="14"/>
    </row>
    <row r="40" spans="1:10" ht="15">
      <c r="A40" s="55">
        <v>31</v>
      </c>
      <c r="B40" s="30" t="s">
        <v>34</v>
      </c>
      <c r="C40" s="31" t="s">
        <v>28</v>
      </c>
      <c r="D40" s="32">
        <v>10</v>
      </c>
      <c r="E40" s="33"/>
      <c r="F40" s="13">
        <f t="shared" si="2"/>
        <v>0</v>
      </c>
      <c r="G40" s="13">
        <f t="shared" si="3"/>
        <v>0</v>
      </c>
      <c r="H40" s="34">
        <v>0.08</v>
      </c>
      <c r="I40" s="35"/>
      <c r="J40" s="14"/>
    </row>
    <row r="41" spans="1:10" ht="45">
      <c r="A41" s="55">
        <v>32</v>
      </c>
      <c r="B41" s="30" t="s">
        <v>35</v>
      </c>
      <c r="C41" s="31" t="s">
        <v>28</v>
      </c>
      <c r="D41" s="32">
        <v>5</v>
      </c>
      <c r="E41" s="33"/>
      <c r="F41" s="13">
        <f t="shared" si="2"/>
        <v>0</v>
      </c>
      <c r="G41" s="13">
        <f t="shared" si="3"/>
        <v>0</v>
      </c>
      <c r="H41" s="36">
        <v>0.08</v>
      </c>
      <c r="I41" s="14"/>
      <c r="J41" s="14"/>
    </row>
    <row r="42" spans="1:10" ht="45">
      <c r="A42" s="55">
        <v>33</v>
      </c>
      <c r="B42" s="30" t="s">
        <v>36</v>
      </c>
      <c r="C42" s="31" t="s">
        <v>28</v>
      </c>
      <c r="D42" s="32">
        <v>5</v>
      </c>
      <c r="E42" s="33"/>
      <c r="F42" s="13">
        <f t="shared" si="2"/>
        <v>0</v>
      </c>
      <c r="G42" s="13">
        <f t="shared" si="3"/>
        <v>0</v>
      </c>
      <c r="H42" s="36">
        <v>0.08</v>
      </c>
      <c r="I42" s="14"/>
      <c r="J42" s="14"/>
    </row>
    <row r="43" spans="1:10" ht="15">
      <c r="A43" s="29"/>
      <c r="B43" s="59" t="s">
        <v>49</v>
      </c>
      <c r="C43" s="60"/>
      <c r="D43" s="60"/>
      <c r="E43" s="61"/>
      <c r="F43" s="37">
        <f>SUM(F9:F32,F34:F42)</f>
        <v>0</v>
      </c>
      <c r="G43" s="37">
        <f t="shared" si="3"/>
        <v>0</v>
      </c>
      <c r="H43" s="38"/>
      <c r="I43" s="39"/>
      <c r="J43" s="40"/>
    </row>
    <row r="44" spans="2:8" ht="15">
      <c r="B44" s="6"/>
      <c r="C44" s="41"/>
      <c r="D44" s="3"/>
      <c r="H44" s="3"/>
    </row>
    <row r="45" spans="2:8" ht="15">
      <c r="B45" s="6"/>
      <c r="C45" s="41"/>
      <c r="D45" s="3"/>
      <c r="H45" s="3"/>
    </row>
    <row r="46" spans="2:8" ht="15">
      <c r="B46" s="6"/>
      <c r="C46" s="41"/>
      <c r="D46" s="3"/>
      <c r="H46" s="3"/>
    </row>
    <row r="47" spans="2:8" ht="15">
      <c r="B47" s="6"/>
      <c r="C47" s="41"/>
      <c r="D47" s="3"/>
      <c r="H47" s="3"/>
    </row>
    <row r="48" spans="2:8" ht="15">
      <c r="B48" s="6"/>
      <c r="C48" s="41"/>
      <c r="D48" s="3"/>
      <c r="H48" s="3"/>
    </row>
    <row r="49" spans="2:8" ht="15">
      <c r="B49" s="6"/>
      <c r="C49" s="41"/>
      <c r="D49" s="3"/>
      <c r="H49" s="3"/>
    </row>
    <row r="50" spans="2:8" ht="15">
      <c r="B50" s="6"/>
      <c r="C50" s="41"/>
      <c r="D50" s="3"/>
      <c r="H50" s="3"/>
    </row>
    <row r="51" spans="2:8" ht="15">
      <c r="B51" s="6"/>
      <c r="C51" s="41"/>
      <c r="D51" s="3"/>
      <c r="H51" s="3"/>
    </row>
    <row r="52" spans="2:8" ht="15">
      <c r="B52" s="6"/>
      <c r="C52" s="41"/>
      <c r="D52" s="3"/>
      <c r="H52" s="3"/>
    </row>
    <row r="53" spans="2:8" ht="15">
      <c r="B53" s="6"/>
      <c r="C53" s="41"/>
      <c r="D53" s="3"/>
      <c r="H53" s="3"/>
    </row>
    <row r="54" spans="2:8" ht="15">
      <c r="B54" s="6"/>
      <c r="C54" s="41"/>
      <c r="D54" s="3"/>
      <c r="H54" s="3"/>
    </row>
    <row r="55" spans="2:8" ht="15">
      <c r="B55" s="6"/>
      <c r="C55" s="41"/>
      <c r="D55" s="3"/>
      <c r="H55" s="3"/>
    </row>
    <row r="56" spans="2:8" ht="15">
      <c r="B56" s="6"/>
      <c r="C56" s="41"/>
      <c r="D56" s="3"/>
      <c r="H56" s="3"/>
    </row>
    <row r="57" spans="2:8" ht="15">
      <c r="B57" s="6"/>
      <c r="C57" s="41"/>
      <c r="D57" s="3"/>
      <c r="H57" s="3"/>
    </row>
    <row r="58" spans="2:8" ht="15">
      <c r="B58" s="6"/>
      <c r="C58" s="41"/>
      <c r="D58" s="3"/>
      <c r="H58" s="3"/>
    </row>
    <row r="59" spans="2:8" ht="15">
      <c r="B59" s="6"/>
      <c r="C59" s="41"/>
      <c r="D59" s="3"/>
      <c r="H59" s="3"/>
    </row>
    <row r="60" spans="2:8" ht="15">
      <c r="B60" s="6"/>
      <c r="C60" s="41"/>
      <c r="D60" s="3"/>
      <c r="H60" s="3"/>
    </row>
    <row r="61" spans="2:8" ht="15">
      <c r="B61" s="6"/>
      <c r="C61" s="41"/>
      <c r="D61" s="3"/>
      <c r="H61" s="3"/>
    </row>
    <row r="62" spans="2:8" ht="15">
      <c r="B62" s="6"/>
      <c r="C62" s="41"/>
      <c r="D62" s="3"/>
      <c r="H62" s="3"/>
    </row>
    <row r="63" spans="2:8" ht="15">
      <c r="B63" s="6"/>
      <c r="C63" s="41"/>
      <c r="D63" s="3"/>
      <c r="H63" s="3"/>
    </row>
    <row r="64" spans="2:8" ht="15">
      <c r="B64" s="6"/>
      <c r="C64" s="41"/>
      <c r="D64" s="3"/>
      <c r="H64" s="3"/>
    </row>
    <row r="65" spans="2:8" ht="15">
      <c r="B65" s="6"/>
      <c r="C65" s="41"/>
      <c r="D65" s="3"/>
      <c r="H65" s="3"/>
    </row>
    <row r="66" spans="2:8" ht="15">
      <c r="B66" s="6"/>
      <c r="C66" s="41"/>
      <c r="D66" s="3"/>
      <c r="H66" s="3"/>
    </row>
    <row r="67" spans="2:8" ht="15">
      <c r="B67" s="6"/>
      <c r="C67" s="41"/>
      <c r="D67" s="3"/>
      <c r="H67" s="3"/>
    </row>
    <row r="68" spans="2:8" ht="15">
      <c r="B68" s="6"/>
      <c r="C68" s="41"/>
      <c r="D68" s="3"/>
      <c r="H68" s="3"/>
    </row>
    <row r="69" spans="2:8" ht="15">
      <c r="B69" s="6"/>
      <c r="C69" s="41"/>
      <c r="D69" s="3"/>
      <c r="H69" s="3"/>
    </row>
    <row r="70" spans="2:8" ht="15">
      <c r="B70" s="6"/>
      <c r="C70" s="41"/>
      <c r="D70" s="3"/>
      <c r="H70" s="3"/>
    </row>
    <row r="71" spans="2:8" ht="15">
      <c r="B71" s="6"/>
      <c r="C71" s="41"/>
      <c r="D71" s="3"/>
      <c r="H71" s="3"/>
    </row>
    <row r="72" spans="2:8" ht="15">
      <c r="B72" s="6"/>
      <c r="C72" s="41"/>
      <c r="D72" s="3"/>
      <c r="H72" s="3"/>
    </row>
    <row r="73" spans="2:8" ht="15">
      <c r="B73" s="6"/>
      <c r="C73" s="41"/>
      <c r="D73" s="3"/>
      <c r="H73" s="3"/>
    </row>
    <row r="74" spans="2:8" ht="15">
      <c r="B74" s="6"/>
      <c r="C74" s="41"/>
      <c r="D74" s="3"/>
      <c r="H74" s="3"/>
    </row>
    <row r="75" spans="2:8" ht="15">
      <c r="B75" s="6"/>
      <c r="C75" s="41"/>
      <c r="D75" s="3"/>
      <c r="H75" s="3"/>
    </row>
    <row r="76" spans="2:8" ht="15">
      <c r="B76" s="6"/>
      <c r="C76" s="41"/>
      <c r="D76" s="3"/>
      <c r="H76" s="3"/>
    </row>
    <row r="77" spans="2:8" ht="15">
      <c r="B77" s="6"/>
      <c r="C77" s="41"/>
      <c r="D77" s="3"/>
      <c r="H77" s="3"/>
    </row>
    <row r="78" spans="2:8" ht="15">
      <c r="B78" s="6"/>
      <c r="C78" s="41"/>
      <c r="D78" s="3"/>
      <c r="H78" s="3"/>
    </row>
    <row r="79" spans="2:8" ht="15">
      <c r="B79" s="6"/>
      <c r="C79" s="41"/>
      <c r="D79" s="3"/>
      <c r="H79" s="3"/>
    </row>
    <row r="80" spans="2:8" ht="15">
      <c r="B80" s="6"/>
      <c r="C80" s="41"/>
      <c r="D80" s="3"/>
      <c r="H80" s="3"/>
    </row>
    <row r="81" spans="2:8" ht="15">
      <c r="B81" s="6"/>
      <c r="C81" s="41"/>
      <c r="D81" s="3"/>
      <c r="H81" s="3"/>
    </row>
    <row r="82" spans="2:8" ht="15">
      <c r="B82" s="6"/>
      <c r="C82" s="41"/>
      <c r="D82" s="3"/>
      <c r="H82" s="3"/>
    </row>
    <row r="83" spans="2:8" ht="15">
      <c r="B83" s="6"/>
      <c r="C83" s="41"/>
      <c r="D83" s="3"/>
      <c r="H83" s="3"/>
    </row>
    <row r="84" spans="2:8" ht="15">
      <c r="B84" s="6"/>
      <c r="C84" s="41"/>
      <c r="D84" s="3"/>
      <c r="H84" s="3"/>
    </row>
    <row r="85" spans="2:8" ht="15">
      <c r="B85" s="6"/>
      <c r="C85" s="41"/>
      <c r="D85" s="3"/>
      <c r="H85" s="3"/>
    </row>
    <row r="86" spans="2:8" ht="15">
      <c r="B86" s="6"/>
      <c r="C86" s="41"/>
      <c r="D86" s="3"/>
      <c r="H86" s="3"/>
    </row>
    <row r="87" spans="2:8" ht="15">
      <c r="B87" s="6"/>
      <c r="C87" s="41"/>
      <c r="D87" s="3"/>
      <c r="H87" s="3"/>
    </row>
    <row r="88" spans="2:8" ht="15">
      <c r="B88" s="6"/>
      <c r="C88" s="41"/>
      <c r="D88" s="3"/>
      <c r="H88" s="3"/>
    </row>
    <row r="89" spans="2:8" ht="15">
      <c r="B89" s="6"/>
      <c r="C89" s="41"/>
      <c r="D89" s="3"/>
      <c r="H89" s="3"/>
    </row>
    <row r="90" spans="2:8" ht="15">
      <c r="B90" s="6"/>
      <c r="C90" s="41"/>
      <c r="D90" s="3"/>
      <c r="H90" s="3"/>
    </row>
    <row r="91" spans="2:8" ht="15">
      <c r="B91" s="6"/>
      <c r="C91" s="41"/>
      <c r="D91" s="3"/>
      <c r="H91" s="3"/>
    </row>
    <row r="92" spans="2:8" ht="15">
      <c r="B92" s="6"/>
      <c r="C92" s="41"/>
      <c r="D92" s="3"/>
      <c r="H92" s="3"/>
    </row>
    <row r="93" spans="2:8" ht="15">
      <c r="B93" s="6"/>
      <c r="C93" s="41"/>
      <c r="D93" s="3"/>
      <c r="H93" s="3"/>
    </row>
    <row r="94" spans="2:8" ht="15">
      <c r="B94" s="6"/>
      <c r="C94" s="41"/>
      <c r="D94" s="3"/>
      <c r="H94" s="3"/>
    </row>
    <row r="95" spans="2:8" ht="15">
      <c r="B95" s="6"/>
      <c r="C95" s="41"/>
      <c r="D95" s="3"/>
      <c r="H95" s="3"/>
    </row>
    <row r="96" spans="2:8" ht="15">
      <c r="B96" s="6"/>
      <c r="C96" s="41"/>
      <c r="D96" s="3"/>
      <c r="H96" s="3"/>
    </row>
    <row r="97" spans="2:8" ht="15">
      <c r="B97" s="6"/>
      <c r="C97" s="41"/>
      <c r="D97" s="3"/>
      <c r="H97" s="3"/>
    </row>
    <row r="98" spans="2:8" ht="15">
      <c r="B98" s="6"/>
      <c r="C98" s="41"/>
      <c r="D98" s="3"/>
      <c r="H98" s="3"/>
    </row>
    <row r="99" spans="2:8" ht="15">
      <c r="B99" s="6"/>
      <c r="C99" s="41"/>
      <c r="D99" s="3"/>
      <c r="H99" s="3"/>
    </row>
    <row r="100" spans="2:8" ht="15">
      <c r="B100" s="6"/>
      <c r="C100" s="41"/>
      <c r="D100" s="3"/>
      <c r="H100" s="3"/>
    </row>
    <row r="101" spans="2:8" ht="15">
      <c r="B101" s="6"/>
      <c r="C101" s="41"/>
      <c r="D101" s="3"/>
      <c r="H101" s="3"/>
    </row>
    <row r="102" spans="2:8" ht="15">
      <c r="B102" s="6"/>
      <c r="C102" s="41"/>
      <c r="D102" s="3"/>
      <c r="H102" s="3"/>
    </row>
    <row r="103" spans="2:8" ht="15">
      <c r="B103" s="6"/>
      <c r="C103" s="41"/>
      <c r="D103" s="3"/>
      <c r="H103" s="3"/>
    </row>
    <row r="104" spans="2:8" ht="15">
      <c r="B104" s="6"/>
      <c r="C104" s="41"/>
      <c r="D104" s="3"/>
      <c r="H104" s="3"/>
    </row>
    <row r="105" spans="2:8" ht="15">
      <c r="B105" s="6"/>
      <c r="C105" s="41"/>
      <c r="D105" s="3"/>
      <c r="H105" s="3"/>
    </row>
    <row r="106" spans="2:8" ht="15">
      <c r="B106" s="6"/>
      <c r="C106" s="41"/>
      <c r="D106" s="3"/>
      <c r="H106" s="3"/>
    </row>
    <row r="107" spans="2:8" ht="15">
      <c r="B107" s="6"/>
      <c r="C107" s="41"/>
      <c r="D107" s="3"/>
      <c r="H107" s="3"/>
    </row>
    <row r="108" spans="2:8" ht="15">
      <c r="B108" s="6"/>
      <c r="C108" s="41"/>
      <c r="D108" s="3"/>
      <c r="H108" s="3"/>
    </row>
    <row r="109" spans="2:8" ht="15">
      <c r="B109" s="6"/>
      <c r="C109" s="41"/>
      <c r="D109" s="3"/>
      <c r="H109" s="3"/>
    </row>
    <row r="110" spans="2:8" ht="15">
      <c r="B110" s="6"/>
      <c r="C110" s="41"/>
      <c r="D110" s="3"/>
      <c r="H110" s="3"/>
    </row>
    <row r="111" spans="2:8" ht="15">
      <c r="B111" s="6"/>
      <c r="C111" s="41"/>
      <c r="D111" s="3"/>
      <c r="H111" s="3"/>
    </row>
    <row r="112" spans="2:8" ht="15">
      <c r="B112" s="6"/>
      <c r="C112" s="41"/>
      <c r="D112" s="3"/>
      <c r="H112" s="3"/>
    </row>
    <row r="113" spans="2:8" ht="15">
      <c r="B113" s="6"/>
      <c r="C113" s="41"/>
      <c r="D113" s="3"/>
      <c r="H113" s="3"/>
    </row>
    <row r="114" spans="2:8" ht="15">
      <c r="B114" s="6"/>
      <c r="C114" s="41"/>
      <c r="D114" s="3"/>
      <c r="H114" s="3"/>
    </row>
    <row r="224" ht="42" customHeight="1"/>
    <row r="225" ht="42" customHeight="1"/>
    <row r="227" ht="67.5" customHeight="1"/>
    <row r="231" ht="30" customHeight="1"/>
    <row r="233" ht="80.25" customHeight="1"/>
    <row r="235" ht="80.25" customHeight="1"/>
    <row r="236" ht="80.25" customHeight="1"/>
    <row r="237" ht="93" customHeight="1"/>
    <row r="239" ht="100.5" customHeight="1"/>
    <row r="241" ht="100.5" customHeight="1"/>
    <row r="243" ht="17.25" customHeight="1"/>
    <row r="245" ht="96.75" customHeight="1"/>
    <row r="247" ht="105.75" customHeight="1"/>
    <row r="249" ht="130.5" customHeight="1"/>
    <row r="251" ht="110.25" customHeight="1"/>
    <row r="253" ht="17.25" customHeight="1"/>
    <row r="255" ht="30" customHeight="1"/>
    <row r="257" ht="42" customHeight="1"/>
    <row r="260" ht="162.75" customHeight="1"/>
    <row r="261" ht="17.25" customHeight="1"/>
    <row r="262" ht="30" customHeight="1"/>
    <row r="263" ht="30" customHeight="1"/>
    <row r="264" ht="17.25" customHeight="1"/>
    <row r="265" ht="17.25" customHeight="1"/>
    <row r="266" ht="30" customHeight="1"/>
    <row r="267" ht="17.25" customHeight="1"/>
    <row r="268" ht="17.25" customHeight="1"/>
    <row r="269" ht="17.25" customHeight="1"/>
    <row r="270" ht="30" customHeight="1"/>
    <row r="271" ht="30" customHeight="1"/>
    <row r="272" ht="30" customHeight="1"/>
    <row r="273" ht="30" customHeight="1"/>
    <row r="274" ht="30" customHeight="1"/>
    <row r="275" ht="17.25" customHeight="1"/>
    <row r="276" ht="17.25" customHeight="1"/>
    <row r="277" ht="17.25" customHeight="1"/>
    <row r="278" ht="15" customHeight="1"/>
    <row r="280" ht="54.75" customHeight="1"/>
    <row r="282" ht="24.75" customHeight="1"/>
    <row r="284" ht="30" customHeight="1"/>
    <row r="285" ht="30" customHeight="1"/>
    <row r="288" ht="99" customHeight="1"/>
    <row r="290" ht="16.5" customHeight="1"/>
    <row r="291" ht="12" customHeight="1"/>
    <row r="292" ht="30" customHeight="1"/>
    <row r="293" ht="12" customHeight="1"/>
    <row r="294" ht="15" customHeight="1"/>
    <row r="295" ht="17.25" customHeight="1"/>
    <row r="298" ht="286.5" customHeight="1"/>
    <row r="299" ht="72.75" customHeight="1"/>
    <row r="302" ht="168" customHeight="1"/>
    <row r="306" ht="158.25" customHeight="1"/>
    <row r="307" ht="169.5" customHeight="1"/>
    <row r="308" ht="184.5" customHeight="1"/>
    <row r="313" ht="30" customHeight="1"/>
    <row r="314" ht="30" customHeight="1"/>
  </sheetData>
  <sheetProtection selectLockedCells="1" selectUnlockedCells="1"/>
  <mergeCells count="8">
    <mergeCell ref="B43:E43"/>
    <mergeCell ref="A33:J33"/>
    <mergeCell ref="A1:C1"/>
    <mergeCell ref="F1:J1"/>
    <mergeCell ref="A2:C2"/>
    <mergeCell ref="F2:J2"/>
    <mergeCell ref="A3:C3"/>
    <mergeCell ref="A8:J8"/>
  </mergeCells>
  <printOptions/>
  <pageMargins left="0.3541666666666667" right="0.3541666666666667" top="0.39375" bottom="0.5326388888888889" header="0.5118055555555555" footer="0.39375"/>
  <pageSetup firstPageNumber="1" useFirstPageNumber="1" horizontalDpi="300" verticalDpi="300" orientation="landscape" paperSize="9" scale="68"/>
  <headerFooter alignWithMargins="0">
    <oddFooter>&amp;CStrona &amp;P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Sienkiewicz</dc:creator>
  <cp:keywords/>
  <dc:description/>
  <cp:lastModifiedBy>Natalia Kosmala</cp:lastModifiedBy>
  <dcterms:created xsi:type="dcterms:W3CDTF">2021-07-16T12:01:26Z</dcterms:created>
  <dcterms:modified xsi:type="dcterms:W3CDTF">2023-04-28T10:29:12Z</dcterms:modified>
  <cp:category/>
  <cp:version/>
  <cp:contentType/>
  <cp:contentStatus/>
  <cp:revision>1</cp:revision>
</cp:coreProperties>
</file>