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firstSheet="4" activeTab="6"/>
  </bookViews>
  <sheets>
    <sheet name="Grupa_1_-_Papier_ksero" sheetId="1" r:id="rId1"/>
    <sheet name="Grupa_2_-_Koperty" sheetId="2" r:id="rId2"/>
    <sheet name="Grupa_3_-_Materiały_biurowe" sheetId="3" r:id="rId3"/>
    <sheet name="Grupa_4_-Papier_rolki_termiczne" sheetId="4" r:id="rId4"/>
    <sheet name="Grupa_5_-_Tonery,_tusze,_płyty" sheetId="5" r:id="rId5"/>
    <sheet name="Grupa_6_-_Baterie_alkaiczne" sheetId="6" r:id="rId6"/>
    <sheet name="Grupa_7_-_druki" sheetId="7" r:id="rId7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" i="7"/>
  <c r="F9"/>
  <c r="F8"/>
  <c r="H8" s="1"/>
  <c r="H7"/>
  <c r="F7"/>
  <c r="F6"/>
  <c r="H6" s="1"/>
  <c r="H5"/>
  <c r="F5"/>
  <c r="F12" i="6"/>
  <c r="H11"/>
  <c r="F11"/>
  <c r="H10" s="1"/>
  <c r="F10"/>
  <c r="H9"/>
  <c r="F9"/>
  <c r="H8" s="1"/>
  <c r="F8"/>
  <c r="H7"/>
  <c r="F7"/>
  <c r="H6" s="1"/>
  <c r="F6"/>
  <c r="H5"/>
  <c r="F5"/>
  <c r="F13" s="1"/>
  <c r="H12" s="1"/>
  <c r="F24" i="5"/>
  <c r="H24" s="1"/>
  <c r="H23"/>
  <c r="F23"/>
  <c r="F22"/>
  <c r="H22" s="1"/>
  <c r="H21"/>
  <c r="F21"/>
  <c r="F20"/>
  <c r="H20" s="1"/>
  <c r="H19"/>
  <c r="F19"/>
  <c r="F18"/>
  <c r="H18" s="1"/>
  <c r="H17"/>
  <c r="F17"/>
  <c r="F16"/>
  <c r="H16" s="1"/>
  <c r="H15"/>
  <c r="F15"/>
  <c r="F14"/>
  <c r="H14" s="1"/>
  <c r="H13"/>
  <c r="F13"/>
  <c r="F12"/>
  <c r="H12" s="1"/>
  <c r="H11"/>
  <c r="F11"/>
  <c r="F10"/>
  <c r="H10" s="1"/>
  <c r="H9"/>
  <c r="F9"/>
  <c r="F8"/>
  <c r="H8" s="1"/>
  <c r="H7"/>
  <c r="F7"/>
  <c r="F6"/>
  <c r="H6" s="1"/>
  <c r="H5"/>
  <c r="H25" s="1"/>
  <c r="F5"/>
  <c r="F25" s="1"/>
  <c r="H8" i="4"/>
  <c r="F8"/>
  <c r="F7"/>
  <c r="H7" s="1"/>
  <c r="H6"/>
  <c r="F6"/>
  <c r="F5"/>
  <c r="H5" s="1"/>
  <c r="F58" i="3"/>
  <c r="H58" s="1"/>
  <c r="H57"/>
  <c r="F57"/>
  <c r="F56"/>
  <c r="H56" s="1"/>
  <c r="H55"/>
  <c r="F55"/>
  <c r="F54"/>
  <c r="H54" s="1"/>
  <c r="H53"/>
  <c r="F53"/>
  <c r="F52"/>
  <c r="H52" s="1"/>
  <c r="H51"/>
  <c r="F51"/>
  <c r="F50"/>
  <c r="H50" s="1"/>
  <c r="H49"/>
  <c r="F49"/>
  <c r="F48"/>
  <c r="H48" s="1"/>
  <c r="H47"/>
  <c r="F47"/>
  <c r="F46"/>
  <c r="H46" s="1"/>
  <c r="H45"/>
  <c r="F45"/>
  <c r="F44"/>
  <c r="H44" s="1"/>
  <c r="H43"/>
  <c r="F43"/>
  <c r="F42"/>
  <c r="H42" s="1"/>
  <c r="H41"/>
  <c r="F41"/>
  <c r="F40"/>
  <c r="H40" s="1"/>
  <c r="H39"/>
  <c r="F39"/>
  <c r="F38"/>
  <c r="H38" s="1"/>
  <c r="H37"/>
  <c r="F37"/>
  <c r="F36"/>
  <c r="H36" s="1"/>
  <c r="H35"/>
  <c r="F35"/>
  <c r="F34"/>
  <c r="H34" s="1"/>
  <c r="H33"/>
  <c r="F33"/>
  <c r="F32"/>
  <c r="H32" s="1"/>
  <c r="H31"/>
  <c r="F31"/>
  <c r="F30"/>
  <c r="H30" s="1"/>
  <c r="H29"/>
  <c r="F29"/>
  <c r="F28"/>
  <c r="H28" s="1"/>
  <c r="H27"/>
  <c r="F27"/>
  <c r="F26"/>
  <c r="H26" s="1"/>
  <c r="H25"/>
  <c r="F25"/>
  <c r="F24"/>
  <c r="H24" s="1"/>
  <c r="H23"/>
  <c r="F23"/>
  <c r="F22"/>
  <c r="H22" s="1"/>
  <c r="H21"/>
  <c r="F21"/>
  <c r="F20"/>
  <c r="H20" s="1"/>
  <c r="H19"/>
  <c r="F19"/>
  <c r="F18"/>
  <c r="H18" s="1"/>
  <c r="H17"/>
  <c r="F17"/>
  <c r="F16"/>
  <c r="H16" s="1"/>
  <c r="H15"/>
  <c r="F15"/>
  <c r="F14"/>
  <c r="H14" s="1"/>
  <c r="H13"/>
  <c r="F13"/>
  <c r="F12"/>
  <c r="H12" s="1"/>
  <c r="H11"/>
  <c r="F11"/>
  <c r="F10"/>
  <c r="H10" s="1"/>
  <c r="H9"/>
  <c r="F9"/>
  <c r="F8"/>
  <c r="H8" s="1"/>
  <c r="H7"/>
  <c r="H59" s="1"/>
  <c r="F7"/>
  <c r="F59" s="1"/>
  <c r="H10" i="2"/>
  <c r="F10"/>
  <c r="F9"/>
  <c r="H9" s="1"/>
  <c r="H8"/>
  <c r="F8"/>
  <c r="F7"/>
  <c r="H7" s="1"/>
  <c r="F9" i="1"/>
  <c r="H9" s="1"/>
  <c r="F8"/>
  <c r="F10" s="1"/>
  <c r="H8" l="1"/>
  <c r="H10" s="1"/>
  <c r="H13" i="6"/>
  <c r="H11" i="2"/>
  <c r="H9" i="4"/>
  <c r="F11" i="2"/>
  <c r="F9" i="4"/>
  <c r="F10" i="7"/>
</calcChain>
</file>

<file path=xl/sharedStrings.xml><?xml version="1.0" encoding="utf-8"?>
<sst xmlns="http://schemas.openxmlformats.org/spreadsheetml/2006/main" count="407" uniqueCount="186">
  <si>
    <t>FORMULARZ ASORTYMENTOWO - CENOWY</t>
  </si>
  <si>
    <t>Załącznik nr 2</t>
  </si>
  <si>
    <t xml:space="preserve"> </t>
  </si>
  <si>
    <t>F = C x E</t>
  </si>
  <si>
    <t>H = F x G</t>
  </si>
  <si>
    <t>Zapotrzebowanie</t>
  </si>
  <si>
    <t>Jednostka miary</t>
  </si>
  <si>
    <t>Cena jednostkowa netto (zł) za 1 szt</t>
  </si>
  <si>
    <t>Wartość netto (zł)</t>
  </si>
  <si>
    <t>% podatku VAT</t>
  </si>
  <si>
    <t>Wartość brutto (zł)</t>
  </si>
  <si>
    <t>I. Grupa 1 – Papier ksero</t>
  </si>
  <si>
    <t>1.</t>
  </si>
  <si>
    <t>Papier ksero A-4 biały</t>
  </si>
  <si>
    <t>ryza</t>
  </si>
  <si>
    <t>2.</t>
  </si>
  <si>
    <t>Papier ksero A-3 – biały</t>
  </si>
  <si>
    <t>RAZEM</t>
  </si>
  <si>
    <t>UWAGA</t>
  </si>
  <si>
    <t>Gramatura papieru A4 i A3 minimum 80g/m2</t>
  </si>
  <si>
    <t>1. Cena brutto oferty (słownie):</t>
  </si>
  <si>
    <t>…………………………………………………………………</t>
  </si>
  <si>
    <t>Podpis składany w formie elektronicznej.</t>
  </si>
  <si>
    <t>II. Grupa 2 – Koperty</t>
  </si>
  <si>
    <t>Koperta biała samoklejąca (c-6 mała)</t>
  </si>
  <si>
    <t>szt</t>
  </si>
  <si>
    <t>Koperta biała lub brązowa, samoklejąca (c-5 średnia)</t>
  </si>
  <si>
    <t>3.</t>
  </si>
  <si>
    <t>Koperta biała lub brązowa, samoklejąca (c-4 duża)</t>
  </si>
  <si>
    <t>4.</t>
  </si>
  <si>
    <t>Koperta biała lub brązowa, samoklejącą z paskiem , poszerzony bok– A4</t>
  </si>
  <si>
    <t>III. Grupa 3 – Materiały biurowe</t>
  </si>
  <si>
    <t>Marker czarny – gruby</t>
  </si>
  <si>
    <t>Marker DUO – czarny</t>
  </si>
  <si>
    <t>Marker DUO – czerwony</t>
  </si>
  <si>
    <t>Marker DUO – zielony</t>
  </si>
  <si>
    <t>5.</t>
  </si>
  <si>
    <t>Zakreślacz – żółty</t>
  </si>
  <si>
    <t>6.</t>
  </si>
  <si>
    <t>Korektor w pisaku</t>
  </si>
  <si>
    <t>7.</t>
  </si>
  <si>
    <t>Ołówek biurowy HB  z gumką</t>
  </si>
  <si>
    <t>8.</t>
  </si>
  <si>
    <t>Gumka ołówkowa min 35x16</t>
  </si>
  <si>
    <t>9.</t>
  </si>
  <si>
    <t>Długopis kulkowy – czerwony</t>
  </si>
  <si>
    <t>10.</t>
  </si>
  <si>
    <t>Długopis kulkowy – zielony</t>
  </si>
  <si>
    <t>11.</t>
  </si>
  <si>
    <t>Długopis kulkowy – czarny</t>
  </si>
  <si>
    <t>12.</t>
  </si>
  <si>
    <t>Długopis kulkowy  – niebieski</t>
  </si>
  <si>
    <t>13.</t>
  </si>
  <si>
    <t>Długopis żelowy - niebieski</t>
  </si>
  <si>
    <t>14.</t>
  </si>
  <si>
    <t>Długopis z wymienialnym wkładem – automatyczny (niebieski)(nie żelowy)</t>
  </si>
  <si>
    <t>15.</t>
  </si>
  <si>
    <t>Wkłady do długopisu z poz 11 (niebieski)</t>
  </si>
  <si>
    <t>16.</t>
  </si>
  <si>
    <t>Klej w sztyfcie min 15g</t>
  </si>
  <si>
    <t>17.</t>
  </si>
  <si>
    <t>Zszywki galwanizowane 24/6 (1000szt)</t>
  </si>
  <si>
    <t>op</t>
  </si>
  <si>
    <t>18.</t>
  </si>
  <si>
    <t>Zszywacz biurowy metalowy na zszywki 24/6 (25k) min 30k</t>
  </si>
  <si>
    <t>19.</t>
  </si>
  <si>
    <t>Spinacz biurowy 33mm</t>
  </si>
  <si>
    <t>20.</t>
  </si>
  <si>
    <t>Dziurkacz biurowy do 25 kartek – metalowy</t>
  </si>
  <si>
    <t>21.</t>
  </si>
  <si>
    <t>Dziurkacz metalowy – rozstaw 80mm, do min 40 kartek, ze wskaźnikiem formatów</t>
  </si>
  <si>
    <t>22.</t>
  </si>
  <si>
    <t>Grzbiety do bindowania 100szt</t>
  </si>
  <si>
    <t>23.</t>
  </si>
  <si>
    <t>Taśma biurowa wąska min 10mm szerokości</t>
  </si>
  <si>
    <t>24.</t>
  </si>
  <si>
    <t>Taśma pakowa szara (48x50m)</t>
  </si>
  <si>
    <t>25.</t>
  </si>
  <si>
    <t>Taśma dwustronna montażowa - piankowa szer 20mm/5m</t>
  </si>
  <si>
    <t>26.</t>
  </si>
  <si>
    <t>Tusz biurowy – czarny (min 25ml)</t>
  </si>
  <si>
    <t>27.</t>
  </si>
  <si>
    <t>Papier samoprzylepny A4 biały – 200szt</t>
  </si>
  <si>
    <t>28.</t>
  </si>
  <si>
    <t>Folia do laminowania A4, 80mic – 100 szt</t>
  </si>
  <si>
    <t>29.</t>
  </si>
  <si>
    <t>Koszulka foliowa A5 – przezroczysta – 100 szt</t>
  </si>
  <si>
    <t>30.</t>
  </si>
  <si>
    <t>Koszulka foliowa A4 – przezroczysta – 100szt</t>
  </si>
  <si>
    <t>31.</t>
  </si>
  <si>
    <t>Teczka z gumką A4 – biała karton</t>
  </si>
  <si>
    <t>32.</t>
  </si>
  <si>
    <t>Deska z klipem A4 z PCV zamykana (kolory podstawowe)</t>
  </si>
  <si>
    <t>33.</t>
  </si>
  <si>
    <t>Deska z klipem A4 z PCV (kolory podstawowe)</t>
  </si>
  <si>
    <t>34.</t>
  </si>
  <si>
    <t>Obwoluta A4 – przezroczysta (25 szt)</t>
  </si>
  <si>
    <t>35.</t>
  </si>
  <si>
    <t>Segregator A4 z szyną czarny 50 mm</t>
  </si>
  <si>
    <t>36.</t>
  </si>
  <si>
    <t>Segregator A4 z szyną czarny min 75mm</t>
  </si>
  <si>
    <t>37.</t>
  </si>
  <si>
    <t>Skoroszyt A4 miękki wpinany (kolory podstawowe)</t>
  </si>
  <si>
    <t>38.</t>
  </si>
  <si>
    <t>Zeszyt A5 – 60 kratka</t>
  </si>
  <si>
    <t>39.</t>
  </si>
  <si>
    <t>Zeszyt A5 – 16 kratka</t>
  </si>
  <si>
    <t>40.</t>
  </si>
  <si>
    <t>Zeszyt A4 – 60 kratka</t>
  </si>
  <si>
    <t>41.</t>
  </si>
  <si>
    <t>Zeszyt A4 – 60 kratka – twarda oprawa</t>
  </si>
  <si>
    <t>42.</t>
  </si>
  <si>
    <t>Przekładki kartonowe 1/3 / A4 (1op=100szt)</t>
  </si>
  <si>
    <t>43.</t>
  </si>
  <si>
    <t>Bloczek biurowy samoprzylepny żółty 76x76 – 100 kartek</t>
  </si>
  <si>
    <t>44.</t>
  </si>
  <si>
    <t>Zakładki indeksujące z folii, wielokrotnego użytku min 45x12 (25szt)</t>
  </si>
  <si>
    <t>45.</t>
  </si>
  <si>
    <t>Klipy do dokumentów min 51 mm – 12szt</t>
  </si>
  <si>
    <t>46.</t>
  </si>
  <si>
    <t>Klipsy archiwizacyjne 85mm – plastikowe 100 szt</t>
  </si>
  <si>
    <t>47.</t>
  </si>
  <si>
    <t>Gumka recepturka fi100 gr4mm – 1kg</t>
  </si>
  <si>
    <t>48.</t>
  </si>
  <si>
    <t>Nożyczki, ostrze ze stali nierdzewnej,min 20cm</t>
  </si>
  <si>
    <t>49.</t>
  </si>
  <si>
    <t>Nożyczki, ostrze ze stali nierdzewnej,min 23cm</t>
  </si>
  <si>
    <t>50.</t>
  </si>
  <si>
    <t>Zeszyt A5 – 32 kratka</t>
  </si>
  <si>
    <t>51.</t>
  </si>
  <si>
    <t>Zeszyt A5 – 96 kratka, oprawa twarda</t>
  </si>
  <si>
    <t>52.</t>
  </si>
  <si>
    <t>Koszulka foliowa A4 – krystaliczna, min 50 mic, op. – 100szt</t>
  </si>
  <si>
    <t>1. Oferowany towar nie może zawierać treści reklamowych. Dopuszczamy nazwy i symbole producenta.</t>
  </si>
  <si>
    <t>2. Zalecany towar w kolorach podstawowych.</t>
  </si>
  <si>
    <t>……………………………………………………………………</t>
  </si>
  <si>
    <t>IV.Grupa 4 - Papier Rolki Termiczne</t>
  </si>
  <si>
    <t>Rolka termiczna 80 x 250m x 12</t>
  </si>
  <si>
    <t>Rolka termiczna 80 x 80m x 12</t>
  </si>
  <si>
    <t>Rolka termiczna 57 x 30</t>
  </si>
  <si>
    <t>Rolka termiczna 57 x 20</t>
  </si>
  <si>
    <t>V.Grupa 5 – Tonery, tusze, płyty</t>
  </si>
  <si>
    <t>Toner do drukarki HP 1102 typ HP 85A</t>
  </si>
  <si>
    <t>Toner do drukarki HP 2055 typ 05A (CE505AD)</t>
  </si>
  <si>
    <t>Toner do drukarki HP Laser Jet Pro MFP M626Fdn</t>
  </si>
  <si>
    <t>Toner do drukarki Samsung ML-3050 typ Ml-D3050B</t>
  </si>
  <si>
    <t>Toner do drukarki Samsung ML-2955ND typ MLT-D1052L</t>
  </si>
  <si>
    <t>Toner do ksero Sharp AR5618N typ MX235</t>
  </si>
  <si>
    <t>Tusz do drukarki HP DeskJet 3835 typ 652 do HP(F6V24AE) kolorowy</t>
  </si>
  <si>
    <t>Tusz do drukarki HP DeskJet 3835 typ 652 do HP(F6V25AE) czany</t>
  </si>
  <si>
    <t>Tusz do Brother DCP-J105 typ LC529BK – czarny</t>
  </si>
  <si>
    <t>Tusz do Brother DCP-J105 typ LC525Y – żółty</t>
  </si>
  <si>
    <t>Tusz do Brother DCP-J105 typ LC525M – czerwony</t>
  </si>
  <si>
    <t>Tusz do Brother DCP-J105 typ LC525C – niebieski</t>
  </si>
  <si>
    <t>Tusz do drukarki OfficceJet 202 Mobile Printer typ (651) C2P10AE – czarny</t>
  </si>
  <si>
    <t>Tusz do drukarki OfficceJet 202 Mobile Printer typ (651) C2P11AE – trójkolorowy</t>
  </si>
  <si>
    <t>Tusz do nagrywarko-drukarki RIMAGE typ Black RB1, Q2379A, 203340-001 (oryginał)</t>
  </si>
  <si>
    <t>Tusz do nagrywarko-drukarki RIMAGE typ Color RC1, Q2380A, 203339-001(oryginał)</t>
  </si>
  <si>
    <t>Toner do drukarki HP Laser Jet Pro M12w typ CF279A P-T79A</t>
  </si>
  <si>
    <t>Toner do drukarki HP Laser Jet P 2015 (toner 53A)</t>
  </si>
  <si>
    <t>Toner do drukarki Kyocera Ecosys M3540 dn (toner TK-3100)</t>
  </si>
  <si>
    <t>Płyta DVD-R 4.7GB, 16x, do nadruku + koperta (współpracujące z nagrywarką RIMAGE)</t>
  </si>
  <si>
    <t>1. W Grupie 5, w pozycji nr 15, 16 Zamawiający wymaga tuszy oryginalnych!</t>
  </si>
  <si>
    <t xml:space="preserve">2. W pozostałych pozycjach asortymentu Grupy 5, Zamawiający dopuszcza zaoferowanie artykułów równoważnych,  </t>
  </si>
  <si>
    <t xml:space="preserve">czyli fabrycznie nowych, których jakość, parametry techniczne, w tym wydajność i jakość wydruku, jest, co najmniej taka,  </t>
  </si>
  <si>
    <t>jak materiałów oryginalnych, fabrycznie nowych producenta urządzenia, kompatybilnych ze sprzętem</t>
  </si>
  <si>
    <t xml:space="preserve"> i jego oprogramowaniem, do którego jest zamawiany.</t>
  </si>
  <si>
    <t>3. Wykonawca zostaję zobowiązany do zabrania zużytych opakowań po tonerach i tuszach po każdej kolejnej  dostawie</t>
  </si>
  <si>
    <t>4. Poz. 20 – Zamawiający zastrzega sobie możliwość wymiany płyt DVD na inne w przypadku problemów przy współpracy</t>
  </si>
  <si>
    <t>z nagrywarką RIMAGE</t>
  </si>
  <si>
    <t>Jedostka miary</t>
  </si>
  <si>
    <t>VI. Grupa 6 - Baterie Alkaiczne</t>
  </si>
  <si>
    <t>Bateria AAA LR03</t>
  </si>
  <si>
    <t>Bateria AAA LR06</t>
  </si>
  <si>
    <t>Bateria 6LR61 9V</t>
  </si>
  <si>
    <t>Bateria CR2032-U5</t>
  </si>
  <si>
    <t>Bateria L44/A76</t>
  </si>
  <si>
    <t>Bateria LR20</t>
  </si>
  <si>
    <t>Bateria LR14</t>
  </si>
  <si>
    <t>Bateria A23</t>
  </si>
  <si>
    <t>VII. Grupa 7 – Druki</t>
  </si>
  <si>
    <t>Bloczek – Wnioski o urlop format A6 – z informacją o zastępstwie i z ilością godzin – 80 kartek</t>
  </si>
  <si>
    <t>Karta wynagrodzeń dla jednostek budżetowych Pu/Zo-94 - A4 – "karton" dwustronna</t>
  </si>
  <si>
    <t>Bloczek biurowy dowód dostawy wielokopia A5 – 80 kartek w bloczku</t>
  </si>
  <si>
    <t>Bloczek – Druk "Wniosek o zaliczkę" A6</t>
  </si>
  <si>
    <t>Bloczek – Druk "Rozliczenie zaliczki" A6</t>
  </si>
</sst>
</file>

<file path=xl/styles.xml><?xml version="1.0" encoding="utf-8"?>
<styleSheet xmlns="http://schemas.openxmlformats.org/spreadsheetml/2006/main">
  <numFmts count="1">
    <numFmt numFmtId="164" formatCode="#,##0.00\ [$€-407];[Red]\-#,##0.00\ [$€-407]"/>
  </numFmts>
  <fonts count="19">
    <font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CC0000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b/>
      <i/>
      <u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2"/>
      <charset val="238"/>
    </font>
    <font>
      <sz val="11"/>
      <color rgb="FF000000"/>
      <name val="Arial1"/>
      <charset val="238"/>
    </font>
    <font>
      <sz val="9"/>
      <color rgb="FF000000"/>
      <name val="Arial1"/>
      <charset val="238"/>
    </font>
    <font>
      <b/>
      <u/>
      <sz val="11"/>
      <color rgb="FF000000"/>
      <name val="Arial1"/>
      <charset val="238"/>
    </font>
    <font>
      <sz val="10"/>
      <color rgb="FF000000"/>
      <name val="Arial1"/>
      <charset val="238"/>
    </font>
    <font>
      <sz val="10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669999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66"/>
        <bgColor rgb="FFFFFF00"/>
      </patternFill>
    </fill>
    <fill>
      <patternFill patternType="solid">
        <fgColor rgb="FF669999"/>
        <bgColor rgb="FF808080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1" fillId="2" borderId="0"/>
    <xf numFmtId="0" fontId="1" fillId="3" borderId="0"/>
    <xf numFmtId="0" fontId="2" fillId="4" borderId="0"/>
    <xf numFmtId="0" fontId="2" fillId="0" borderId="0"/>
    <xf numFmtId="0" fontId="3" fillId="5" borderId="0"/>
    <xf numFmtId="0" fontId="1" fillId="6" borderId="0"/>
    <xf numFmtId="0" fontId="4" fillId="0" borderId="0"/>
    <xf numFmtId="0" fontId="5" fillId="7" borderId="0"/>
    <xf numFmtId="0" fontId="6" fillId="0" borderId="0">
      <alignment horizontal="center" textRotation="90"/>
    </xf>
    <xf numFmtId="0" fontId="6" fillId="0" borderId="0">
      <alignment horizontal="center"/>
    </xf>
    <xf numFmtId="0" fontId="7" fillId="0" borderId="0">
      <alignment horizontal="center"/>
    </xf>
    <xf numFmtId="0" fontId="8" fillId="0" borderId="0"/>
    <xf numFmtId="0" fontId="9" fillId="8" borderId="0"/>
    <xf numFmtId="0" fontId="10" fillId="8" borderId="1"/>
    <xf numFmtId="0" fontId="11" fillId="0" borderId="0"/>
    <xf numFmtId="0" fontId="18" fillId="0" borderId="0"/>
    <xf numFmtId="0" fontId="18" fillId="0" borderId="0"/>
    <xf numFmtId="0" fontId="3" fillId="0" borderId="0"/>
    <xf numFmtId="164" fontId="11" fillId="0" borderId="0"/>
  </cellStyleXfs>
  <cellXfs count="43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2" fillId="9" borderId="0" xfId="0" applyFont="1" applyFill="1" applyAlignment="1" applyProtection="1">
      <alignment wrapText="1"/>
    </xf>
    <xf numFmtId="0" fontId="2" fillId="9" borderId="0" xfId="0" applyFont="1" applyFill="1" applyAlignment="1" applyProtection="1">
      <alignment horizontal="center" wrapText="1"/>
    </xf>
    <xf numFmtId="0" fontId="0" fillId="0" borderId="2" xfId="0" applyFont="1" applyBorder="1" applyAlignment="1" applyProtection="1">
      <alignment horizontal="right"/>
    </xf>
    <xf numFmtId="0" fontId="0" fillId="0" borderId="2" xfId="0" applyFont="1" applyBorder="1" applyAlignment="1" applyProtection="1"/>
    <xf numFmtId="2" fontId="0" fillId="0" borderId="2" xfId="0" applyNumberFormat="1" applyBorder="1" applyAlignment="1" applyProtection="1">
      <protection locked="0"/>
    </xf>
    <xf numFmtId="2" fontId="0" fillId="0" borderId="2" xfId="0" applyNumberFormat="1" applyBorder="1" applyAlignment="1" applyProtection="1"/>
    <xf numFmtId="10" fontId="0" fillId="0" borderId="2" xfId="0" applyNumberFormat="1" applyBorder="1" applyAlignment="1" applyProtection="1"/>
    <xf numFmtId="2" fontId="2" fillId="0" borderId="2" xfId="0" applyNumberFormat="1" applyFont="1" applyBorder="1" applyAlignment="1" applyProtection="1"/>
    <xf numFmtId="0" fontId="2" fillId="0" borderId="2" xfId="0" applyFont="1" applyBorder="1" applyAlignment="1" applyProtection="1"/>
    <xf numFmtId="0" fontId="0" fillId="0" borderId="0" xfId="0" applyFont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 applyProtection="1"/>
    <xf numFmtId="0" fontId="0" fillId="0" borderId="0" xfId="0" applyFont="1" applyAlignment="1" applyProtection="1">
      <alignment wrapText="1"/>
    </xf>
    <xf numFmtId="0" fontId="0" fillId="0" borderId="2" xfId="0" applyFont="1" applyBorder="1" applyAlignment="1" applyProtection="1">
      <alignment wrapText="1"/>
    </xf>
    <xf numFmtId="9" fontId="0" fillId="0" borderId="2" xfId="0" applyNumberFormat="1" applyBorder="1" applyAlignment="1" applyProtection="1"/>
    <xf numFmtId="0" fontId="2" fillId="0" borderId="2" xfId="0" applyFont="1" applyBorder="1" applyAlignment="1" applyProtection="1">
      <alignment wrapText="1"/>
    </xf>
    <xf numFmtId="0" fontId="2" fillId="0" borderId="0" xfId="0" applyFont="1" applyAlignme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wrapText="1"/>
    </xf>
    <xf numFmtId="0" fontId="2" fillId="9" borderId="0" xfId="0" applyFont="1" applyFill="1" applyAlignment="1" applyProtection="1">
      <alignment horizontal="left" wrapText="1"/>
    </xf>
    <xf numFmtId="0" fontId="0" fillId="0" borderId="2" xfId="0" applyFont="1" applyBorder="1" applyAlignment="1" applyProtection="1">
      <alignment horizontal="left"/>
    </xf>
    <xf numFmtId="0" fontId="0" fillId="0" borderId="2" xfId="0" applyBorder="1" applyAlignment="1" applyProtection="1">
      <protection locked="0"/>
    </xf>
    <xf numFmtId="2" fontId="0" fillId="0" borderId="2" xfId="0" applyNumberFormat="1" applyBorder="1" applyAlignment="1" applyProtection="1">
      <alignment wrapText="1"/>
      <protection locked="0"/>
    </xf>
    <xf numFmtId="0" fontId="0" fillId="0" borderId="0" xfId="0" applyFont="1" applyAlignment="1" applyProtection="1">
      <alignment vertical="top" wrapText="1"/>
    </xf>
    <xf numFmtId="2" fontId="13" fillId="0" borderId="2" xfId="0" applyNumberFormat="1" applyFont="1" applyBorder="1" applyAlignment="1" applyProtection="1"/>
    <xf numFmtId="0" fontId="0" fillId="0" borderId="2" xfId="0" applyBorder="1" applyAlignment="1" applyProtection="1"/>
    <xf numFmtId="0" fontId="0" fillId="0" borderId="0" xfId="0" applyFont="1" applyAlignment="1" applyProtection="1"/>
    <xf numFmtId="0" fontId="14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2" fontId="0" fillId="0" borderId="0" xfId="0" applyNumberFormat="1" applyAlignment="1" applyProtection="1"/>
    <xf numFmtId="0" fontId="0" fillId="10" borderId="0" xfId="0" applyFont="1" applyFill="1" applyBorder="1" applyAlignment="1" applyProtection="1"/>
    <xf numFmtId="0" fontId="2" fillId="0" borderId="2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horizontal="right" vertical="center"/>
    </xf>
    <xf numFmtId="0" fontId="0" fillId="0" borderId="0" xfId="0" applyBorder="1" applyAlignment="1" applyProtection="1"/>
    <xf numFmtId="0" fontId="0" fillId="0" borderId="0" xfId="0" applyFont="1" applyBorder="1" applyAlignment="1" applyProtection="1">
      <alignment wrapText="1"/>
    </xf>
  </cellXfs>
  <cellStyles count="20">
    <cellStyle name="Accent 1 5" xfId="1"/>
    <cellStyle name="Accent 2 6" xfId="2"/>
    <cellStyle name="Accent 3 7" xfId="3"/>
    <cellStyle name="Accent 4" xfId="4"/>
    <cellStyle name="Bad 8" xfId="5"/>
    <cellStyle name="Error 9" xfId="6"/>
    <cellStyle name="Footnote 10" xfId="7"/>
    <cellStyle name="Good 11" xfId="8"/>
    <cellStyle name="Heading 1 13" xfId="9"/>
    <cellStyle name="Heading 12" xfId="10"/>
    <cellStyle name="Heading 2 14" xfId="11"/>
    <cellStyle name="Hyperlink 15" xfId="12"/>
    <cellStyle name="Neutral 16" xfId="13"/>
    <cellStyle name="Normalny" xfId="0" builtinId="0"/>
    <cellStyle name="Note 17" xfId="14"/>
    <cellStyle name="Result 18" xfId="15"/>
    <cellStyle name="Status 19" xfId="16"/>
    <cellStyle name="Text 20" xfId="17"/>
    <cellStyle name="Warning 21" xfId="18"/>
    <cellStyle name="Wynik2" xfId="19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66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8"/>
  <sheetViews>
    <sheetView zoomScaleNormal="100" workbookViewId="0">
      <selection activeCell="E8" sqref="E8"/>
    </sheetView>
  </sheetViews>
  <sheetFormatPr defaultColWidth="8.7109375" defaultRowHeight="12.75"/>
  <cols>
    <col min="1" max="1" width="5.5703125" style="1" customWidth="1"/>
    <col min="2" max="2" width="32.42578125" style="1" customWidth="1"/>
    <col min="3" max="3" width="12.140625" style="1" customWidth="1"/>
    <col min="4" max="4" width="12.140625" style="2" customWidth="1"/>
    <col min="5" max="5" width="13" style="1" customWidth="1"/>
    <col min="6" max="7" width="12.140625" style="1" customWidth="1"/>
    <col min="8" max="8" width="10.28515625" style="1" customWidth="1"/>
    <col min="9" max="9" width="12.140625" style="1" customWidth="1"/>
    <col min="10" max="1024" width="9.140625" style="1" customWidth="1"/>
  </cols>
  <sheetData>
    <row r="1" spans="1:8">
      <c r="C1" s="3"/>
      <c r="D1" s="4"/>
      <c r="E1" s="3"/>
      <c r="F1" s="3"/>
      <c r="G1" s="3"/>
    </row>
    <row r="2" spans="1:8">
      <c r="B2" s="1" t="s">
        <v>0</v>
      </c>
      <c r="C2" s="3"/>
      <c r="D2" s="4"/>
      <c r="E2" s="3"/>
      <c r="F2" s="3"/>
      <c r="G2" s="3"/>
      <c r="H2" s="3"/>
    </row>
    <row r="3" spans="1:8">
      <c r="C3" s="3"/>
      <c r="D3" s="4"/>
      <c r="E3" s="3"/>
      <c r="F3" s="3"/>
      <c r="G3" s="3"/>
    </row>
    <row r="4" spans="1:8">
      <c r="B4" s="1" t="s">
        <v>1</v>
      </c>
      <c r="C4" s="3"/>
      <c r="D4" s="4"/>
      <c r="E4" s="3"/>
      <c r="F4" s="3"/>
      <c r="G4" s="3"/>
      <c r="H4" s="3"/>
    </row>
    <row r="5" spans="1:8">
      <c r="C5" s="3"/>
      <c r="D5" s="4"/>
      <c r="E5" s="3" t="s">
        <v>2</v>
      </c>
      <c r="F5" s="3" t="s">
        <v>3</v>
      </c>
      <c r="G5" s="3"/>
      <c r="H5" s="3" t="s">
        <v>4</v>
      </c>
    </row>
    <row r="6" spans="1:8" ht="51">
      <c r="C6" s="5" t="s">
        <v>5</v>
      </c>
      <c r="D6" s="6" t="s">
        <v>6</v>
      </c>
      <c r="E6" s="5" t="s">
        <v>7</v>
      </c>
      <c r="F6" s="5" t="s">
        <v>8</v>
      </c>
      <c r="G6" s="5" t="s">
        <v>9</v>
      </c>
      <c r="H6" s="5" t="s">
        <v>10</v>
      </c>
    </row>
    <row r="7" spans="1:8">
      <c r="A7" s="38" t="s">
        <v>11</v>
      </c>
      <c r="B7" s="38"/>
      <c r="C7" s="38"/>
      <c r="D7" s="38"/>
      <c r="E7" s="38"/>
      <c r="F7" s="38"/>
      <c r="G7" s="38"/>
      <c r="H7" s="38"/>
    </row>
    <row r="8" spans="1:8">
      <c r="A8" s="7" t="s">
        <v>12</v>
      </c>
      <c r="B8" s="8" t="s">
        <v>13</v>
      </c>
      <c r="C8" s="8">
        <v>1000</v>
      </c>
      <c r="D8" s="8" t="s">
        <v>14</v>
      </c>
      <c r="E8" s="9"/>
      <c r="F8" s="10">
        <f>C8*E8</f>
        <v>0</v>
      </c>
      <c r="G8" s="11">
        <v>0.23</v>
      </c>
      <c r="H8" s="10">
        <f>F8*(1+G8)</f>
        <v>0</v>
      </c>
    </row>
    <row r="9" spans="1:8">
      <c r="A9" s="7" t="s">
        <v>15</v>
      </c>
      <c r="B9" s="8" t="s">
        <v>16</v>
      </c>
      <c r="C9" s="8">
        <v>2</v>
      </c>
      <c r="D9" s="8" t="s">
        <v>14</v>
      </c>
      <c r="E9" s="9"/>
      <c r="F9" s="10">
        <f>C9*E9</f>
        <v>0</v>
      </c>
      <c r="G9" s="11">
        <v>0.23</v>
      </c>
      <c r="H9" s="10">
        <f>F9*(1+G9)</f>
        <v>0</v>
      </c>
    </row>
    <row r="10" spans="1:8">
      <c r="A10" s="8"/>
      <c r="B10" s="8"/>
      <c r="C10" s="39" t="s">
        <v>17</v>
      </c>
      <c r="D10" s="39"/>
      <c r="E10" s="39"/>
      <c r="F10" s="12">
        <f>SUM(F8:F9)</f>
        <v>0</v>
      </c>
      <c r="G10" s="13"/>
      <c r="H10" s="12">
        <f>SUM(H8:H9)</f>
        <v>0</v>
      </c>
    </row>
    <row r="11" spans="1:8">
      <c r="B11" s="1" t="s">
        <v>18</v>
      </c>
    </row>
    <row r="12" spans="1:8">
      <c r="B12" s="1" t="s">
        <v>19</v>
      </c>
    </row>
    <row r="14" spans="1:8">
      <c r="B14" s="1" t="s">
        <v>20</v>
      </c>
      <c r="C14" s="14" t="s">
        <v>21</v>
      </c>
      <c r="D14" s="15"/>
    </row>
    <row r="15" spans="1:8">
      <c r="B15" s="16"/>
    </row>
    <row r="18" spans="2:2" ht="25.5">
      <c r="B18" s="17" t="s">
        <v>22</v>
      </c>
    </row>
  </sheetData>
  <sheetProtection password="EBD0" sheet="1" objects="1" scenarios="1" selectLockedCells="1"/>
  <mergeCells count="2">
    <mergeCell ref="A7:H7"/>
    <mergeCell ref="C10:E10"/>
  </mergeCells>
  <pageMargins left="0.24861111111111101" right="0.16250000000000001" top="0.47361111111111098" bottom="0.41388888888888897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18"/>
  <sheetViews>
    <sheetView zoomScaleNormal="100" workbookViewId="0">
      <selection activeCell="E10" sqref="E10"/>
    </sheetView>
  </sheetViews>
  <sheetFormatPr defaultColWidth="8.7109375" defaultRowHeight="12.75"/>
  <cols>
    <col min="1" max="1" width="4" style="1" customWidth="1"/>
    <col min="2" max="2" width="32.42578125" style="1" customWidth="1"/>
    <col min="3" max="3" width="12.140625" style="1" customWidth="1"/>
    <col min="4" max="4" width="12.140625" style="2" customWidth="1"/>
    <col min="5" max="5" width="12.85546875" style="1" customWidth="1"/>
    <col min="6" max="1023" width="12.140625" style="1" customWidth="1"/>
    <col min="1024" max="1024" width="9.140625" style="1" customWidth="1"/>
  </cols>
  <sheetData>
    <row r="1" spans="1:8">
      <c r="B1" s="1" t="s">
        <v>0</v>
      </c>
      <c r="C1" s="3"/>
      <c r="D1" s="4"/>
      <c r="E1" s="3"/>
      <c r="F1" s="3"/>
      <c r="G1" s="3"/>
      <c r="H1" s="3"/>
    </row>
    <row r="2" spans="1:8">
      <c r="B2" s="1" t="s">
        <v>1</v>
      </c>
      <c r="C2" s="3"/>
      <c r="D2" s="4"/>
      <c r="E2" s="3"/>
      <c r="F2" s="3"/>
      <c r="G2" s="3"/>
      <c r="H2" s="3"/>
    </row>
    <row r="3" spans="1:8">
      <c r="C3" s="3"/>
      <c r="D3" s="4"/>
      <c r="E3" s="3"/>
      <c r="F3" s="3"/>
      <c r="G3" s="3"/>
    </row>
    <row r="4" spans="1:8">
      <c r="C4" s="3"/>
      <c r="D4" s="4"/>
      <c r="E4" s="3" t="s">
        <v>2</v>
      </c>
      <c r="F4" s="3" t="s">
        <v>3</v>
      </c>
      <c r="G4" s="3"/>
      <c r="H4" s="3" t="s">
        <v>4</v>
      </c>
    </row>
    <row r="5" spans="1:8" ht="51">
      <c r="C5" s="5" t="s">
        <v>5</v>
      </c>
      <c r="D5" s="6" t="s">
        <v>6</v>
      </c>
      <c r="E5" s="5" t="s">
        <v>7</v>
      </c>
      <c r="F5" s="5" t="s">
        <v>8</v>
      </c>
      <c r="G5" s="5" t="s">
        <v>9</v>
      </c>
      <c r="H5" s="5" t="s">
        <v>10</v>
      </c>
    </row>
    <row r="6" spans="1:8">
      <c r="A6" s="38" t="s">
        <v>23</v>
      </c>
      <c r="B6" s="38"/>
      <c r="C6" s="38"/>
      <c r="D6" s="38"/>
      <c r="E6" s="38"/>
      <c r="F6" s="38"/>
      <c r="G6" s="38"/>
      <c r="H6" s="38"/>
    </row>
    <row r="7" spans="1:8" ht="27" customHeight="1">
      <c r="A7" s="7" t="s">
        <v>12</v>
      </c>
      <c r="B7" s="18" t="s">
        <v>24</v>
      </c>
      <c r="C7" s="8">
        <v>2000</v>
      </c>
      <c r="D7" s="8" t="s">
        <v>25</v>
      </c>
      <c r="E7" s="9"/>
      <c r="F7" s="10">
        <f>C7*E7</f>
        <v>0</v>
      </c>
      <c r="G7" s="19">
        <v>0.23</v>
      </c>
      <c r="H7" s="10">
        <f>F7*(1+G7)</f>
        <v>0</v>
      </c>
    </row>
    <row r="8" spans="1:8" ht="25.5">
      <c r="A8" s="7" t="s">
        <v>15</v>
      </c>
      <c r="B8" s="18" t="s">
        <v>26</v>
      </c>
      <c r="C8" s="8">
        <v>5500</v>
      </c>
      <c r="D8" s="8" t="s">
        <v>25</v>
      </c>
      <c r="E8" s="9"/>
      <c r="F8" s="10">
        <f>C8*E8</f>
        <v>0</v>
      </c>
      <c r="G8" s="19">
        <v>0.23</v>
      </c>
      <c r="H8" s="10">
        <f>F8*(1+G8)</f>
        <v>0</v>
      </c>
    </row>
    <row r="9" spans="1:8" ht="25.5">
      <c r="A9" s="7" t="s">
        <v>27</v>
      </c>
      <c r="B9" s="18" t="s">
        <v>28</v>
      </c>
      <c r="C9" s="8">
        <v>500</v>
      </c>
      <c r="D9" s="8" t="s">
        <v>25</v>
      </c>
      <c r="E9" s="9"/>
      <c r="F9" s="10">
        <f>C9*E9</f>
        <v>0</v>
      </c>
      <c r="G9" s="19">
        <v>0.23</v>
      </c>
      <c r="H9" s="10">
        <f>F9*(1+G9)</f>
        <v>0</v>
      </c>
    </row>
    <row r="10" spans="1:8" ht="38.25">
      <c r="A10" s="7" t="s">
        <v>29</v>
      </c>
      <c r="B10" s="18" t="s">
        <v>30</v>
      </c>
      <c r="C10" s="8">
        <v>75</v>
      </c>
      <c r="D10" s="8" t="s">
        <v>25</v>
      </c>
      <c r="E10" s="9"/>
      <c r="F10" s="10">
        <f>C10*E10</f>
        <v>0</v>
      </c>
      <c r="G10" s="19">
        <v>0.23</v>
      </c>
      <c r="H10" s="10">
        <f>F10*(1+G10)</f>
        <v>0</v>
      </c>
    </row>
    <row r="11" spans="1:8" s="21" customFormat="1">
      <c r="A11" s="13"/>
      <c r="B11" s="20"/>
      <c r="C11" s="39" t="s">
        <v>17</v>
      </c>
      <c r="D11" s="39"/>
      <c r="E11" s="39"/>
      <c r="F11" s="12">
        <f>SUM(F7:F10)</f>
        <v>0</v>
      </c>
      <c r="G11" s="13"/>
      <c r="H11" s="12">
        <f>SUM(H7:H10)</f>
        <v>0</v>
      </c>
    </row>
    <row r="12" spans="1:8">
      <c r="B12" s="3"/>
    </row>
    <row r="13" spans="1:8">
      <c r="B13" s="1" t="s">
        <v>20</v>
      </c>
      <c r="C13" s="14" t="s">
        <v>21</v>
      </c>
    </row>
    <row r="18" spans="2:2" ht="25.5">
      <c r="B18" s="17" t="s">
        <v>22</v>
      </c>
    </row>
  </sheetData>
  <sheetProtection password="EBD0" sheet="1" objects="1" scenarios="1" selectLockedCells="1"/>
  <mergeCells count="2">
    <mergeCell ref="A6:H6"/>
    <mergeCell ref="C11:E11"/>
  </mergeCells>
  <pageMargins left="0.24861111111111101" right="0.16250000000000001" top="0.47361111111111098" bottom="0.41388888888888897" header="0.511811023622047" footer="0.511811023622047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70"/>
  <sheetViews>
    <sheetView topLeftCell="A49" zoomScaleNormal="100" workbookViewId="0">
      <selection activeCell="E55" sqref="E55"/>
    </sheetView>
  </sheetViews>
  <sheetFormatPr defaultColWidth="8.7109375" defaultRowHeight="12.75"/>
  <cols>
    <col min="1" max="1" width="6.140625" style="1" customWidth="1"/>
    <col min="2" max="2" width="32.42578125" style="3" customWidth="1"/>
    <col min="3" max="3" width="10" style="1" customWidth="1"/>
    <col min="4" max="4" width="12.140625" style="22" customWidth="1"/>
    <col min="5" max="5" width="12.85546875" style="1" customWidth="1"/>
    <col min="6" max="7" width="12.140625" style="1" customWidth="1"/>
    <col min="8" max="8" width="11.140625" style="1" customWidth="1"/>
    <col min="9" max="1023" width="12.140625" style="1" customWidth="1"/>
    <col min="1024" max="1024" width="9.140625" style="1" customWidth="1"/>
  </cols>
  <sheetData>
    <row r="1" spans="1:8" ht="25.5">
      <c r="B1" s="3" t="s">
        <v>0</v>
      </c>
      <c r="C1" s="3"/>
      <c r="D1" s="23"/>
      <c r="E1" s="3"/>
      <c r="F1" s="3"/>
      <c r="G1" s="3"/>
      <c r="H1" s="3"/>
    </row>
    <row r="2" spans="1:8">
      <c r="B2" s="3" t="s">
        <v>1</v>
      </c>
      <c r="C2" s="3"/>
      <c r="D2" s="23"/>
      <c r="E2" s="3"/>
      <c r="F2" s="3"/>
      <c r="G2" s="3"/>
      <c r="H2" s="3"/>
    </row>
    <row r="3" spans="1:8">
      <c r="C3" s="3"/>
      <c r="D3" s="23"/>
      <c r="E3" s="3"/>
      <c r="F3" s="3"/>
      <c r="G3" s="3"/>
      <c r="H3" s="3"/>
    </row>
    <row r="4" spans="1:8">
      <c r="C4" s="3"/>
      <c r="D4" s="23"/>
      <c r="E4" s="3" t="s">
        <v>2</v>
      </c>
      <c r="F4" s="3" t="s">
        <v>3</v>
      </c>
      <c r="G4" s="3"/>
      <c r="H4" s="3" t="s">
        <v>4</v>
      </c>
    </row>
    <row r="5" spans="1:8" ht="51">
      <c r="C5" s="5" t="s">
        <v>5</v>
      </c>
      <c r="D5" s="24" t="s">
        <v>6</v>
      </c>
      <c r="E5" s="5" t="s">
        <v>7</v>
      </c>
      <c r="F5" s="5" t="s">
        <v>8</v>
      </c>
      <c r="G5" s="5" t="s">
        <v>9</v>
      </c>
      <c r="H5" s="5" t="s">
        <v>10</v>
      </c>
    </row>
    <row r="6" spans="1:8">
      <c r="A6" s="38" t="s">
        <v>31</v>
      </c>
      <c r="B6" s="38"/>
      <c r="C6" s="38"/>
      <c r="D6" s="38"/>
      <c r="E6" s="38"/>
      <c r="F6" s="38"/>
      <c r="G6" s="38"/>
      <c r="H6" s="38"/>
    </row>
    <row r="7" spans="1:8">
      <c r="A7" s="7" t="s">
        <v>12</v>
      </c>
      <c r="B7" s="8" t="s">
        <v>32</v>
      </c>
      <c r="C7" s="8">
        <v>120</v>
      </c>
      <c r="D7" s="25" t="s">
        <v>25</v>
      </c>
      <c r="E7" s="9"/>
      <c r="F7" s="10">
        <f t="shared" ref="F7:F38" si="0">C7*E7</f>
        <v>0</v>
      </c>
      <c r="G7" s="11">
        <v>0.23</v>
      </c>
      <c r="H7" s="10">
        <f t="shared" ref="H7:H38" si="1">F7*(1+G7)</f>
        <v>0</v>
      </c>
    </row>
    <row r="8" spans="1:8">
      <c r="A8" s="7" t="s">
        <v>15</v>
      </c>
      <c r="B8" s="8" t="s">
        <v>33</v>
      </c>
      <c r="C8" s="8">
        <v>450</v>
      </c>
      <c r="D8" s="25" t="s">
        <v>25</v>
      </c>
      <c r="E8" s="9"/>
      <c r="F8" s="10">
        <f t="shared" si="0"/>
        <v>0</v>
      </c>
      <c r="G8" s="11">
        <v>0.23</v>
      </c>
      <c r="H8" s="10">
        <f t="shared" si="1"/>
        <v>0</v>
      </c>
    </row>
    <row r="9" spans="1:8">
      <c r="A9" s="7" t="s">
        <v>27</v>
      </c>
      <c r="B9" s="8" t="s">
        <v>34</v>
      </c>
      <c r="C9" s="8">
        <v>20</v>
      </c>
      <c r="D9" s="25" t="s">
        <v>25</v>
      </c>
      <c r="E9" s="9"/>
      <c r="F9" s="10">
        <f t="shared" si="0"/>
        <v>0</v>
      </c>
      <c r="G9" s="11">
        <v>0.23</v>
      </c>
      <c r="H9" s="10">
        <f t="shared" si="1"/>
        <v>0</v>
      </c>
    </row>
    <row r="10" spans="1:8">
      <c r="A10" s="7" t="s">
        <v>29</v>
      </c>
      <c r="B10" s="8" t="s">
        <v>35</v>
      </c>
      <c r="C10" s="8">
        <v>20</v>
      </c>
      <c r="D10" s="25" t="s">
        <v>25</v>
      </c>
      <c r="E10" s="9"/>
      <c r="F10" s="10">
        <f t="shared" si="0"/>
        <v>0</v>
      </c>
      <c r="G10" s="11">
        <v>0.23</v>
      </c>
      <c r="H10" s="10">
        <f t="shared" si="1"/>
        <v>0</v>
      </c>
    </row>
    <row r="11" spans="1:8">
      <c r="A11" s="7" t="s">
        <v>36</v>
      </c>
      <c r="B11" s="8" t="s">
        <v>37</v>
      </c>
      <c r="C11" s="8">
        <v>25</v>
      </c>
      <c r="D11" s="25" t="s">
        <v>25</v>
      </c>
      <c r="E11" s="9"/>
      <c r="F11" s="10">
        <f t="shared" si="0"/>
        <v>0</v>
      </c>
      <c r="G11" s="11">
        <v>0.23</v>
      </c>
      <c r="H11" s="10">
        <f t="shared" si="1"/>
        <v>0</v>
      </c>
    </row>
    <row r="12" spans="1:8">
      <c r="A12" s="7" t="s">
        <v>38</v>
      </c>
      <c r="B12" s="8" t="s">
        <v>39</v>
      </c>
      <c r="C12" s="8">
        <v>30</v>
      </c>
      <c r="D12" s="25" t="s">
        <v>25</v>
      </c>
      <c r="E12" s="9"/>
      <c r="F12" s="10">
        <f t="shared" si="0"/>
        <v>0</v>
      </c>
      <c r="G12" s="11">
        <v>0.23</v>
      </c>
      <c r="H12" s="10">
        <f t="shared" si="1"/>
        <v>0</v>
      </c>
    </row>
    <row r="13" spans="1:8">
      <c r="A13" s="7" t="s">
        <v>40</v>
      </c>
      <c r="B13" s="8" t="s">
        <v>41</v>
      </c>
      <c r="C13" s="8">
        <v>10</v>
      </c>
      <c r="D13" s="25" t="s">
        <v>25</v>
      </c>
      <c r="E13" s="9"/>
      <c r="F13" s="10">
        <f t="shared" si="0"/>
        <v>0</v>
      </c>
      <c r="G13" s="11">
        <v>0.23</v>
      </c>
      <c r="H13" s="10">
        <f t="shared" si="1"/>
        <v>0</v>
      </c>
    </row>
    <row r="14" spans="1:8">
      <c r="A14" s="7" t="s">
        <v>42</v>
      </c>
      <c r="B14" s="8" t="s">
        <v>43</v>
      </c>
      <c r="C14" s="8">
        <v>5</v>
      </c>
      <c r="D14" s="25" t="s">
        <v>25</v>
      </c>
      <c r="E14" s="9"/>
      <c r="F14" s="10">
        <f t="shared" si="0"/>
        <v>0</v>
      </c>
      <c r="G14" s="11">
        <v>0.23</v>
      </c>
      <c r="H14" s="10">
        <f t="shared" si="1"/>
        <v>0</v>
      </c>
    </row>
    <row r="15" spans="1:8">
      <c r="A15" s="7" t="s">
        <v>44</v>
      </c>
      <c r="B15" s="8" t="s">
        <v>45</v>
      </c>
      <c r="C15" s="8">
        <v>20</v>
      </c>
      <c r="D15" s="25" t="s">
        <v>25</v>
      </c>
      <c r="E15" s="9"/>
      <c r="F15" s="10">
        <f t="shared" si="0"/>
        <v>0</v>
      </c>
      <c r="G15" s="11">
        <v>0.23</v>
      </c>
      <c r="H15" s="10">
        <f t="shared" si="1"/>
        <v>0</v>
      </c>
    </row>
    <row r="16" spans="1:8">
      <c r="A16" s="7" t="s">
        <v>46</v>
      </c>
      <c r="B16" s="8" t="s">
        <v>47</v>
      </c>
      <c r="C16" s="8">
        <v>20</v>
      </c>
      <c r="D16" s="25" t="s">
        <v>25</v>
      </c>
      <c r="E16" s="9"/>
      <c r="F16" s="10">
        <f t="shared" si="0"/>
        <v>0</v>
      </c>
      <c r="G16" s="11">
        <v>0.23</v>
      </c>
      <c r="H16" s="10">
        <f t="shared" si="1"/>
        <v>0</v>
      </c>
    </row>
    <row r="17" spans="1:8">
      <c r="A17" s="7" t="s">
        <v>48</v>
      </c>
      <c r="B17" s="8" t="s">
        <v>49</v>
      </c>
      <c r="C17" s="8">
        <v>20</v>
      </c>
      <c r="D17" s="25" t="s">
        <v>25</v>
      </c>
      <c r="E17" s="9"/>
      <c r="F17" s="10">
        <f t="shared" si="0"/>
        <v>0</v>
      </c>
      <c r="G17" s="11">
        <v>0.23</v>
      </c>
      <c r="H17" s="10">
        <f t="shared" si="1"/>
        <v>0</v>
      </c>
    </row>
    <row r="18" spans="1:8" ht="17.25" customHeight="1">
      <c r="A18" s="7" t="s">
        <v>50</v>
      </c>
      <c r="B18" s="18" t="s">
        <v>51</v>
      </c>
      <c r="C18" s="8">
        <v>100</v>
      </c>
      <c r="D18" s="25" t="s">
        <v>25</v>
      </c>
      <c r="E18" s="9"/>
      <c r="F18" s="10">
        <f t="shared" si="0"/>
        <v>0</v>
      </c>
      <c r="G18" s="11">
        <v>0.23</v>
      </c>
      <c r="H18" s="10">
        <f t="shared" si="1"/>
        <v>0</v>
      </c>
    </row>
    <row r="19" spans="1:8" ht="17.25" customHeight="1">
      <c r="A19" s="7" t="s">
        <v>52</v>
      </c>
      <c r="B19" s="8" t="s">
        <v>53</v>
      </c>
      <c r="C19" s="8">
        <v>60</v>
      </c>
      <c r="D19" s="25" t="s">
        <v>25</v>
      </c>
      <c r="E19" s="9"/>
      <c r="F19" s="10">
        <f t="shared" si="0"/>
        <v>0</v>
      </c>
      <c r="G19" s="11">
        <v>0.23</v>
      </c>
      <c r="H19" s="10">
        <f t="shared" si="1"/>
        <v>0</v>
      </c>
    </row>
    <row r="20" spans="1:8" ht="36.75" customHeight="1">
      <c r="A20" s="7" t="s">
        <v>54</v>
      </c>
      <c r="B20" s="18" t="s">
        <v>55</v>
      </c>
      <c r="C20" s="8">
        <v>240</v>
      </c>
      <c r="D20" s="25" t="s">
        <v>25</v>
      </c>
      <c r="E20" s="9"/>
      <c r="F20" s="10">
        <f t="shared" si="0"/>
        <v>0</v>
      </c>
      <c r="G20" s="11">
        <v>0.23</v>
      </c>
      <c r="H20" s="10">
        <f t="shared" si="1"/>
        <v>0</v>
      </c>
    </row>
    <row r="21" spans="1:8" ht="25.5">
      <c r="A21" s="7" t="s">
        <v>56</v>
      </c>
      <c r="B21" s="18" t="s">
        <v>57</v>
      </c>
      <c r="C21" s="8">
        <v>50</v>
      </c>
      <c r="D21" s="25" t="s">
        <v>25</v>
      </c>
      <c r="E21" s="9"/>
      <c r="F21" s="10">
        <f t="shared" si="0"/>
        <v>0</v>
      </c>
      <c r="G21" s="11">
        <v>0.23</v>
      </c>
      <c r="H21" s="10">
        <f t="shared" si="1"/>
        <v>0</v>
      </c>
    </row>
    <row r="22" spans="1:8">
      <c r="A22" s="7" t="s">
        <v>58</v>
      </c>
      <c r="B22" s="18" t="s">
        <v>59</v>
      </c>
      <c r="C22" s="8">
        <v>24</v>
      </c>
      <c r="D22" s="25" t="s">
        <v>25</v>
      </c>
      <c r="E22" s="9"/>
      <c r="F22" s="10">
        <f t="shared" si="0"/>
        <v>0</v>
      </c>
      <c r="G22" s="11">
        <v>0.23</v>
      </c>
      <c r="H22" s="10">
        <f t="shared" si="1"/>
        <v>0</v>
      </c>
    </row>
    <row r="23" spans="1:8" ht="25.5">
      <c r="A23" s="7" t="s">
        <v>60</v>
      </c>
      <c r="B23" s="18" t="s">
        <v>61</v>
      </c>
      <c r="C23" s="8">
        <v>300</v>
      </c>
      <c r="D23" s="25" t="s">
        <v>62</v>
      </c>
      <c r="E23" s="9"/>
      <c r="F23" s="10">
        <f t="shared" si="0"/>
        <v>0</v>
      </c>
      <c r="G23" s="11">
        <v>0.23</v>
      </c>
      <c r="H23" s="10">
        <f t="shared" si="1"/>
        <v>0</v>
      </c>
    </row>
    <row r="24" spans="1:8" ht="25.5">
      <c r="A24" s="7" t="s">
        <v>63</v>
      </c>
      <c r="B24" s="18" t="s">
        <v>64</v>
      </c>
      <c r="C24" s="8">
        <v>25</v>
      </c>
      <c r="D24" s="25" t="s">
        <v>25</v>
      </c>
      <c r="E24" s="9"/>
      <c r="F24" s="10">
        <f t="shared" si="0"/>
        <v>0</v>
      </c>
      <c r="G24" s="11">
        <v>0.23</v>
      </c>
      <c r="H24" s="10">
        <f t="shared" si="1"/>
        <v>0</v>
      </c>
    </row>
    <row r="25" spans="1:8">
      <c r="A25" s="7" t="s">
        <v>65</v>
      </c>
      <c r="B25" s="18" t="s">
        <v>66</v>
      </c>
      <c r="C25" s="8">
        <v>70</v>
      </c>
      <c r="D25" s="25" t="s">
        <v>62</v>
      </c>
      <c r="E25" s="9"/>
      <c r="F25" s="10">
        <f t="shared" si="0"/>
        <v>0</v>
      </c>
      <c r="G25" s="11">
        <v>0.23</v>
      </c>
      <c r="H25" s="10">
        <f t="shared" si="1"/>
        <v>0</v>
      </c>
    </row>
    <row r="26" spans="1:8" ht="25.5">
      <c r="A26" s="7" t="s">
        <v>67</v>
      </c>
      <c r="B26" s="18" t="s">
        <v>68</v>
      </c>
      <c r="C26" s="8">
        <v>2</v>
      </c>
      <c r="D26" s="25" t="s">
        <v>25</v>
      </c>
      <c r="E26" s="9"/>
      <c r="F26" s="10">
        <f t="shared" si="0"/>
        <v>0</v>
      </c>
      <c r="G26" s="11">
        <v>0.23</v>
      </c>
      <c r="H26" s="10">
        <f t="shared" si="1"/>
        <v>0</v>
      </c>
    </row>
    <row r="27" spans="1:8" ht="38.25">
      <c r="A27" s="7" t="s">
        <v>69</v>
      </c>
      <c r="B27" s="18" t="s">
        <v>70</v>
      </c>
      <c r="C27" s="8">
        <v>10</v>
      </c>
      <c r="D27" s="25" t="s">
        <v>25</v>
      </c>
      <c r="E27" s="26"/>
      <c r="F27" s="10">
        <f t="shared" si="0"/>
        <v>0</v>
      </c>
      <c r="G27" s="11">
        <v>0.23</v>
      </c>
      <c r="H27" s="10">
        <f t="shared" si="1"/>
        <v>0</v>
      </c>
    </row>
    <row r="28" spans="1:8">
      <c r="A28" s="7" t="s">
        <v>71</v>
      </c>
      <c r="B28" s="18" t="s">
        <v>72</v>
      </c>
      <c r="C28" s="8">
        <v>1</v>
      </c>
      <c r="D28" s="25" t="s">
        <v>62</v>
      </c>
      <c r="E28" s="26"/>
      <c r="F28" s="10">
        <f t="shared" si="0"/>
        <v>0</v>
      </c>
      <c r="G28" s="11">
        <v>0.23</v>
      </c>
      <c r="H28" s="10">
        <f t="shared" si="1"/>
        <v>0</v>
      </c>
    </row>
    <row r="29" spans="1:8" ht="25.5">
      <c r="A29" s="7" t="s">
        <v>73</v>
      </c>
      <c r="B29" s="18" t="s">
        <v>74</v>
      </c>
      <c r="C29" s="8">
        <v>50</v>
      </c>
      <c r="D29" s="25" t="s">
        <v>25</v>
      </c>
      <c r="E29" s="26"/>
      <c r="F29" s="10">
        <f t="shared" si="0"/>
        <v>0</v>
      </c>
      <c r="G29" s="11">
        <v>0.23</v>
      </c>
      <c r="H29" s="10">
        <f t="shared" si="1"/>
        <v>0</v>
      </c>
    </row>
    <row r="30" spans="1:8">
      <c r="A30" s="7" t="s">
        <v>75</v>
      </c>
      <c r="B30" s="18" t="s">
        <v>76</v>
      </c>
      <c r="C30" s="8">
        <v>35</v>
      </c>
      <c r="D30" s="25" t="s">
        <v>25</v>
      </c>
      <c r="E30" s="26"/>
      <c r="F30" s="10">
        <f t="shared" si="0"/>
        <v>0</v>
      </c>
      <c r="G30" s="11">
        <v>0.23</v>
      </c>
      <c r="H30" s="10">
        <f t="shared" si="1"/>
        <v>0</v>
      </c>
    </row>
    <row r="31" spans="1:8" ht="25.5">
      <c r="A31" s="7" t="s">
        <v>77</v>
      </c>
      <c r="B31" s="18" t="s">
        <v>78</v>
      </c>
      <c r="C31" s="8">
        <v>5</v>
      </c>
      <c r="D31" s="25" t="s">
        <v>25</v>
      </c>
      <c r="E31" s="26"/>
      <c r="F31" s="10">
        <f t="shared" si="0"/>
        <v>0</v>
      </c>
      <c r="G31" s="11">
        <v>0.23</v>
      </c>
      <c r="H31" s="10">
        <f t="shared" si="1"/>
        <v>0</v>
      </c>
    </row>
    <row r="32" spans="1:8">
      <c r="A32" s="7" t="s">
        <v>79</v>
      </c>
      <c r="B32" s="18" t="s">
        <v>80</v>
      </c>
      <c r="C32" s="8">
        <v>20</v>
      </c>
      <c r="D32" s="25" t="s">
        <v>25</v>
      </c>
      <c r="E32" s="26"/>
      <c r="F32" s="10">
        <f t="shared" si="0"/>
        <v>0</v>
      </c>
      <c r="G32" s="11">
        <v>0.23</v>
      </c>
      <c r="H32" s="10">
        <f t="shared" si="1"/>
        <v>0</v>
      </c>
    </row>
    <row r="33" spans="1:8" ht="25.5">
      <c r="A33" s="7" t="s">
        <v>81</v>
      </c>
      <c r="B33" s="18" t="s">
        <v>82</v>
      </c>
      <c r="C33" s="8">
        <v>1</v>
      </c>
      <c r="D33" s="25" t="s">
        <v>62</v>
      </c>
      <c r="E33" s="9"/>
      <c r="F33" s="10">
        <f t="shared" si="0"/>
        <v>0</v>
      </c>
      <c r="G33" s="11">
        <v>0.23</v>
      </c>
      <c r="H33" s="10">
        <f t="shared" si="1"/>
        <v>0</v>
      </c>
    </row>
    <row r="34" spans="1:8" ht="25.5">
      <c r="A34" s="7" t="s">
        <v>83</v>
      </c>
      <c r="B34" s="18" t="s">
        <v>84</v>
      </c>
      <c r="C34" s="8">
        <v>2</v>
      </c>
      <c r="D34" s="25" t="s">
        <v>62</v>
      </c>
      <c r="E34" s="9"/>
      <c r="F34" s="10">
        <f t="shared" si="0"/>
        <v>0</v>
      </c>
      <c r="G34" s="11">
        <v>0.23</v>
      </c>
      <c r="H34" s="10">
        <f t="shared" si="1"/>
        <v>0</v>
      </c>
    </row>
    <row r="35" spans="1:8" ht="25.5">
      <c r="A35" s="7" t="s">
        <v>85</v>
      </c>
      <c r="B35" s="18" t="s">
        <v>86</v>
      </c>
      <c r="C35" s="8">
        <v>5</v>
      </c>
      <c r="D35" s="25" t="s">
        <v>62</v>
      </c>
      <c r="E35" s="9"/>
      <c r="F35" s="10">
        <f t="shared" si="0"/>
        <v>0</v>
      </c>
      <c r="G35" s="11">
        <v>0.23</v>
      </c>
      <c r="H35" s="10">
        <f t="shared" si="1"/>
        <v>0</v>
      </c>
    </row>
    <row r="36" spans="1:8" ht="25.5">
      <c r="A36" s="7" t="s">
        <v>87</v>
      </c>
      <c r="B36" s="18" t="s">
        <v>88</v>
      </c>
      <c r="C36" s="8">
        <v>80</v>
      </c>
      <c r="D36" s="25" t="s">
        <v>62</v>
      </c>
      <c r="E36" s="9"/>
      <c r="F36" s="10">
        <f t="shared" si="0"/>
        <v>0</v>
      </c>
      <c r="G36" s="11">
        <v>0.23</v>
      </c>
      <c r="H36" s="10">
        <f t="shared" si="1"/>
        <v>0</v>
      </c>
    </row>
    <row r="37" spans="1:8">
      <c r="A37" s="7" t="s">
        <v>89</v>
      </c>
      <c r="B37" s="18" t="s">
        <v>90</v>
      </c>
      <c r="C37" s="8">
        <v>80</v>
      </c>
      <c r="D37" s="25" t="s">
        <v>25</v>
      </c>
      <c r="E37" s="9"/>
      <c r="F37" s="10">
        <f t="shared" si="0"/>
        <v>0</v>
      </c>
      <c r="G37" s="11">
        <v>0.23</v>
      </c>
      <c r="H37" s="10">
        <f t="shared" si="1"/>
        <v>0</v>
      </c>
    </row>
    <row r="38" spans="1:8" ht="25.5">
      <c r="A38" s="7" t="s">
        <v>91</v>
      </c>
      <c r="B38" s="18" t="s">
        <v>92</v>
      </c>
      <c r="C38" s="8">
        <v>15</v>
      </c>
      <c r="D38" s="25" t="s">
        <v>25</v>
      </c>
      <c r="E38" s="9"/>
      <c r="F38" s="10">
        <f t="shared" si="0"/>
        <v>0</v>
      </c>
      <c r="G38" s="11">
        <v>0.23</v>
      </c>
      <c r="H38" s="10">
        <f t="shared" si="1"/>
        <v>0</v>
      </c>
    </row>
    <row r="39" spans="1:8" ht="25.5">
      <c r="A39" s="7" t="s">
        <v>93</v>
      </c>
      <c r="B39" s="18" t="s">
        <v>94</v>
      </c>
      <c r="C39" s="8">
        <v>12</v>
      </c>
      <c r="D39" s="25" t="s">
        <v>25</v>
      </c>
      <c r="E39" s="9"/>
      <c r="F39" s="10">
        <f t="shared" ref="F39:F58" si="2">C39*E39</f>
        <v>0</v>
      </c>
      <c r="G39" s="11">
        <v>0.23</v>
      </c>
      <c r="H39" s="10">
        <f t="shared" ref="H39:H58" si="3">F39*(1+G39)</f>
        <v>0</v>
      </c>
    </row>
    <row r="40" spans="1:8" ht="25.5">
      <c r="A40" s="7" t="s">
        <v>95</v>
      </c>
      <c r="B40" s="18" t="s">
        <v>96</v>
      </c>
      <c r="C40" s="8">
        <v>5</v>
      </c>
      <c r="D40" s="25" t="s">
        <v>25</v>
      </c>
      <c r="E40" s="9"/>
      <c r="F40" s="10">
        <f t="shared" si="2"/>
        <v>0</v>
      </c>
      <c r="G40" s="11">
        <v>0.23</v>
      </c>
      <c r="H40" s="10">
        <f t="shared" si="3"/>
        <v>0</v>
      </c>
    </row>
    <row r="41" spans="1:8" ht="25.5">
      <c r="A41" s="7" t="s">
        <v>97</v>
      </c>
      <c r="B41" s="18" t="s">
        <v>98</v>
      </c>
      <c r="C41" s="8">
        <v>20</v>
      </c>
      <c r="D41" s="25" t="s">
        <v>25</v>
      </c>
      <c r="E41" s="9"/>
      <c r="F41" s="10">
        <f t="shared" si="2"/>
        <v>0</v>
      </c>
      <c r="G41" s="11">
        <v>0.23</v>
      </c>
      <c r="H41" s="10">
        <f t="shared" si="3"/>
        <v>0</v>
      </c>
    </row>
    <row r="42" spans="1:8" ht="25.5">
      <c r="A42" s="7" t="s">
        <v>99</v>
      </c>
      <c r="B42" s="18" t="s">
        <v>100</v>
      </c>
      <c r="C42" s="8">
        <v>35</v>
      </c>
      <c r="D42" s="25" t="s">
        <v>25</v>
      </c>
      <c r="E42" s="9"/>
      <c r="F42" s="10">
        <f t="shared" si="2"/>
        <v>0</v>
      </c>
      <c r="G42" s="11">
        <v>0.23</v>
      </c>
      <c r="H42" s="10">
        <f t="shared" si="3"/>
        <v>0</v>
      </c>
    </row>
    <row r="43" spans="1:8" ht="25.5">
      <c r="A43" s="7" t="s">
        <v>101</v>
      </c>
      <c r="B43" s="18" t="s">
        <v>102</v>
      </c>
      <c r="C43" s="8">
        <v>180</v>
      </c>
      <c r="D43" s="25" t="s">
        <v>25</v>
      </c>
      <c r="E43" s="9"/>
      <c r="F43" s="10">
        <f t="shared" si="2"/>
        <v>0</v>
      </c>
      <c r="G43" s="11">
        <v>0.23</v>
      </c>
      <c r="H43" s="10">
        <f t="shared" si="3"/>
        <v>0</v>
      </c>
    </row>
    <row r="44" spans="1:8">
      <c r="A44" s="7" t="s">
        <v>103</v>
      </c>
      <c r="B44" s="8" t="s">
        <v>104</v>
      </c>
      <c r="C44" s="8">
        <v>40</v>
      </c>
      <c r="D44" s="25" t="s">
        <v>25</v>
      </c>
      <c r="E44" s="9"/>
      <c r="F44" s="10">
        <f t="shared" si="2"/>
        <v>0</v>
      </c>
      <c r="G44" s="11">
        <v>0.23</v>
      </c>
      <c r="H44" s="10">
        <f t="shared" si="3"/>
        <v>0</v>
      </c>
    </row>
    <row r="45" spans="1:8">
      <c r="A45" s="7" t="s">
        <v>105</v>
      </c>
      <c r="B45" s="8" t="s">
        <v>106</v>
      </c>
      <c r="C45" s="8">
        <v>10</v>
      </c>
      <c r="D45" s="25" t="s">
        <v>25</v>
      </c>
      <c r="E45" s="9"/>
      <c r="F45" s="10">
        <f t="shared" si="2"/>
        <v>0</v>
      </c>
      <c r="G45" s="11">
        <v>0.23</v>
      </c>
      <c r="H45" s="10">
        <f t="shared" si="3"/>
        <v>0</v>
      </c>
    </row>
    <row r="46" spans="1:8">
      <c r="A46" s="7" t="s">
        <v>107</v>
      </c>
      <c r="B46" s="8" t="s">
        <v>108</v>
      </c>
      <c r="C46" s="8">
        <v>10</v>
      </c>
      <c r="D46" s="25" t="s">
        <v>25</v>
      </c>
      <c r="E46" s="9"/>
      <c r="F46" s="10">
        <f t="shared" si="2"/>
        <v>0</v>
      </c>
      <c r="G46" s="11">
        <v>0.23</v>
      </c>
      <c r="H46" s="10">
        <f t="shared" si="3"/>
        <v>0</v>
      </c>
    </row>
    <row r="47" spans="1:8" ht="25.5">
      <c r="A47" s="7" t="s">
        <v>109</v>
      </c>
      <c r="B47" s="18" t="s">
        <v>110</v>
      </c>
      <c r="C47" s="8">
        <v>10</v>
      </c>
      <c r="D47" s="25" t="s">
        <v>25</v>
      </c>
      <c r="E47" s="9"/>
      <c r="F47" s="10">
        <f t="shared" si="2"/>
        <v>0</v>
      </c>
      <c r="G47" s="11">
        <v>0.23</v>
      </c>
      <c r="H47" s="10">
        <f t="shared" si="3"/>
        <v>0</v>
      </c>
    </row>
    <row r="48" spans="1:8" ht="25.5">
      <c r="A48" s="7" t="s">
        <v>111</v>
      </c>
      <c r="B48" s="18" t="s">
        <v>112</v>
      </c>
      <c r="C48" s="8">
        <v>4</v>
      </c>
      <c r="D48" s="25" t="s">
        <v>62</v>
      </c>
      <c r="E48" s="9"/>
      <c r="F48" s="10">
        <f t="shared" si="2"/>
        <v>0</v>
      </c>
      <c r="G48" s="11">
        <v>0.23</v>
      </c>
      <c r="H48" s="10">
        <f t="shared" si="3"/>
        <v>0</v>
      </c>
    </row>
    <row r="49" spans="1:8" ht="25.5">
      <c r="A49" s="7" t="s">
        <v>113</v>
      </c>
      <c r="B49" s="18" t="s">
        <v>114</v>
      </c>
      <c r="C49" s="8">
        <v>16</v>
      </c>
      <c r="D49" s="25" t="s">
        <v>25</v>
      </c>
      <c r="E49" s="9"/>
      <c r="F49" s="10">
        <f t="shared" si="2"/>
        <v>0</v>
      </c>
      <c r="G49" s="11">
        <v>0.23</v>
      </c>
      <c r="H49" s="10">
        <f t="shared" si="3"/>
        <v>0</v>
      </c>
    </row>
    <row r="50" spans="1:8" ht="38.25">
      <c r="A50" s="7" t="s">
        <v>115</v>
      </c>
      <c r="B50" s="18" t="s">
        <v>116</v>
      </c>
      <c r="C50" s="8">
        <v>20</v>
      </c>
      <c r="D50" s="25" t="s">
        <v>25</v>
      </c>
      <c r="E50" s="9"/>
      <c r="F50" s="10">
        <f t="shared" si="2"/>
        <v>0</v>
      </c>
      <c r="G50" s="11">
        <v>0.23</v>
      </c>
      <c r="H50" s="10">
        <f t="shared" si="3"/>
        <v>0</v>
      </c>
    </row>
    <row r="51" spans="1:8" ht="25.5">
      <c r="A51" s="7" t="s">
        <v>117</v>
      </c>
      <c r="B51" s="18" t="s">
        <v>118</v>
      </c>
      <c r="C51" s="8">
        <v>4</v>
      </c>
      <c r="D51" s="25" t="s">
        <v>62</v>
      </c>
      <c r="E51" s="9"/>
      <c r="F51" s="10">
        <f t="shared" si="2"/>
        <v>0</v>
      </c>
      <c r="G51" s="11">
        <v>0.23</v>
      </c>
      <c r="H51" s="10">
        <f t="shared" si="3"/>
        <v>0</v>
      </c>
    </row>
    <row r="52" spans="1:8" ht="25.5">
      <c r="A52" s="7" t="s">
        <v>119</v>
      </c>
      <c r="B52" s="18" t="s">
        <v>120</v>
      </c>
      <c r="C52" s="8">
        <v>2</v>
      </c>
      <c r="D52" s="25" t="s">
        <v>62</v>
      </c>
      <c r="E52" s="9"/>
      <c r="F52" s="10">
        <f t="shared" si="2"/>
        <v>0</v>
      </c>
      <c r="G52" s="11">
        <v>0.23</v>
      </c>
      <c r="H52" s="10">
        <f t="shared" si="3"/>
        <v>0</v>
      </c>
    </row>
    <row r="53" spans="1:8" ht="25.5">
      <c r="A53" s="7" t="s">
        <v>121</v>
      </c>
      <c r="B53" s="18" t="s">
        <v>122</v>
      </c>
      <c r="C53" s="8">
        <v>4</v>
      </c>
      <c r="D53" s="25" t="s">
        <v>62</v>
      </c>
      <c r="E53" s="9"/>
      <c r="F53" s="10">
        <f t="shared" si="2"/>
        <v>0</v>
      </c>
      <c r="G53" s="11">
        <v>0.23</v>
      </c>
      <c r="H53" s="10">
        <f t="shared" si="3"/>
        <v>0</v>
      </c>
    </row>
    <row r="54" spans="1:8" ht="25.5">
      <c r="A54" s="7" t="s">
        <v>123</v>
      </c>
      <c r="B54" s="18" t="s">
        <v>124</v>
      </c>
      <c r="C54" s="8">
        <v>10</v>
      </c>
      <c r="D54" s="25" t="s">
        <v>25</v>
      </c>
      <c r="E54" s="27"/>
      <c r="F54" s="10">
        <f t="shared" si="2"/>
        <v>0</v>
      </c>
      <c r="G54" s="11">
        <v>0.23</v>
      </c>
      <c r="H54" s="10">
        <f t="shared" si="3"/>
        <v>0</v>
      </c>
    </row>
    <row r="55" spans="1:8" ht="25.5" customHeight="1">
      <c r="A55" s="7" t="s">
        <v>125</v>
      </c>
      <c r="B55" s="18" t="s">
        <v>126</v>
      </c>
      <c r="C55" s="8">
        <v>3</v>
      </c>
      <c r="D55" s="25" t="s">
        <v>25</v>
      </c>
      <c r="E55" s="27"/>
      <c r="F55" s="10">
        <f t="shared" si="2"/>
        <v>0</v>
      </c>
      <c r="G55" s="11">
        <v>0.23</v>
      </c>
      <c r="H55" s="10">
        <f t="shared" si="3"/>
        <v>0</v>
      </c>
    </row>
    <row r="56" spans="1:8" ht="16.5" customHeight="1">
      <c r="A56" s="7" t="s">
        <v>127</v>
      </c>
      <c r="B56" s="18" t="s">
        <v>128</v>
      </c>
      <c r="C56" s="8">
        <v>10</v>
      </c>
      <c r="D56" s="25" t="s">
        <v>25</v>
      </c>
      <c r="E56" s="27"/>
      <c r="F56" s="10">
        <f t="shared" si="2"/>
        <v>0</v>
      </c>
      <c r="G56" s="11">
        <v>0.23</v>
      </c>
      <c r="H56" s="10">
        <f t="shared" si="3"/>
        <v>0</v>
      </c>
    </row>
    <row r="57" spans="1:8" ht="25.5">
      <c r="A57" s="7" t="s">
        <v>129</v>
      </c>
      <c r="B57" s="18" t="s">
        <v>130</v>
      </c>
      <c r="C57" s="8">
        <v>5</v>
      </c>
      <c r="D57" s="25" t="s">
        <v>25</v>
      </c>
      <c r="E57" s="27"/>
      <c r="F57" s="10">
        <f t="shared" si="2"/>
        <v>0</v>
      </c>
      <c r="G57" s="11">
        <v>0.23</v>
      </c>
      <c r="H57" s="10">
        <f t="shared" si="3"/>
        <v>0</v>
      </c>
    </row>
    <row r="58" spans="1:8" ht="27.75" customHeight="1">
      <c r="A58" s="7" t="s">
        <v>131</v>
      </c>
      <c r="B58" s="18" t="s">
        <v>132</v>
      </c>
      <c r="C58" s="8">
        <v>10</v>
      </c>
      <c r="D58" s="25" t="s">
        <v>25</v>
      </c>
      <c r="E58" s="27"/>
      <c r="F58" s="10">
        <f t="shared" si="2"/>
        <v>0</v>
      </c>
      <c r="G58" s="11">
        <v>0.23</v>
      </c>
      <c r="H58" s="10">
        <f t="shared" si="3"/>
        <v>0</v>
      </c>
    </row>
    <row r="59" spans="1:8">
      <c r="A59" s="40" t="s">
        <v>17</v>
      </c>
      <c r="B59" s="40"/>
      <c r="C59" s="40"/>
      <c r="D59" s="40"/>
      <c r="E59" s="40"/>
      <c r="F59" s="12">
        <f>SUM(F7:F58)</f>
        <v>0</v>
      </c>
      <c r="G59" s="13"/>
      <c r="H59" s="12">
        <f>SUM(H7:H58)</f>
        <v>0</v>
      </c>
    </row>
    <row r="61" spans="1:8">
      <c r="B61" s="3" t="s">
        <v>18</v>
      </c>
    </row>
    <row r="62" spans="1:8">
      <c r="A62" s="1" t="s">
        <v>133</v>
      </c>
    </row>
    <row r="63" spans="1:8">
      <c r="A63" s="1" t="s">
        <v>134</v>
      </c>
    </row>
    <row r="65" spans="2:4" s="21" customFormat="1">
      <c r="B65" s="21" t="s">
        <v>20</v>
      </c>
      <c r="C65" s="14" t="s">
        <v>135</v>
      </c>
      <c r="D65" s="22"/>
    </row>
    <row r="70" spans="2:4" ht="25.5">
      <c r="B70" s="28" t="s">
        <v>22</v>
      </c>
    </row>
  </sheetData>
  <sheetProtection password="EBD0" sheet="1" objects="1" scenarios="1" selectLockedCells="1"/>
  <mergeCells count="2">
    <mergeCell ref="A6:H6"/>
    <mergeCell ref="A59:E59"/>
  </mergeCells>
  <pageMargins left="0.24861111111111101" right="0.16250000000000001" top="0.47361111111111098" bottom="0.41388888888888897" header="0.511811023622047" footer="0.51181102362204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J17"/>
  <sheetViews>
    <sheetView zoomScaleNormal="100" workbookViewId="0">
      <selection activeCell="E8" sqref="E8"/>
    </sheetView>
  </sheetViews>
  <sheetFormatPr defaultColWidth="8.7109375" defaultRowHeight="12.75"/>
  <cols>
    <col min="1" max="1" width="4.28515625" style="1" customWidth="1"/>
    <col min="2" max="2" width="28.5703125" style="1" customWidth="1"/>
    <col min="3" max="3" width="12.140625" style="1" customWidth="1"/>
    <col min="4" max="4" width="12.140625" style="2" customWidth="1"/>
    <col min="5" max="5" width="12.140625" style="1" customWidth="1"/>
    <col min="6" max="6" width="10.42578125" style="1" customWidth="1"/>
    <col min="7" max="7" width="12.140625" style="1" customWidth="1"/>
    <col min="8" max="8" width="11.140625" style="1" customWidth="1"/>
    <col min="9" max="1023" width="12.140625" style="1" customWidth="1"/>
    <col min="1024" max="1024" width="9.140625" style="1" customWidth="1"/>
  </cols>
  <sheetData>
    <row r="1" spans="1:8">
      <c r="B1" s="1" t="s">
        <v>0</v>
      </c>
    </row>
    <row r="2" spans="1:8">
      <c r="B2" s="1" t="s">
        <v>1</v>
      </c>
      <c r="C2" s="3"/>
      <c r="D2" s="4"/>
      <c r="E2" s="3" t="s">
        <v>2</v>
      </c>
      <c r="F2" s="3" t="s">
        <v>3</v>
      </c>
      <c r="G2" s="3"/>
      <c r="H2" s="3" t="s">
        <v>4</v>
      </c>
    </row>
    <row r="3" spans="1:8" ht="51">
      <c r="C3" s="5" t="s">
        <v>5</v>
      </c>
      <c r="D3" s="6" t="s">
        <v>6</v>
      </c>
      <c r="E3" s="5" t="s">
        <v>7</v>
      </c>
      <c r="F3" s="5" t="s">
        <v>8</v>
      </c>
      <c r="G3" s="5" t="s">
        <v>9</v>
      </c>
      <c r="H3" s="5" t="s">
        <v>10</v>
      </c>
    </row>
    <row r="4" spans="1:8">
      <c r="A4" s="38" t="s">
        <v>136</v>
      </c>
      <c r="B4" s="38"/>
      <c r="C4" s="38"/>
      <c r="D4" s="38"/>
      <c r="E4" s="38"/>
      <c r="F4" s="38"/>
      <c r="G4" s="38"/>
      <c r="H4" s="38"/>
    </row>
    <row r="5" spans="1:8">
      <c r="A5" s="8" t="s">
        <v>12</v>
      </c>
      <c r="B5" s="8" t="s">
        <v>137</v>
      </c>
      <c r="C5" s="8">
        <v>10</v>
      </c>
      <c r="D5" s="8" t="s">
        <v>25</v>
      </c>
      <c r="E5" s="9"/>
      <c r="F5" s="10">
        <f>C5*E5</f>
        <v>0</v>
      </c>
      <c r="G5" s="11">
        <v>0.23</v>
      </c>
      <c r="H5" s="10">
        <f>F5*(1+G5)</f>
        <v>0</v>
      </c>
    </row>
    <row r="6" spans="1:8">
      <c r="A6" s="8" t="s">
        <v>15</v>
      </c>
      <c r="B6" s="8" t="s">
        <v>138</v>
      </c>
      <c r="C6" s="8">
        <v>10</v>
      </c>
      <c r="D6" s="8" t="s">
        <v>25</v>
      </c>
      <c r="E6" s="9"/>
      <c r="F6" s="10">
        <f>C6*E6</f>
        <v>0</v>
      </c>
      <c r="G6" s="11">
        <v>0.23</v>
      </c>
      <c r="H6" s="10">
        <f>F6*(1+G6)</f>
        <v>0</v>
      </c>
    </row>
    <row r="7" spans="1:8">
      <c r="A7" s="8" t="s">
        <v>27</v>
      </c>
      <c r="B7" s="8" t="s">
        <v>139</v>
      </c>
      <c r="C7" s="8">
        <v>50</v>
      </c>
      <c r="D7" s="8" t="s">
        <v>25</v>
      </c>
      <c r="E7" s="9"/>
      <c r="F7" s="10">
        <f>C7*E7</f>
        <v>0</v>
      </c>
      <c r="G7" s="11">
        <v>0.23</v>
      </c>
      <c r="H7" s="10">
        <f>F7*(1+G7)</f>
        <v>0</v>
      </c>
    </row>
    <row r="8" spans="1:8">
      <c r="A8" s="8" t="s">
        <v>29</v>
      </c>
      <c r="B8" s="8" t="s">
        <v>140</v>
      </c>
      <c r="C8" s="8">
        <v>120</v>
      </c>
      <c r="D8" s="8" t="s">
        <v>25</v>
      </c>
      <c r="E8" s="9"/>
      <c r="F8" s="10">
        <f>C8*E8</f>
        <v>0</v>
      </c>
      <c r="G8" s="11">
        <v>0.23</v>
      </c>
      <c r="H8" s="10">
        <f>F8*(1+G8)</f>
        <v>0</v>
      </c>
    </row>
    <row r="9" spans="1:8" s="21" customFormat="1">
      <c r="A9" s="40" t="s">
        <v>17</v>
      </c>
      <c r="B9" s="40"/>
      <c r="C9" s="40"/>
      <c r="D9" s="40"/>
      <c r="E9" s="40"/>
      <c r="F9" s="12">
        <f>SUM(F5:F8)</f>
        <v>0</v>
      </c>
      <c r="G9" s="13"/>
      <c r="H9" s="12">
        <f>SUM(H5:H8)</f>
        <v>0</v>
      </c>
    </row>
    <row r="12" spans="1:8">
      <c r="B12" s="1" t="s">
        <v>20</v>
      </c>
      <c r="C12" s="14" t="s">
        <v>21</v>
      </c>
    </row>
    <row r="17" spans="2:2" ht="25.5">
      <c r="B17" s="17" t="s">
        <v>22</v>
      </c>
    </row>
  </sheetData>
  <sheetProtection password="EBD0" sheet="1" objects="1" scenarios="1" selectLockedCells="1"/>
  <mergeCells count="2">
    <mergeCell ref="A4:H4"/>
    <mergeCell ref="A9:E9"/>
  </mergeCells>
  <pageMargins left="0.35347222222222202" right="0" top="0.63680555555555596" bottom="0.39374999999999999" header="0.511811023622047" footer="0.511811023622047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J80"/>
  <sheetViews>
    <sheetView topLeftCell="A16" zoomScaleNormal="100" workbookViewId="0">
      <selection activeCell="E21" sqref="E21"/>
    </sheetView>
  </sheetViews>
  <sheetFormatPr defaultColWidth="8.7109375" defaultRowHeight="12.75"/>
  <cols>
    <col min="1" max="1" width="5.85546875" style="1" customWidth="1"/>
    <col min="2" max="2" width="32.42578125" style="1" customWidth="1"/>
    <col min="3" max="3" width="12.140625" style="1" customWidth="1"/>
    <col min="4" max="4" width="12.140625" style="2" customWidth="1"/>
    <col min="5" max="5" width="13" style="1" customWidth="1"/>
    <col min="6" max="1023" width="12.140625" style="1" customWidth="1"/>
    <col min="1024" max="1024" width="9.140625" style="1" customWidth="1"/>
  </cols>
  <sheetData>
    <row r="1" spans="1:8">
      <c r="B1" s="1" t="s">
        <v>0</v>
      </c>
    </row>
    <row r="2" spans="1:8">
      <c r="B2" s="1" t="s">
        <v>1</v>
      </c>
      <c r="C2" s="3"/>
      <c r="D2" s="4"/>
      <c r="E2" s="3" t="s">
        <v>2</v>
      </c>
      <c r="F2" s="3" t="s">
        <v>3</v>
      </c>
      <c r="G2" s="3"/>
      <c r="H2" s="3" t="s">
        <v>4</v>
      </c>
    </row>
    <row r="3" spans="1:8" ht="51">
      <c r="C3" s="5" t="s">
        <v>5</v>
      </c>
      <c r="D3" s="6" t="s">
        <v>6</v>
      </c>
      <c r="E3" s="5" t="s">
        <v>7</v>
      </c>
      <c r="F3" s="5" t="s">
        <v>8</v>
      </c>
      <c r="G3" s="5" t="s">
        <v>9</v>
      </c>
      <c r="H3" s="5" t="s">
        <v>10</v>
      </c>
    </row>
    <row r="4" spans="1:8">
      <c r="A4" s="38" t="s">
        <v>141</v>
      </c>
      <c r="B4" s="38"/>
      <c r="C4" s="38"/>
      <c r="D4" s="38"/>
      <c r="E4" s="38"/>
      <c r="F4" s="38"/>
      <c r="G4" s="38"/>
      <c r="H4" s="38"/>
    </row>
    <row r="5" spans="1:8" ht="25.5">
      <c r="A5" s="8" t="s">
        <v>12</v>
      </c>
      <c r="B5" s="18" t="s">
        <v>142</v>
      </c>
      <c r="C5" s="8">
        <v>22</v>
      </c>
      <c r="D5" s="8" t="s">
        <v>25</v>
      </c>
      <c r="E5" s="9"/>
      <c r="F5" s="10">
        <f t="shared" ref="F5:F24" si="0">E5*C5</f>
        <v>0</v>
      </c>
      <c r="G5" s="11">
        <v>0.23</v>
      </c>
      <c r="H5" s="29">
        <f t="shared" ref="H5:H24" si="1">F5*(1+G5)</f>
        <v>0</v>
      </c>
    </row>
    <row r="6" spans="1:8" ht="25.5">
      <c r="A6" s="8" t="s">
        <v>15</v>
      </c>
      <c r="B6" s="18" t="s">
        <v>143</v>
      </c>
      <c r="C6" s="8">
        <v>8</v>
      </c>
      <c r="D6" s="8" t="s">
        <v>25</v>
      </c>
      <c r="E6" s="9"/>
      <c r="F6" s="10">
        <f t="shared" si="0"/>
        <v>0</v>
      </c>
      <c r="G6" s="11">
        <v>0.23</v>
      </c>
      <c r="H6" s="29">
        <f t="shared" si="1"/>
        <v>0</v>
      </c>
    </row>
    <row r="7" spans="1:8" ht="25.5">
      <c r="A7" s="8" t="s">
        <v>27</v>
      </c>
      <c r="B7" s="18" t="s">
        <v>144</v>
      </c>
      <c r="C7" s="30">
        <v>2</v>
      </c>
      <c r="D7" s="8" t="s">
        <v>25</v>
      </c>
      <c r="E7" s="9"/>
      <c r="F7" s="10">
        <f t="shared" si="0"/>
        <v>0</v>
      </c>
      <c r="G7" s="11">
        <v>0.23</v>
      </c>
      <c r="H7" s="29">
        <f t="shared" si="1"/>
        <v>0</v>
      </c>
    </row>
    <row r="8" spans="1:8" ht="25.5">
      <c r="A8" s="8" t="s">
        <v>29</v>
      </c>
      <c r="B8" s="18" t="s">
        <v>145</v>
      </c>
      <c r="C8" s="30">
        <v>1</v>
      </c>
      <c r="D8" s="8" t="s">
        <v>25</v>
      </c>
      <c r="E8" s="9"/>
      <c r="F8" s="10">
        <f t="shared" si="0"/>
        <v>0</v>
      </c>
      <c r="G8" s="11">
        <v>0.23</v>
      </c>
      <c r="H8" s="29">
        <f t="shared" si="1"/>
        <v>0</v>
      </c>
    </row>
    <row r="9" spans="1:8" ht="25.5">
      <c r="A9" s="8" t="s">
        <v>36</v>
      </c>
      <c r="B9" s="18" t="s">
        <v>146</v>
      </c>
      <c r="C9" s="30">
        <v>1</v>
      </c>
      <c r="D9" s="8" t="s">
        <v>25</v>
      </c>
      <c r="E9" s="9"/>
      <c r="F9" s="10">
        <f t="shared" si="0"/>
        <v>0</v>
      </c>
      <c r="G9" s="11">
        <v>0.23</v>
      </c>
      <c r="H9" s="29">
        <f t="shared" si="1"/>
        <v>0</v>
      </c>
    </row>
    <row r="10" spans="1:8" ht="25.5">
      <c r="A10" s="8" t="s">
        <v>38</v>
      </c>
      <c r="B10" s="18" t="s">
        <v>147</v>
      </c>
      <c r="C10" s="30">
        <v>2</v>
      </c>
      <c r="D10" s="8" t="s">
        <v>25</v>
      </c>
      <c r="E10" s="9"/>
      <c r="F10" s="10">
        <f t="shared" si="0"/>
        <v>0</v>
      </c>
      <c r="G10" s="11">
        <v>0.23</v>
      </c>
      <c r="H10" s="29">
        <f t="shared" si="1"/>
        <v>0</v>
      </c>
    </row>
    <row r="11" spans="1:8" ht="25.5">
      <c r="A11" s="8" t="s">
        <v>40</v>
      </c>
      <c r="B11" s="18" t="s">
        <v>148</v>
      </c>
      <c r="C11" s="8">
        <v>1</v>
      </c>
      <c r="D11" s="8" t="s">
        <v>25</v>
      </c>
      <c r="E11" s="9"/>
      <c r="F11" s="10">
        <f t="shared" si="0"/>
        <v>0</v>
      </c>
      <c r="G11" s="11">
        <v>0.23</v>
      </c>
      <c r="H11" s="29">
        <f t="shared" si="1"/>
        <v>0</v>
      </c>
    </row>
    <row r="12" spans="1:8" ht="25.5">
      <c r="A12" s="8" t="s">
        <v>42</v>
      </c>
      <c r="B12" s="18" t="s">
        <v>149</v>
      </c>
      <c r="C12" s="8">
        <v>1</v>
      </c>
      <c r="D12" s="8" t="s">
        <v>25</v>
      </c>
      <c r="E12" s="9"/>
      <c r="F12" s="10">
        <f t="shared" si="0"/>
        <v>0</v>
      </c>
      <c r="G12" s="11">
        <v>0.23</v>
      </c>
      <c r="H12" s="29">
        <f t="shared" si="1"/>
        <v>0</v>
      </c>
    </row>
    <row r="13" spans="1:8" ht="25.5">
      <c r="A13" s="8" t="s">
        <v>44</v>
      </c>
      <c r="B13" s="18" t="s">
        <v>150</v>
      </c>
      <c r="C13" s="8">
        <v>6</v>
      </c>
      <c r="D13" s="8" t="s">
        <v>25</v>
      </c>
      <c r="E13" s="9"/>
      <c r="F13" s="10">
        <f t="shared" si="0"/>
        <v>0</v>
      </c>
      <c r="G13" s="11">
        <v>0.23</v>
      </c>
      <c r="H13" s="29">
        <f t="shared" si="1"/>
        <v>0</v>
      </c>
    </row>
    <row r="14" spans="1:8" ht="25.5">
      <c r="A14" s="8" t="s">
        <v>46</v>
      </c>
      <c r="B14" s="18" t="s">
        <v>151</v>
      </c>
      <c r="C14" s="8">
        <v>3</v>
      </c>
      <c r="D14" s="8" t="s">
        <v>25</v>
      </c>
      <c r="E14" s="9"/>
      <c r="F14" s="10">
        <f t="shared" si="0"/>
        <v>0</v>
      </c>
      <c r="G14" s="11">
        <v>0.23</v>
      </c>
      <c r="H14" s="29">
        <f t="shared" si="1"/>
        <v>0</v>
      </c>
    </row>
    <row r="15" spans="1:8" ht="25.5">
      <c r="A15" s="8" t="s">
        <v>48</v>
      </c>
      <c r="B15" s="18" t="s">
        <v>152</v>
      </c>
      <c r="C15" s="8">
        <v>3</v>
      </c>
      <c r="D15" s="8" t="s">
        <v>25</v>
      </c>
      <c r="E15" s="9"/>
      <c r="F15" s="10">
        <f t="shared" si="0"/>
        <v>0</v>
      </c>
      <c r="G15" s="11">
        <v>0.23</v>
      </c>
      <c r="H15" s="29">
        <f t="shared" si="1"/>
        <v>0</v>
      </c>
    </row>
    <row r="16" spans="1:8" ht="25.5">
      <c r="A16" s="8" t="s">
        <v>50</v>
      </c>
      <c r="B16" s="18" t="s">
        <v>153</v>
      </c>
      <c r="C16" s="8">
        <v>3</v>
      </c>
      <c r="D16" s="8" t="s">
        <v>25</v>
      </c>
      <c r="E16" s="9"/>
      <c r="F16" s="10">
        <f t="shared" si="0"/>
        <v>0</v>
      </c>
      <c r="G16" s="11">
        <v>0.23</v>
      </c>
      <c r="H16" s="29">
        <f t="shared" si="1"/>
        <v>0</v>
      </c>
    </row>
    <row r="17" spans="1:8" ht="38.25">
      <c r="A17" s="8" t="s">
        <v>52</v>
      </c>
      <c r="B17" s="18" t="s">
        <v>154</v>
      </c>
      <c r="C17" s="8">
        <v>17</v>
      </c>
      <c r="D17" s="8" t="s">
        <v>25</v>
      </c>
      <c r="E17" s="9"/>
      <c r="F17" s="10">
        <f t="shared" si="0"/>
        <v>0</v>
      </c>
      <c r="G17" s="11">
        <v>0.23</v>
      </c>
      <c r="H17" s="29">
        <f t="shared" si="1"/>
        <v>0</v>
      </c>
    </row>
    <row r="18" spans="1:8" ht="38.25">
      <c r="A18" s="8" t="s">
        <v>54</v>
      </c>
      <c r="B18" s="18" t="s">
        <v>155</v>
      </c>
      <c r="C18" s="8">
        <v>2</v>
      </c>
      <c r="D18" s="8" t="s">
        <v>25</v>
      </c>
      <c r="E18" s="9"/>
      <c r="F18" s="10">
        <f t="shared" si="0"/>
        <v>0</v>
      </c>
      <c r="G18" s="11">
        <v>0.23</v>
      </c>
      <c r="H18" s="29">
        <f t="shared" si="1"/>
        <v>0</v>
      </c>
    </row>
    <row r="19" spans="1:8" ht="38.25">
      <c r="A19" s="8" t="s">
        <v>56</v>
      </c>
      <c r="B19" s="18" t="s">
        <v>156</v>
      </c>
      <c r="C19" s="8">
        <v>5</v>
      </c>
      <c r="D19" s="8" t="s">
        <v>25</v>
      </c>
      <c r="E19" s="9"/>
      <c r="F19" s="10">
        <f t="shared" si="0"/>
        <v>0</v>
      </c>
      <c r="G19" s="11">
        <v>0.23</v>
      </c>
      <c r="H19" s="29">
        <f t="shared" si="1"/>
        <v>0</v>
      </c>
    </row>
    <row r="20" spans="1:8" ht="38.25">
      <c r="A20" s="8" t="s">
        <v>58</v>
      </c>
      <c r="B20" s="18" t="s">
        <v>157</v>
      </c>
      <c r="C20" s="8">
        <v>5</v>
      </c>
      <c r="D20" s="8" t="s">
        <v>25</v>
      </c>
      <c r="E20" s="9"/>
      <c r="F20" s="10">
        <f t="shared" si="0"/>
        <v>0</v>
      </c>
      <c r="G20" s="11">
        <v>0.23</v>
      </c>
      <c r="H20" s="29">
        <f t="shared" si="1"/>
        <v>0</v>
      </c>
    </row>
    <row r="21" spans="1:8" ht="25.5">
      <c r="A21" s="8" t="s">
        <v>60</v>
      </c>
      <c r="B21" s="18" t="s">
        <v>158</v>
      </c>
      <c r="C21" s="8">
        <v>6</v>
      </c>
      <c r="D21" s="25" t="s">
        <v>25</v>
      </c>
      <c r="E21" s="9"/>
      <c r="F21" s="10">
        <f t="shared" si="0"/>
        <v>0</v>
      </c>
      <c r="G21" s="11">
        <v>0.23</v>
      </c>
      <c r="H21" s="29">
        <f t="shared" si="1"/>
        <v>0</v>
      </c>
    </row>
    <row r="22" spans="1:8" ht="25.5">
      <c r="A22" s="8" t="s">
        <v>63</v>
      </c>
      <c r="B22" s="18" t="s">
        <v>159</v>
      </c>
      <c r="C22" s="8">
        <v>1</v>
      </c>
      <c r="D22" s="25" t="s">
        <v>25</v>
      </c>
      <c r="E22" s="9"/>
      <c r="F22" s="10">
        <f t="shared" si="0"/>
        <v>0</v>
      </c>
      <c r="G22" s="11">
        <v>0.23</v>
      </c>
      <c r="H22" s="29">
        <f t="shared" si="1"/>
        <v>0</v>
      </c>
    </row>
    <row r="23" spans="1:8" ht="25.5">
      <c r="A23" s="8" t="s">
        <v>65</v>
      </c>
      <c r="B23" s="18" t="s">
        <v>160</v>
      </c>
      <c r="C23" s="8">
        <v>4</v>
      </c>
      <c r="D23" s="25" t="s">
        <v>25</v>
      </c>
      <c r="E23" s="9"/>
      <c r="F23" s="10">
        <f t="shared" si="0"/>
        <v>0</v>
      </c>
      <c r="G23" s="11">
        <v>0.23</v>
      </c>
      <c r="H23" s="29">
        <f t="shared" si="1"/>
        <v>0</v>
      </c>
    </row>
    <row r="24" spans="1:8" ht="38.25">
      <c r="A24" s="8" t="s">
        <v>67</v>
      </c>
      <c r="B24" s="18" t="s">
        <v>161</v>
      </c>
      <c r="C24" s="8">
        <v>17000</v>
      </c>
      <c r="D24" s="8" t="s">
        <v>25</v>
      </c>
      <c r="E24" s="9"/>
      <c r="F24" s="10">
        <f t="shared" si="0"/>
        <v>0</v>
      </c>
      <c r="G24" s="11">
        <v>0.23</v>
      </c>
      <c r="H24" s="29">
        <f t="shared" si="1"/>
        <v>0</v>
      </c>
    </row>
    <row r="25" spans="1:8" s="21" customFormat="1">
      <c r="A25" s="40" t="s">
        <v>17</v>
      </c>
      <c r="B25" s="40"/>
      <c r="C25" s="40"/>
      <c r="D25" s="40"/>
      <c r="E25" s="40"/>
      <c r="F25" s="12">
        <f>SUM(F5:F24)</f>
        <v>0</v>
      </c>
      <c r="G25" s="13"/>
      <c r="H25" s="12">
        <f>SUM(H5:H24)</f>
        <v>0</v>
      </c>
    </row>
    <row r="26" spans="1:8">
      <c r="B26" s="1" t="s">
        <v>162</v>
      </c>
    </row>
    <row r="27" spans="1:8">
      <c r="B27" s="31" t="s">
        <v>163</v>
      </c>
      <c r="C27" s="31"/>
      <c r="E27" s="31"/>
      <c r="F27" s="31"/>
      <c r="G27" s="31"/>
      <c r="H27" s="31"/>
    </row>
    <row r="28" spans="1:8" ht="14.25">
      <c r="A28" s="32"/>
      <c r="B28" s="1" t="s">
        <v>164</v>
      </c>
    </row>
    <row r="29" spans="1:8">
      <c r="A29" s="33"/>
      <c r="B29" s="1" t="s">
        <v>165</v>
      </c>
    </row>
    <row r="30" spans="1:8">
      <c r="A30" s="33"/>
      <c r="B30" s="1" t="s">
        <v>166</v>
      </c>
    </row>
    <row r="31" spans="1:8">
      <c r="A31" s="33"/>
      <c r="B31" s="1" t="s">
        <v>167</v>
      </c>
    </row>
    <row r="32" spans="1:8">
      <c r="B32" s="1" t="s">
        <v>168</v>
      </c>
    </row>
    <row r="33" spans="1:4">
      <c r="A33" s="2"/>
      <c r="B33" s="1" t="s">
        <v>169</v>
      </c>
    </row>
    <row r="34" spans="1:4">
      <c r="A34" s="2"/>
    </row>
    <row r="35" spans="1:4">
      <c r="A35" s="34"/>
      <c r="B35" s="1" t="s">
        <v>20</v>
      </c>
      <c r="C35" s="14" t="s">
        <v>135</v>
      </c>
      <c r="D35" s="15"/>
    </row>
    <row r="36" spans="1:4" ht="15">
      <c r="A36" s="35"/>
    </row>
    <row r="37" spans="1:4" ht="26.25">
      <c r="A37" s="35"/>
      <c r="B37" s="17" t="s">
        <v>22</v>
      </c>
    </row>
    <row r="38" spans="1:4" ht="15">
      <c r="A38" s="35"/>
    </row>
    <row r="39" spans="1:4" ht="15">
      <c r="A39" s="35"/>
    </row>
    <row r="40" spans="1:4" ht="15">
      <c r="A40" s="35"/>
    </row>
    <row r="41" spans="1:4" ht="15">
      <c r="A41" s="35"/>
    </row>
    <row r="42" spans="1:4">
      <c r="A42" s="36"/>
    </row>
    <row r="43" spans="1:4">
      <c r="A43" s="2"/>
    </row>
    <row r="44" spans="1:4" ht="15">
      <c r="A44" s="35"/>
    </row>
    <row r="45" spans="1:4" ht="15">
      <c r="A45" s="35"/>
    </row>
    <row r="52" spans="1:9">
      <c r="A52" s="41"/>
      <c r="B52" s="41"/>
      <c r="C52" s="41"/>
      <c r="D52" s="41"/>
      <c r="E52" s="41"/>
      <c r="F52" s="41"/>
      <c r="G52" s="41"/>
      <c r="H52" s="41"/>
      <c r="I52" s="41"/>
    </row>
    <row r="54" spans="1:9">
      <c r="A54" s="41"/>
      <c r="B54" s="41"/>
      <c r="C54" s="41"/>
      <c r="D54" s="41"/>
      <c r="E54" s="41"/>
      <c r="F54" s="41"/>
      <c r="G54" s="41"/>
      <c r="H54" s="41"/>
      <c r="I54" s="41"/>
    </row>
    <row r="56" spans="1:9">
      <c r="A56" s="41"/>
      <c r="B56" s="41"/>
      <c r="C56" s="41"/>
      <c r="D56" s="41"/>
      <c r="E56" s="41"/>
      <c r="F56" s="41"/>
      <c r="G56" s="41"/>
      <c r="H56" s="41"/>
      <c r="I56" s="41"/>
    </row>
    <row r="58" spans="1:9">
      <c r="A58" s="41"/>
      <c r="B58" s="41"/>
      <c r="C58" s="41"/>
      <c r="D58" s="41"/>
      <c r="E58" s="41"/>
      <c r="F58" s="41"/>
      <c r="G58" s="41"/>
      <c r="H58" s="41"/>
      <c r="I58" s="41"/>
    </row>
    <row r="60" spans="1:9">
      <c r="A60" s="41"/>
      <c r="B60" s="41"/>
      <c r="C60" s="41"/>
      <c r="D60" s="41"/>
      <c r="E60" s="41"/>
      <c r="F60" s="41"/>
      <c r="G60" s="41"/>
      <c r="H60" s="41"/>
      <c r="I60" s="41"/>
    </row>
    <row r="62" spans="1:9">
      <c r="A62" s="41"/>
      <c r="B62" s="41"/>
      <c r="C62" s="41"/>
      <c r="D62" s="41"/>
      <c r="E62" s="41"/>
      <c r="F62" s="41"/>
      <c r="G62" s="41"/>
      <c r="H62" s="41"/>
      <c r="I62" s="41"/>
    </row>
    <row r="64" spans="1:9">
      <c r="A64" s="41"/>
      <c r="B64" s="41"/>
      <c r="C64" s="41"/>
      <c r="D64" s="41"/>
      <c r="E64" s="41"/>
      <c r="F64" s="41"/>
      <c r="G64" s="41"/>
      <c r="H64" s="41"/>
      <c r="I64" s="41"/>
    </row>
    <row r="66" spans="1:9">
      <c r="A66" s="41"/>
      <c r="B66" s="41"/>
      <c r="C66" s="41"/>
      <c r="D66" s="41"/>
      <c r="E66" s="41"/>
      <c r="F66" s="41"/>
      <c r="G66" s="41"/>
      <c r="H66" s="41"/>
      <c r="I66" s="41"/>
    </row>
    <row r="68" spans="1:9">
      <c r="A68" s="41"/>
      <c r="B68" s="41"/>
      <c r="C68" s="41"/>
      <c r="D68" s="41"/>
      <c r="E68" s="41"/>
      <c r="F68" s="41"/>
      <c r="G68" s="41"/>
      <c r="H68" s="41"/>
      <c r="I68" s="41"/>
    </row>
    <row r="70" spans="1:9">
      <c r="A70" s="41"/>
      <c r="B70" s="41"/>
      <c r="C70" s="41"/>
      <c r="D70" s="41"/>
      <c r="E70" s="41"/>
      <c r="F70" s="41"/>
      <c r="G70" s="41"/>
      <c r="H70" s="41"/>
      <c r="I70" s="41"/>
    </row>
    <row r="76" spans="1:9">
      <c r="A76" s="34"/>
    </row>
    <row r="77" spans="1:9">
      <c r="A77" s="34"/>
    </row>
    <row r="78" spans="1:9">
      <c r="A78" s="33"/>
    </row>
    <row r="79" spans="1:9">
      <c r="A79" s="2"/>
    </row>
    <row r="80" spans="1:9">
      <c r="A80" s="2"/>
    </row>
  </sheetData>
  <sheetProtection password="EBD0" sheet="1" objects="1" scenarios="1" selectLockedCells="1"/>
  <mergeCells count="12">
    <mergeCell ref="A4:H4"/>
    <mergeCell ref="A25:E25"/>
    <mergeCell ref="A52:I52"/>
    <mergeCell ref="A54:I54"/>
    <mergeCell ref="A56:I56"/>
    <mergeCell ref="A68:I68"/>
    <mergeCell ref="A70:I70"/>
    <mergeCell ref="A58:I58"/>
    <mergeCell ref="A60:I60"/>
    <mergeCell ref="A62:I62"/>
    <mergeCell ref="A64:I64"/>
    <mergeCell ref="A66:I66"/>
  </mergeCells>
  <pageMargins left="0.24861111111111101" right="0.16250000000000001" top="0.47361111111111098" bottom="0.41388888888888897" header="0.511811023622047" footer="0.511811023622047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J22"/>
  <sheetViews>
    <sheetView zoomScaleNormal="100" workbookViewId="0">
      <selection activeCell="D17" sqref="D17"/>
    </sheetView>
  </sheetViews>
  <sheetFormatPr defaultColWidth="8.7109375" defaultRowHeight="12.75"/>
  <cols>
    <col min="1" max="1" width="4" style="1" customWidth="1"/>
    <col min="2" max="2" width="22.140625" style="1" customWidth="1"/>
    <col min="3" max="3" width="12.140625" style="1" customWidth="1"/>
    <col min="4" max="4" width="12.140625" style="2" customWidth="1"/>
    <col min="5" max="5" width="13.140625" style="1" customWidth="1"/>
    <col min="6" max="1023" width="12.140625" style="1" customWidth="1"/>
    <col min="1024" max="1024" width="9.140625" style="1" customWidth="1"/>
  </cols>
  <sheetData>
    <row r="1" spans="1:8">
      <c r="B1" s="1" t="s">
        <v>0</v>
      </c>
    </row>
    <row r="2" spans="1:8">
      <c r="B2" s="1" t="s">
        <v>1</v>
      </c>
      <c r="C2" s="3"/>
      <c r="D2" s="4"/>
      <c r="E2" s="3" t="s">
        <v>2</v>
      </c>
      <c r="F2" s="3" t="s">
        <v>3</v>
      </c>
      <c r="G2" s="3"/>
      <c r="H2" s="3" t="s">
        <v>4</v>
      </c>
    </row>
    <row r="3" spans="1:8" ht="51">
      <c r="C3" s="5" t="s">
        <v>5</v>
      </c>
      <c r="D3" s="6" t="s">
        <v>170</v>
      </c>
      <c r="E3" s="5" t="s">
        <v>7</v>
      </c>
      <c r="F3" s="5" t="s">
        <v>8</v>
      </c>
      <c r="G3" s="5" t="s">
        <v>9</v>
      </c>
      <c r="H3" s="5" t="s">
        <v>10</v>
      </c>
    </row>
    <row r="4" spans="1:8">
      <c r="A4" s="38" t="s">
        <v>171</v>
      </c>
      <c r="B4" s="38"/>
      <c r="C4" s="38"/>
      <c r="D4" s="38"/>
      <c r="E4" s="38"/>
      <c r="F4" s="38"/>
      <c r="G4" s="38"/>
      <c r="H4" s="38"/>
    </row>
    <row r="5" spans="1:8">
      <c r="A5" s="8" t="s">
        <v>12</v>
      </c>
      <c r="B5" s="18" t="s">
        <v>172</v>
      </c>
      <c r="C5" s="8">
        <v>420</v>
      </c>
      <c r="D5" s="8" t="s">
        <v>25</v>
      </c>
      <c r="E5" s="9"/>
      <c r="F5" s="10">
        <f t="shared" ref="F5:F12" si="0">C5*E5</f>
        <v>0</v>
      </c>
      <c r="G5" s="11">
        <v>0.23</v>
      </c>
      <c r="H5" s="10">
        <f t="shared" ref="H5:H12" si="1">F6*(1+G6)</f>
        <v>0</v>
      </c>
    </row>
    <row r="6" spans="1:8">
      <c r="A6" s="8" t="s">
        <v>15</v>
      </c>
      <c r="B6" s="18" t="s">
        <v>173</v>
      </c>
      <c r="C6" s="8">
        <v>700</v>
      </c>
      <c r="D6" s="8" t="s">
        <v>25</v>
      </c>
      <c r="E6" s="9"/>
      <c r="F6" s="10">
        <f t="shared" si="0"/>
        <v>0</v>
      </c>
      <c r="G6" s="11">
        <v>0.23</v>
      </c>
      <c r="H6" s="10">
        <f t="shared" si="1"/>
        <v>0</v>
      </c>
    </row>
    <row r="7" spans="1:8">
      <c r="A7" s="8" t="s">
        <v>27</v>
      </c>
      <c r="B7" s="18" t="s">
        <v>174</v>
      </c>
      <c r="C7" s="8">
        <v>3</v>
      </c>
      <c r="D7" s="8" t="s">
        <v>25</v>
      </c>
      <c r="E7" s="9"/>
      <c r="F7" s="10">
        <f t="shared" si="0"/>
        <v>0</v>
      </c>
      <c r="G7" s="11">
        <v>0.23</v>
      </c>
      <c r="H7" s="10">
        <f t="shared" si="1"/>
        <v>0</v>
      </c>
    </row>
    <row r="8" spans="1:8">
      <c r="A8" s="8" t="s">
        <v>29</v>
      </c>
      <c r="B8" s="8" t="s">
        <v>175</v>
      </c>
      <c r="C8" s="8">
        <v>85</v>
      </c>
      <c r="D8" s="8" t="s">
        <v>25</v>
      </c>
      <c r="E8" s="9"/>
      <c r="F8" s="10">
        <f t="shared" si="0"/>
        <v>0</v>
      </c>
      <c r="G8" s="11">
        <v>0.23</v>
      </c>
      <c r="H8" s="10">
        <f t="shared" si="1"/>
        <v>0</v>
      </c>
    </row>
    <row r="9" spans="1:8">
      <c r="A9" s="8" t="s">
        <v>36</v>
      </c>
      <c r="B9" s="8" t="s">
        <v>176</v>
      </c>
      <c r="C9" s="8">
        <v>5</v>
      </c>
      <c r="D9" s="8" t="s">
        <v>25</v>
      </c>
      <c r="E9" s="9"/>
      <c r="F9" s="10">
        <f t="shared" si="0"/>
        <v>0</v>
      </c>
      <c r="G9" s="11">
        <v>0.23</v>
      </c>
      <c r="H9" s="10">
        <f t="shared" si="1"/>
        <v>0</v>
      </c>
    </row>
    <row r="10" spans="1:8">
      <c r="A10" s="8" t="s">
        <v>38</v>
      </c>
      <c r="B10" s="8" t="s">
        <v>177</v>
      </c>
      <c r="C10" s="8">
        <v>20</v>
      </c>
      <c r="D10" s="8" t="s">
        <v>25</v>
      </c>
      <c r="E10" s="9"/>
      <c r="F10" s="10">
        <f t="shared" si="0"/>
        <v>0</v>
      </c>
      <c r="G10" s="11">
        <v>0.23</v>
      </c>
      <c r="H10" s="10">
        <f t="shared" si="1"/>
        <v>0</v>
      </c>
    </row>
    <row r="11" spans="1:8">
      <c r="A11" s="8" t="s">
        <v>40</v>
      </c>
      <c r="B11" s="8" t="s">
        <v>178</v>
      </c>
      <c r="C11" s="8">
        <v>60</v>
      </c>
      <c r="D11" s="8" t="s">
        <v>25</v>
      </c>
      <c r="E11" s="9"/>
      <c r="F11" s="10">
        <f t="shared" si="0"/>
        <v>0</v>
      </c>
      <c r="G11" s="11">
        <v>0.23</v>
      </c>
      <c r="H11" s="10">
        <f t="shared" si="1"/>
        <v>0</v>
      </c>
    </row>
    <row r="12" spans="1:8">
      <c r="A12" s="8" t="s">
        <v>42</v>
      </c>
      <c r="B12" s="8" t="s">
        <v>179</v>
      </c>
      <c r="C12" s="8">
        <v>10</v>
      </c>
      <c r="D12" s="8" t="s">
        <v>25</v>
      </c>
      <c r="E12" s="9"/>
      <c r="F12" s="10">
        <f t="shared" si="0"/>
        <v>0</v>
      </c>
      <c r="G12" s="11">
        <v>0.23</v>
      </c>
      <c r="H12" s="10">
        <f t="shared" si="1"/>
        <v>0</v>
      </c>
    </row>
    <row r="13" spans="1:8" s="21" customFormat="1">
      <c r="A13" s="40" t="s">
        <v>17</v>
      </c>
      <c r="B13" s="40"/>
      <c r="C13" s="40"/>
      <c r="D13" s="40"/>
      <c r="E13" s="40"/>
      <c r="F13" s="12">
        <f>SUM(F5:F12)</f>
        <v>0</v>
      </c>
      <c r="G13" s="13"/>
      <c r="H13" s="12">
        <f>SUM(H5:H12)</f>
        <v>0</v>
      </c>
    </row>
    <row r="17" spans="2:4" ht="12.75" customHeight="1">
      <c r="B17" s="42" t="s">
        <v>20</v>
      </c>
      <c r="C17" s="42"/>
      <c r="D17" s="14" t="s">
        <v>135</v>
      </c>
    </row>
    <row r="22" spans="2:4" ht="25.5">
      <c r="B22" s="17" t="s">
        <v>22</v>
      </c>
    </row>
  </sheetData>
  <sheetProtection password="EBD0" sheet="1" objects="1" scenarios="1" selectLockedCells="1"/>
  <mergeCells count="3">
    <mergeCell ref="A4:H4"/>
    <mergeCell ref="A13:E13"/>
    <mergeCell ref="B17:C17"/>
  </mergeCells>
  <pageMargins left="0.35347222222222202" right="0" top="0.63680555555555596" bottom="0.39374999999999999" header="0.511811023622047" footer="0.511811023622047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J17"/>
  <sheetViews>
    <sheetView tabSelected="1" zoomScaleNormal="100" workbookViewId="0">
      <selection activeCell="F11" sqref="F11"/>
    </sheetView>
  </sheetViews>
  <sheetFormatPr defaultColWidth="8.7109375" defaultRowHeight="12.75"/>
  <cols>
    <col min="1" max="1" width="4.5703125" style="1" customWidth="1"/>
    <col min="2" max="2" width="31.42578125" style="1" customWidth="1"/>
    <col min="3" max="3" width="12.140625" style="1" customWidth="1"/>
    <col min="4" max="4" width="10.7109375" style="2" customWidth="1"/>
    <col min="5" max="5" width="12" style="1" customWidth="1"/>
    <col min="6" max="6" width="10.28515625" style="1" customWidth="1"/>
    <col min="7" max="1023" width="12.140625" style="1" customWidth="1"/>
    <col min="1024" max="1024" width="9.140625" style="1" customWidth="1"/>
  </cols>
  <sheetData>
    <row r="1" spans="1:8">
      <c r="B1" s="1" t="s">
        <v>0</v>
      </c>
    </row>
    <row r="2" spans="1:8">
      <c r="B2" s="1" t="s">
        <v>1</v>
      </c>
      <c r="C2" s="3"/>
      <c r="D2" s="4"/>
      <c r="E2" s="3"/>
      <c r="F2" s="3"/>
      <c r="G2" s="3"/>
      <c r="H2" s="3"/>
    </row>
    <row r="3" spans="1:8" ht="51">
      <c r="C3" s="5" t="s">
        <v>5</v>
      </c>
      <c r="D3" s="6" t="s">
        <v>6</v>
      </c>
      <c r="E3" s="5" t="s">
        <v>7</v>
      </c>
      <c r="F3" s="5" t="s">
        <v>8</v>
      </c>
      <c r="G3" s="5" t="s">
        <v>9</v>
      </c>
      <c r="H3" s="5" t="s">
        <v>10</v>
      </c>
    </row>
    <row r="4" spans="1:8">
      <c r="A4" s="38" t="s">
        <v>180</v>
      </c>
      <c r="B4" s="38"/>
      <c r="C4" s="38"/>
      <c r="D4" s="38"/>
      <c r="E4" s="38"/>
      <c r="F4" s="38"/>
      <c r="G4" s="38"/>
      <c r="H4" s="38"/>
    </row>
    <row r="5" spans="1:8" ht="43.5" customHeight="1">
      <c r="A5" s="8" t="s">
        <v>12</v>
      </c>
      <c r="B5" s="18" t="s">
        <v>181</v>
      </c>
      <c r="C5" s="8">
        <v>20</v>
      </c>
      <c r="D5" s="8" t="s">
        <v>25</v>
      </c>
      <c r="E5" s="9"/>
      <c r="F5" s="10">
        <f>C5*E5</f>
        <v>0</v>
      </c>
      <c r="G5" s="11">
        <v>0.23</v>
      </c>
      <c r="H5" s="10">
        <f>F5*(1+G5)</f>
        <v>0</v>
      </c>
    </row>
    <row r="6" spans="1:8" ht="40.5" customHeight="1">
      <c r="A6" s="8" t="s">
        <v>15</v>
      </c>
      <c r="B6" s="18" t="s">
        <v>182</v>
      </c>
      <c r="C6" s="8">
        <v>400</v>
      </c>
      <c r="D6" s="8" t="s">
        <v>25</v>
      </c>
      <c r="E6" s="9"/>
      <c r="F6" s="10">
        <f>C6*E6</f>
        <v>0</v>
      </c>
      <c r="G6" s="11">
        <v>0.23</v>
      </c>
      <c r="H6" s="10">
        <f>F6*(1+G6)</f>
        <v>0</v>
      </c>
    </row>
    <row r="7" spans="1:8" ht="38.25">
      <c r="A7" s="8" t="s">
        <v>27</v>
      </c>
      <c r="B7" s="18" t="s">
        <v>183</v>
      </c>
      <c r="C7" s="8">
        <v>80</v>
      </c>
      <c r="D7" s="8" t="s">
        <v>25</v>
      </c>
      <c r="E7" s="9"/>
      <c r="F7" s="10">
        <f>C7*E7</f>
        <v>0</v>
      </c>
      <c r="G7" s="11">
        <v>0.23</v>
      </c>
      <c r="H7" s="10">
        <f>F7*(1+G7)</f>
        <v>0</v>
      </c>
    </row>
    <row r="8" spans="1:8" ht="25.5">
      <c r="A8" s="8" t="s">
        <v>29</v>
      </c>
      <c r="B8" s="18" t="s">
        <v>184</v>
      </c>
      <c r="C8" s="8">
        <v>3</v>
      </c>
      <c r="D8" s="8" t="s">
        <v>25</v>
      </c>
      <c r="E8" s="9"/>
      <c r="F8" s="10">
        <f>C8*E8</f>
        <v>0</v>
      </c>
      <c r="G8" s="11">
        <v>0.23</v>
      </c>
      <c r="H8" s="10">
        <f>F8*(1+G8)</f>
        <v>0</v>
      </c>
    </row>
    <row r="9" spans="1:8" ht="25.5">
      <c r="A9" s="8" t="s">
        <v>36</v>
      </c>
      <c r="B9" s="18" t="s">
        <v>185</v>
      </c>
      <c r="C9" s="8">
        <v>3</v>
      </c>
      <c r="D9" s="8" t="s">
        <v>25</v>
      </c>
      <c r="E9" s="9"/>
      <c r="F9" s="10">
        <f>C9*E9</f>
        <v>0</v>
      </c>
      <c r="G9" s="11">
        <v>0.23</v>
      </c>
      <c r="H9" s="10">
        <f>F9*(1+G9)</f>
        <v>0</v>
      </c>
    </row>
    <row r="10" spans="1:8" s="21" customFormat="1">
      <c r="A10" s="40" t="s">
        <v>17</v>
      </c>
      <c r="B10" s="40"/>
      <c r="C10" s="40"/>
      <c r="D10" s="40"/>
      <c r="E10" s="40"/>
      <c r="F10" s="12">
        <f>SUM(F5:F9)</f>
        <v>0</v>
      </c>
      <c r="G10" s="13"/>
      <c r="H10" s="12">
        <v>0</v>
      </c>
    </row>
    <row r="11" spans="1:8">
      <c r="B11" s="3"/>
      <c r="E11" s="37"/>
    </row>
    <row r="12" spans="1:8">
      <c r="B12" s="1" t="s">
        <v>20</v>
      </c>
      <c r="C12" s="14" t="s">
        <v>135</v>
      </c>
      <c r="E12" s="37"/>
      <c r="F12" s="37"/>
    </row>
    <row r="17" spans="2:6" ht="25.5">
      <c r="B17" s="17" t="s">
        <v>22</v>
      </c>
      <c r="E17" s="37"/>
      <c r="F17" s="37"/>
    </row>
  </sheetData>
  <sheetProtection password="EBD0" sheet="1" objects="1" scenarios="1" selectLockedCells="1"/>
  <mergeCells count="2">
    <mergeCell ref="A4:H4"/>
    <mergeCell ref="A10:E10"/>
  </mergeCells>
  <pageMargins left="0.35347222222222202" right="0" top="0.63680555555555596" bottom="0.39374999999999999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7583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Grupa_1_-_Papier_ksero</vt:lpstr>
      <vt:lpstr>Grupa_2_-_Koperty</vt:lpstr>
      <vt:lpstr>Grupa_3_-_Materiały_biurowe</vt:lpstr>
      <vt:lpstr>Grupa_4_-Papier_rolki_termiczne</vt:lpstr>
      <vt:lpstr>Grupa_5_-_Tonery,_tusze,_płyty</vt:lpstr>
      <vt:lpstr>Grupa_6_-_Baterie_alkaiczne</vt:lpstr>
      <vt:lpstr>Grupa_7_-_druki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zam1</dc:creator>
  <cp:lastModifiedBy>zam1</cp:lastModifiedBy>
  <cp:revision>88</cp:revision>
  <cp:lastPrinted>2023-08-24T11:14:37Z</cp:lastPrinted>
  <dcterms:created xsi:type="dcterms:W3CDTF">2009-04-16T11:32:48Z</dcterms:created>
  <dcterms:modified xsi:type="dcterms:W3CDTF">2023-08-24T11:14:41Z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