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strojniak\Desktop\PRZETARGI\Sprawy 2025\90 - Dostawa nateriałów eksploatacyjnych\1.Publikacja na stronę(SWZ,załączniki,ogł.)\"/>
    </mc:Choice>
  </mc:AlternateContent>
  <bookViews>
    <workbookView xWindow="0" yWindow="0" windowWidth="28800" windowHeight="11700" tabRatio="894" activeTab="2"/>
  </bookViews>
  <sheets>
    <sheet name="INFORMACJE OGÓLNE" sheetId="144" r:id="rId1"/>
    <sheet name="Formularz oferty" sheetId="1" r:id="rId2"/>
    <sheet name="część (1)" sheetId="145" r:id="rId3"/>
    <sheet name="część (13)" sheetId="141" state="hidden" r:id="rId4"/>
  </sheets>
  <definedNames>
    <definedName name="_xlnm.Print_Area" localSheetId="2">'część (1)'!$A$1:$I$19</definedName>
    <definedName name="_xlnm.Print_Area" localSheetId="3">'część (13)'!$A$1:$I$23</definedName>
    <definedName name="_xlnm.Print_Area" localSheetId="1">'Formularz oferty'!$A$1:$F$57</definedName>
    <definedName name="_xlnm.Print_Area" localSheetId="0">'INFORMACJE OGÓLNE'!$B$2:$B$12</definedName>
  </definedNames>
  <calcPr calcId="162913"/>
</workbook>
</file>

<file path=xl/calcChain.xml><?xml version="1.0" encoding="utf-8"?>
<calcChain xmlns="http://schemas.openxmlformats.org/spreadsheetml/2006/main">
  <c r="F8" i="145" l="1"/>
  <c r="I14" i="145"/>
  <c r="I15" i="145"/>
  <c r="I16" i="145"/>
  <c r="I17" i="145"/>
  <c r="I12" i="145" l="1"/>
  <c r="I13" i="145"/>
  <c r="I11" i="145" l="1"/>
  <c r="B2" i="145"/>
  <c r="D21" i="1" l="1"/>
  <c r="I12" i="141"/>
  <c r="I13" i="141"/>
  <c r="I14" i="141"/>
  <c r="I15" i="141"/>
  <c r="I16" i="141"/>
  <c r="I17" i="141"/>
  <c r="I18" i="141"/>
  <c r="I19" i="141"/>
  <c r="I20" i="141"/>
  <c r="I21" i="141"/>
  <c r="I22" i="141"/>
  <c r="I11" i="141" l="1"/>
  <c r="F8" i="141" s="1"/>
  <c r="B2" i="141"/>
</calcChain>
</file>

<file path=xl/sharedStrings.xml><?xml version="1.0" encoding="utf-8"?>
<sst xmlns="http://schemas.openxmlformats.org/spreadsheetml/2006/main" count="139" uniqueCount="104">
  <si>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</si>
  <si>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</si>
  <si>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</si>
  <si>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</si>
  <si>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</si>
  <si>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</si>
  <si>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</si>
  <si>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</si>
  <si>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</si>
  <si>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</si>
  <si>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</si>
  <si>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</si>
  <si>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</si>
  <si>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</si>
  <si>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</si>
  <si>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</si>
  <si>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</si>
  <si>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</si>
  <si>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</si>
  <si>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</si>
  <si>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</si>
  <si>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</si>
  <si>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</si>
  <si>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</si>
  <si>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</si>
  <si>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</si>
  <si>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</si>
  <si>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</si>
  <si>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</si>
  <si>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</si>
  <si>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</si>
  <si>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</si>
  <si>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</si>
  <si>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</si>
  <si>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</si>
  <si>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</si>
  <si>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</si>
  <si>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</si>
  <si>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</si>
  <si>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</si>
  <si>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Producent</t>
  </si>
  <si>
    <t>Nazwa handlowa produktu</t>
  </si>
  <si>
    <t>J.M.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</si>
  <si>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</si>
  <si>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</si>
  <si>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</si>
  <si>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</si>
  <si>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</si>
  <si>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</si>
  <si>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</si>
  <si>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</si>
  <si>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</si>
  <si>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</si>
  <si>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</si>
  <si>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</si>
  <si>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</si>
  <si>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</si>
  <si>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</si>
  <si>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</si>
  <si>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</si>
  <si>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</si>
  <si>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</si>
  <si>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</si>
  <si>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sztuka</t>
  </si>
  <si>
    <t>Worek foliowy niebieski nieprzeźroczysty, nieprzepuszczający światła, na leki i worki infuzyjne z lekiem  w rozmiarze 15 cm x 25 cm, gr. 0,05</t>
  </si>
  <si>
    <t>Worek foliowy niebieski nieprzezroczysty, nieprzepuszczający światła  na leki i worki infuzyjne z lekiem  w rozmiarze 20 cm x 35 cm, gr.0,05</t>
  </si>
  <si>
    <t>Worek foliowy niebieski nieprzezroczysty nieprzepuszczający światła, na leki i worki infuzyjne z lekiem w rozmiarze 23 cm x 45 cm, gr.0,05</t>
  </si>
  <si>
    <t>Worek foliowy niebieski nieprzezroczysty, nieprzepuszczający światła, na leki i worki infuzyjne z lekiem  w rozmiarze 33 cm x 45 cm, gr.0,05</t>
  </si>
  <si>
    <t xml:space="preserve">Worek foliowy niebieski nieprzeźroczysty, w rozmiarze 15 cm x 25 cm, </t>
  </si>
  <si>
    <t xml:space="preserve">Worek foliowy niebieski nieprzezroczysty,   w rozmiarze 20 cm x 35 cm, </t>
  </si>
  <si>
    <t xml:space="preserve">Worek foliowy niebieski nieprzezroczysty  w rozmiarze 23 cm x 45 cm, </t>
  </si>
  <si>
    <t xml:space="preserve">Worek foliowy niebieski nieprzezroczysty,  w rozmiarze 33 cm x 45 cm, </t>
  </si>
  <si>
    <t>Worek foliowy przeźroczysty do przechowywania leków 20x35cm</t>
  </si>
  <si>
    <t>Worek foliowy przeźroczysty do przechowywania leków 33x45cm</t>
  </si>
  <si>
    <t>Pudełko apteczne białe prostokątne z przykrywką 1000 ml</t>
  </si>
  <si>
    <t>Pudełko apteczne przeźroczyste prostokątne z przykrywką 250 ml</t>
  </si>
  <si>
    <t>INFORMACJE OGÓLNE</t>
  </si>
  <si>
    <t>Zamawiający zwraca się z uprzejmą prośbą do Wykonawców o wypełnianie w trakcie przygotowywania oferty formularzy przygotowanych i udostępnionych przez Zamawiającego.
Zamawiający prosi o wypełnienie pliku przygotowanego przez Zamawiającego (załącznik 1, 1a - formularz oferty, arkusz cenowy) i nie składanie ofert na podstawie dokumentów przekształconych przez Wykonawców.</t>
  </si>
  <si>
    <t>Zamawiający stara się przygotować formularz ofery przetargowej oraz arkusze cenowe w takiej formie aby maksymalnie ułatwiać Wykonawcom wypełnianie właściwych informacji oraz zminimalizować ryzyko błędów w złożonych ofertach.
Przygotowane i udostępnione przez Zamawiającego arkusze posiadają formuły i łącza, których celem jest ułatwnienie Wykonawcom złożenie poprawnej oferty.</t>
  </si>
  <si>
    <t xml:space="preserve">Formularz oferty oraz arkusze cenowe przygotowane przez Zamawiającego są dokumentami wygenerowanymi w programie MS EXCEL.
Zamawiający prosi o wypełnienie udostępnionego przez Zamawiającego pliku w programie EXCEL lub równoważnym a następnie Zamawiający zaleca przekonwertowanie wypełnionego dokumentu na format .pdf i złożenie podpisu. </t>
  </si>
  <si>
    <t>Oferujemy wykonanie całego przedmiotu zamówienia za cenę:</t>
  </si>
  <si>
    <t>Oświadczamy, że oferowane przez nas produkty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</si>
  <si>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12.</t>
  </si>
  <si>
    <t>Nr rachunku</t>
  </si>
  <si>
    <t xml:space="preserve">* Jeżeli wykonawca nie poda tych informacji to Zamawiający przyjmie, że wykonawca nie zamierza powierzać żadnej części zamówienia podwykonawcy.
</t>
  </si>
  <si>
    <t>Przedmiot zamówienia
Parametry wymagane</t>
  </si>
  <si>
    <t>DFP.271.90.2025.KSK</t>
  </si>
  <si>
    <t>Dostawa materiałów eksploatacyjnych.</t>
  </si>
  <si>
    <t>Oświadczamy, że: zamówienie będziemy wykonywać do czasu wyczerpania kwoty wynagrodzenia umownego, jednak nie dłużej niż przez 6 miesięcy od daty zawarcia umowy.</t>
  </si>
  <si>
    <t>zest.</t>
  </si>
  <si>
    <t>szt.</t>
  </si>
  <si>
    <t xml:space="preserve">Zestaw do stymulacji nerwów krzyżowych z elektrodą ząbkowaną zawierający:  - elektrodę 4-kontaktową, odstępy między kontaktami 3mm, zaopatrzoną z ząbki wykonane z kauczuku silikonowego, służące zakotwiczeniu elektrody w miejscu implantacji ; zestaw do wprowadzenia elektrody metodą przeskórną; kabel do symulacji śródoperacyjnej; kabel do symulatora testowego; programowalny symulator zewnętrzny obsługujący technologię łączności bezprzewodowej. </t>
  </si>
  <si>
    <t xml:space="preserve">Elektroda ząbkowana do stymulacji nerwów krzyżowych </t>
  </si>
  <si>
    <t>Łącznik do stymulatora zewnętrznego do stymulacji nerwów krzyżowych</t>
  </si>
  <si>
    <t>Stymulator zewnętrzny do stymulacji nerwów krzyżowych</t>
  </si>
  <si>
    <t xml:space="preserve">Zestaw do stymulacji nerwów krzyżowych zawierający: -stymulator  wysokość 44 mm, długość 51 mm, grubość 7,7mm, masa 22 g, objętość 12,5 cm3, źródło zasilania 1,2 amperogodzin, 3,2 V Hybrydowe z litu, fluorku, węgla i tlenku srebrowo-wanadowego -zestaw do programowania symulatora: aparat przenośny z zainstalowaną aplikacją do programowania symulatora , komunikator obsługjący technologię łączności bezprzewodowej. </t>
  </si>
  <si>
    <t>Zestaw programowania stymulatora do stymulacji nerwów krzyżowych</t>
  </si>
  <si>
    <t>Stymulator stały do stymulacji nerwów krzyżowych</t>
  </si>
  <si>
    <t>1.1</t>
  </si>
  <si>
    <t>1.2</t>
  </si>
  <si>
    <t>1.3</t>
  </si>
  <si>
    <t>2</t>
  </si>
  <si>
    <t>2.1</t>
  </si>
  <si>
    <t>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</si>
</sst>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  <numFmt numFmtId="166" formatCode="_-* #,##0.00&quot; zł&quot;_-;\-* #,##0.00&quot; zł&quot;_-;_-* \-??&quot; zł&quot;_-;_-@_-"/>
    <numFmt numFmtId="167" formatCode="_-* #,##0.00\ _z_ł_-;\-* #,##0.00\ _z_ł_-;_-* \-??\ _z_ł_-;_-@_-"/>
    <numFmt numFmtId="168" formatCode="&quot; &quot;#,##0.00,&quot;zł &quot;;&quot;-&quot;#,##0.00,&quot;zł &quot;;&quot; &quot;&quot;-&quot;#&quot; zł &quot;;&quot; &quot;@&quot; &quot;"/>
  </numFmts>
  <fonts count="5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i/>
      <sz val="10"/>
      <color theme="1"/>
      <name val="Garamond"/>
      <family val="1"/>
      <charset val="238"/>
    </font>
    <font>
      <i/>
      <sz val="10"/>
      <name val="Garamond"/>
      <family val="1"/>
      <charset val="238"/>
    </font>
    <font>
      <i/>
      <sz val="11"/>
      <name val="Garamond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19">
    <xf numFmtId="0" fontId="0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5" fillId="0" borderId="0"/>
    <xf numFmtId="0" fontId="9" fillId="0" borderId="0"/>
    <xf numFmtId="0" fontId="8" fillId="0" borderId="0"/>
    <xf numFmtId="0" fontId="5" fillId="0" borderId="0"/>
    <xf numFmtId="0" fontId="8" fillId="0" borderId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/>
    <xf numFmtId="0" fontId="3" fillId="0" borderId="0"/>
    <xf numFmtId="0" fontId="8" fillId="0" borderId="0"/>
    <xf numFmtId="0" fontId="3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166" fontId="8" fillId="0" borderId="0" applyFill="0" applyBorder="0" applyAlignment="0" applyProtection="0"/>
    <xf numFmtId="0" fontId="12" fillId="9" borderId="5" applyNumberFormat="0" applyAlignment="0" applyProtection="0"/>
    <xf numFmtId="0" fontId="13" fillId="22" borderId="6" applyNumberFormat="0" applyAlignment="0" applyProtection="0"/>
    <xf numFmtId="0" fontId="14" fillId="6" borderId="0" applyNumberFormat="0" applyBorder="0" applyAlignment="0" applyProtection="0"/>
    <xf numFmtId="167" fontId="8" fillId="0" borderId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7" fontId="8" fillId="0" borderId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8" fillId="0" borderId="0" applyFill="0" applyBorder="0" applyAlignment="0" applyProtection="0"/>
    <xf numFmtId="167" fontId="8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0" fillId="0" borderId="0"/>
    <xf numFmtId="0" fontId="16" fillId="0" borderId="0" applyNumberFormat="0" applyFill="0" applyBorder="0" applyProtection="0">
      <alignment vertical="top" wrapText="1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23" borderId="8" applyNumberFormat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8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8" fillId="0" borderId="0"/>
    <xf numFmtId="0" fontId="5" fillId="0" borderId="0"/>
    <xf numFmtId="0" fontId="3" fillId="0" borderId="0">
      <alignment vertical="top"/>
    </xf>
    <xf numFmtId="0" fontId="2" fillId="0" borderId="0"/>
    <xf numFmtId="0" fontId="2" fillId="0" borderId="0"/>
    <xf numFmtId="0" fontId="2" fillId="0" borderId="0"/>
    <xf numFmtId="0" fontId="2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2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3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5" fillId="0" borderId="0"/>
    <xf numFmtId="0" fontId="8" fillId="0" borderId="0"/>
    <xf numFmtId="0" fontId="5" fillId="0" borderId="0"/>
    <xf numFmtId="0" fontId="15" fillId="0" borderId="0"/>
    <xf numFmtId="0" fontId="30" fillId="0" borderId="0"/>
    <xf numFmtId="0" fontId="1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22" borderId="5" applyNumberFormat="0" applyAlignment="0" applyProtection="0"/>
    <xf numFmtId="9" fontId="8" fillId="0" borderId="0" applyFill="0" applyBorder="0" applyAlignment="0" applyProtection="0"/>
    <xf numFmtId="9" fontId="3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32" fillId="0" borderId="0"/>
    <xf numFmtId="0" fontId="33" fillId="0" borderId="12" applyNumberFormat="0" applyFill="0" applyAlignment="0" applyProtection="0"/>
    <xf numFmtId="168" fontId="15" fillId="0" borderId="0"/>
    <xf numFmtId="166" fontId="8" fillId="0" borderId="0" applyBorder="0" applyProtection="0"/>
    <xf numFmtId="0" fontId="34" fillId="0" borderId="0" applyNumberFormat="0" applyFill="0" applyBorder="0" applyAlignment="0" applyProtection="0"/>
    <xf numFmtId="0" fontId="35" fillId="24" borderId="0" applyBorder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8" fillId="25" borderId="13" applyNumberFormat="0" applyFont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166" fontId="8" fillId="0" borderId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8" fillId="0" borderId="0" applyFill="0" applyBorder="0" applyAlignment="0" applyProtection="0"/>
    <xf numFmtId="166" fontId="8" fillId="0" borderId="0" applyFill="0" applyBorder="0" applyAlignment="0" applyProtection="0"/>
    <xf numFmtId="44" fontId="3" fillId="0" borderId="0" applyFont="0" applyFill="0" applyBorder="0" applyAlignment="0" applyProtection="0"/>
    <xf numFmtId="166" fontId="5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8" fillId="5" borderId="0" applyNumberFormat="0" applyBorder="0" applyAlignment="0" applyProtection="0"/>
    <xf numFmtId="0" fontId="3" fillId="0" borderId="0"/>
  </cellStyleXfs>
  <cellXfs count="159">
    <xf numFmtId="0" fontId="0" fillId="0" borderId="0" xfId="0"/>
    <xf numFmtId="0" fontId="6" fillId="0" borderId="0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3" fontId="7" fillId="0" borderId="0" xfId="0" applyNumberFormat="1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Alignment="1" applyProtection="1">
      <alignment horizontal="center" vertical="top" wrapText="1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3" fontId="6" fillId="0" borderId="0" xfId="0" applyNumberFormat="1" applyFont="1" applyFill="1" applyBorder="1" applyAlignment="1" applyProtection="1">
      <alignment horizontal="righ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Fill="1" applyAlignment="1" applyProtection="1">
      <alignment horizontal="left" vertical="top" wrapText="1"/>
      <protection locked="0"/>
    </xf>
    <xf numFmtId="49" fontId="7" fillId="0" borderId="1" xfId="0" applyNumberFormat="1" applyFont="1" applyFill="1" applyBorder="1" applyAlignment="1" applyProtection="1">
      <alignment horizontal="left" vertical="top" wrapText="1"/>
      <protection locked="0"/>
    </xf>
    <xf numFmtId="3" fontId="7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right" vertical="top"/>
      <protection locked="0"/>
    </xf>
    <xf numFmtId="1" fontId="6" fillId="0" borderId="0" xfId="0" applyNumberFormat="1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1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6" fillId="2" borderId="0" xfId="0" applyNumberFormat="1" applyFont="1" applyFill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44" fontId="6" fillId="0" borderId="0" xfId="11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44" fontId="6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9" fillId="0" borderId="17" xfId="0" applyFont="1" applyFill="1" applyBorder="1" applyAlignment="1" applyProtection="1">
      <alignment horizontal="justify" vertical="top" wrapText="1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44" fontId="6" fillId="0" borderId="0" xfId="11" applyNumberFormat="1" applyFont="1" applyFill="1" applyBorder="1" applyAlignment="1" applyProtection="1">
      <alignment horizontal="left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26" borderId="1" xfId="0" applyFont="1" applyFill="1" applyBorder="1" applyAlignment="1" applyProtection="1">
      <alignment horizontal="left" vertical="top" wrapText="1"/>
      <protection locked="0"/>
    </xf>
    <xf numFmtId="3" fontId="7" fillId="26" borderId="18" xfId="0" applyNumberFormat="1" applyFont="1" applyFill="1" applyBorder="1" applyAlignment="1" applyProtection="1">
      <alignment horizontal="center" vertical="top" wrapText="1"/>
      <protection locked="0"/>
    </xf>
    <xf numFmtId="0" fontId="7" fillId="26" borderId="1" xfId="0" applyFont="1" applyFill="1" applyBorder="1" applyAlignment="1" applyProtection="1">
      <alignment horizontal="center" vertical="center" wrapText="1"/>
      <protection locked="0"/>
    </xf>
    <xf numFmtId="165" fontId="7" fillId="26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6" borderId="1" xfId="0" applyFont="1" applyFill="1" applyBorder="1" applyAlignment="1">
      <alignment horizontal="center" vertical="center" wrapText="1"/>
    </xf>
    <xf numFmtId="0" fontId="7" fillId="26" borderId="1" xfId="0" applyFont="1" applyFill="1" applyBorder="1" applyAlignment="1" applyProtection="1">
      <alignment horizontal="left" vertical="top" wrapText="1"/>
      <protection locked="0"/>
    </xf>
    <xf numFmtId="4" fontId="6" fillId="0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43" fillId="27" borderId="17" xfId="10" applyFont="1" applyFill="1" applyBorder="1" applyAlignment="1">
      <alignment horizontal="left" vertical="center" wrapText="1"/>
    </xf>
    <xf numFmtId="3" fontId="43" fillId="27" borderId="17" xfId="10" applyNumberFormat="1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0" fontId="6" fillId="26" borderId="1" xfId="0" applyFont="1" applyFill="1" applyBorder="1" applyAlignment="1" applyProtection="1">
      <alignment horizontal="center" vertical="center" wrapText="1"/>
    </xf>
    <xf numFmtId="0" fontId="7" fillId="26" borderId="15" xfId="0" applyFont="1" applyFill="1" applyBorder="1" applyAlignment="1" applyProtection="1">
      <alignment horizontal="center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3" fontId="6" fillId="26" borderId="1" xfId="0" applyNumberFormat="1" applyFont="1" applyFill="1" applyBorder="1" applyAlignment="1" applyProtection="1">
      <alignment horizontal="right" vertical="top" wrapText="1"/>
      <protection locked="0"/>
    </xf>
    <xf numFmtId="0" fontId="1" fillId="27" borderId="17" xfId="10" applyFont="1" applyFill="1" applyBorder="1" applyAlignment="1">
      <alignment horizontal="left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4" fontId="6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left" vertical="center" wrapText="1"/>
      <protection locked="0"/>
    </xf>
    <xf numFmtId="0" fontId="43" fillId="27" borderId="19" xfId="10" applyFont="1" applyFill="1" applyBorder="1" applyAlignment="1">
      <alignment horizontal="left" vertical="center" wrapText="1"/>
    </xf>
    <xf numFmtId="3" fontId="43" fillId="27" borderId="19" xfId="10" applyNumberFormat="1" applyFont="1" applyFill="1" applyBorder="1" applyAlignment="1" applyProtection="1">
      <alignment horizontal="center" vertical="center" wrapText="1"/>
    </xf>
    <xf numFmtId="0" fontId="43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47" fillId="0" borderId="0" xfId="0" applyFont="1" applyAlignment="1"/>
    <xf numFmtId="0" fontId="48" fillId="0" borderId="0" xfId="0" applyFont="1" applyAlignment="1"/>
    <xf numFmtId="0" fontId="7" fillId="28" borderId="18" xfId="0" applyFont="1" applyFill="1" applyBorder="1" applyAlignment="1">
      <alignment horizontal="justify" vertical="top" wrapText="1"/>
    </xf>
    <xf numFmtId="0" fontId="6" fillId="0" borderId="21" xfId="0" applyFont="1" applyBorder="1" applyAlignment="1">
      <alignment horizontal="justify" vertical="top" wrapText="1"/>
    </xf>
    <xf numFmtId="0" fontId="6" fillId="0" borderId="22" xfId="0" applyFont="1" applyBorder="1" applyAlignment="1">
      <alignment horizontal="justify" vertical="top" wrapText="1"/>
    </xf>
    <xf numFmtId="0" fontId="50" fillId="0" borderId="0" xfId="0" applyFont="1"/>
    <xf numFmtId="0" fontId="50" fillId="0" borderId="19" xfId="0" applyFont="1" applyFill="1" applyBorder="1" applyAlignment="1">
      <alignment horizontal="left" vertical="center" wrapText="1"/>
    </xf>
    <xf numFmtId="0" fontId="50" fillId="0" borderId="19" xfId="7" applyFont="1" applyFill="1" applyBorder="1" applyAlignment="1">
      <alignment horizontal="center" vertical="center" wrapText="1"/>
    </xf>
    <xf numFmtId="3" fontId="50" fillId="27" borderId="19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50" fillId="0" borderId="0" xfId="0" applyFont="1" applyFill="1" applyBorder="1" applyAlignment="1" applyProtection="1">
      <alignment vertical="top" wrapText="1"/>
      <protection locked="0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50" fillId="0" borderId="0" xfId="0" applyFont="1" applyFill="1" applyAlignment="1" applyProtection="1">
      <alignment horizontal="right" vertical="top" wrapText="1"/>
      <protection locked="0"/>
    </xf>
    <xf numFmtId="0" fontId="50" fillId="0" borderId="0" xfId="0" applyFont="1" applyFill="1" applyAlignment="1" applyProtection="1">
      <alignment horizontal="right" vertical="top"/>
      <protection locked="0"/>
    </xf>
    <xf numFmtId="1" fontId="50" fillId="0" borderId="0" xfId="0" applyNumberFormat="1" applyFont="1" applyFill="1" applyAlignment="1" applyProtection="1">
      <alignment horizontal="left" vertical="top" wrapText="1"/>
      <protection locked="0"/>
    </xf>
    <xf numFmtId="0" fontId="49" fillId="0" borderId="0" xfId="0" applyFont="1" applyFill="1" applyAlignment="1" applyProtection="1">
      <alignment horizontal="left" vertical="top" wrapText="1"/>
      <protection locked="0"/>
    </xf>
    <xf numFmtId="0" fontId="49" fillId="0" borderId="1" xfId="0" applyFont="1" applyFill="1" applyBorder="1" applyAlignment="1" applyProtection="1">
      <alignment horizontal="left" vertical="top" wrapText="1"/>
      <protection locked="0"/>
    </xf>
    <xf numFmtId="0" fontId="50" fillId="0" borderId="0" xfId="0" applyFont="1" applyFill="1" applyBorder="1" applyAlignment="1" applyProtection="1">
      <alignment horizontal="right" vertical="top" wrapText="1"/>
      <protection locked="0"/>
    </xf>
    <xf numFmtId="0" fontId="49" fillId="0" borderId="0" xfId="0" applyFont="1" applyFill="1" applyBorder="1" applyAlignment="1" applyProtection="1">
      <alignment horizontal="left" vertical="top"/>
      <protection locked="0"/>
    </xf>
    <xf numFmtId="0" fontId="49" fillId="0" borderId="0" xfId="0" applyFont="1" applyFill="1" applyBorder="1" applyAlignment="1" applyProtection="1">
      <alignment horizontal="left" vertical="top" wrapText="1"/>
      <protection locked="0"/>
    </xf>
    <xf numFmtId="1" fontId="50" fillId="0" borderId="0" xfId="0" applyNumberFormat="1" applyFont="1" applyFill="1" applyBorder="1" applyAlignment="1" applyProtection="1">
      <alignment horizontal="left" vertical="top" wrapText="1"/>
      <protection locked="0"/>
    </xf>
    <xf numFmtId="0" fontId="49" fillId="2" borderId="0" xfId="0" applyFont="1" applyFill="1" applyAlignment="1" applyProtection="1">
      <alignment horizontal="left" vertical="top" wrapText="1"/>
      <protection locked="0"/>
    </xf>
    <xf numFmtId="1" fontId="50" fillId="2" borderId="0" xfId="0" applyNumberFormat="1" applyFont="1" applyFill="1" applyBorder="1" applyAlignment="1" applyProtection="1">
      <alignment horizontal="left" vertical="top" wrapText="1"/>
      <protection locked="0"/>
    </xf>
    <xf numFmtId="0" fontId="50" fillId="2" borderId="0" xfId="0" applyFont="1" applyFill="1" applyBorder="1" applyAlignment="1" applyProtection="1">
      <alignment horizontal="center" vertical="top" wrapText="1"/>
      <protection locked="0"/>
    </xf>
    <xf numFmtId="0" fontId="49" fillId="26" borderId="1" xfId="0" applyFont="1" applyFill="1" applyBorder="1" applyAlignment="1" applyProtection="1">
      <alignment horizontal="left" vertical="top" wrapText="1"/>
      <protection locked="0"/>
    </xf>
    <xf numFmtId="0" fontId="50" fillId="2" borderId="0" xfId="0" applyFont="1" applyFill="1" applyAlignment="1" applyProtection="1">
      <alignment horizontal="left" vertical="top" wrapText="1"/>
      <protection locked="0"/>
    </xf>
    <xf numFmtId="1" fontId="50" fillId="2" borderId="0" xfId="0" applyNumberFormat="1" applyFont="1" applyFill="1" applyAlignment="1" applyProtection="1">
      <alignment horizontal="left" vertical="top" wrapText="1"/>
      <protection locked="0"/>
    </xf>
    <xf numFmtId="0" fontId="50" fillId="2" borderId="0" xfId="0" applyFont="1" applyFill="1" applyAlignment="1" applyProtection="1">
      <alignment horizontal="center" vertical="top" wrapText="1"/>
      <protection locked="0"/>
    </xf>
    <xf numFmtId="0" fontId="49" fillId="26" borderId="1" xfId="0" applyFont="1" applyFill="1" applyBorder="1" applyAlignment="1" applyProtection="1">
      <alignment horizontal="center" vertical="center" wrapText="1"/>
      <protection locked="0"/>
    </xf>
    <xf numFmtId="165" fontId="49" fillId="26" borderId="1" xfId="1" applyNumberFormat="1" applyFont="1" applyFill="1" applyBorder="1" applyAlignment="1" applyProtection="1">
      <alignment horizontal="center" vertical="center" wrapText="1"/>
      <protection locked="0"/>
    </xf>
    <xf numFmtId="0" fontId="49" fillId="26" borderId="1" xfId="0" applyFont="1" applyFill="1" applyBorder="1" applyAlignment="1">
      <alignment horizontal="center" vertical="center" wrapText="1"/>
    </xf>
    <xf numFmtId="0" fontId="49" fillId="0" borderId="0" xfId="0" applyFont="1" applyFill="1" applyAlignment="1" applyProtection="1">
      <alignment horizontal="center" vertical="center" wrapText="1"/>
      <protection locked="0"/>
    </xf>
    <xf numFmtId="0" fontId="4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horizontal="justify" vertical="top" wrapText="1"/>
      <protection locked="0"/>
    </xf>
    <xf numFmtId="0" fontId="6" fillId="0" borderId="0" xfId="0" applyFont="1" applyFill="1" applyAlignment="1" applyProtection="1">
      <alignment horizontal="justify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39" fillId="0" borderId="14" xfId="0" applyFont="1" applyFill="1" applyBorder="1" applyAlignment="1" applyProtection="1">
      <alignment horizontal="justify" vertical="top" wrapText="1"/>
    </xf>
    <xf numFmtId="0" fontId="39" fillId="26" borderId="2" xfId="0" applyFont="1" applyFill="1" applyBorder="1" applyAlignment="1" applyProtection="1">
      <alignment horizontal="justify" vertical="top" wrapText="1"/>
    </xf>
    <xf numFmtId="0" fontId="39" fillId="26" borderId="3" xfId="0" applyFont="1" applyFill="1" applyBorder="1" applyAlignment="1" applyProtection="1">
      <alignment horizontal="justify" vertical="top" wrapText="1"/>
    </xf>
    <xf numFmtId="0" fontId="44" fillId="0" borderId="16" xfId="0" applyFont="1" applyFill="1" applyBorder="1" applyAlignment="1" applyProtection="1">
      <alignment horizontal="justify" vertical="top" wrapText="1"/>
    </xf>
    <xf numFmtId="49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Fill="1" applyAlignment="1">
      <alignment vertical="top" wrapText="1"/>
    </xf>
    <xf numFmtId="0" fontId="40" fillId="0" borderId="16" xfId="0" applyFont="1" applyFill="1" applyBorder="1" applyAlignment="1" applyProtection="1">
      <alignment horizontal="justify" vertical="top" wrapText="1"/>
      <protection locked="0"/>
    </xf>
    <xf numFmtId="0" fontId="39" fillId="0" borderId="0" xfId="0" applyFont="1" applyFill="1" applyBorder="1" applyAlignment="1" applyProtection="1">
      <alignment horizontal="justify" vertical="top" wrapText="1"/>
    </xf>
    <xf numFmtId="0" fontId="39" fillId="0" borderId="14" xfId="0" applyFont="1" applyFill="1" applyBorder="1" applyAlignment="1" applyProtection="1">
      <alignment horizontal="justify" vertical="top" wrapText="1"/>
      <protection locked="0"/>
    </xf>
    <xf numFmtId="0" fontId="44" fillId="0" borderId="16" xfId="0" applyFont="1" applyFill="1" applyBorder="1" applyAlignment="1" applyProtection="1">
      <alignment horizontal="justify" vertical="top" wrapText="1"/>
      <protection locked="0"/>
    </xf>
    <xf numFmtId="0" fontId="41" fillId="26" borderId="2" xfId="0" applyFont="1" applyFill="1" applyBorder="1" applyAlignment="1" applyProtection="1">
      <alignment horizontal="right" vertical="top" wrapText="1"/>
    </xf>
    <xf numFmtId="0" fontId="41" fillId="26" borderId="3" xfId="0" applyFont="1" applyFill="1" applyBorder="1" applyAlignment="1" applyProtection="1">
      <alignment horizontal="right" vertical="top" wrapText="1"/>
    </xf>
    <xf numFmtId="49" fontId="6" fillId="26" borderId="2" xfId="0" applyNumberFormat="1" applyFont="1" applyFill="1" applyBorder="1" applyAlignment="1" applyProtection="1">
      <alignment horizontal="left" vertical="top" wrapText="1"/>
      <protection locked="0"/>
    </xf>
    <xf numFmtId="49" fontId="6" fillId="26" borderId="4" xfId="0" applyNumberFormat="1" applyFont="1" applyFill="1" applyBorder="1" applyAlignment="1" applyProtection="1">
      <alignment horizontal="left" vertical="top" wrapText="1"/>
      <protection locked="0"/>
    </xf>
    <xf numFmtId="49" fontId="6" fillId="26" borderId="3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49" fontId="6" fillId="26" borderId="1" xfId="0" applyNumberFormat="1" applyFont="1" applyFill="1" applyBorder="1" applyAlignment="1" applyProtection="1">
      <alignment horizontal="left" vertical="top" wrapText="1"/>
      <protection locked="0"/>
    </xf>
    <xf numFmtId="49" fontId="7" fillId="0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Fill="1" applyBorder="1" applyAlignment="1" applyProtection="1">
      <alignment horizontal="center" vertical="top" wrapText="1"/>
      <protection locked="0"/>
    </xf>
    <xf numFmtId="0" fontId="45" fillId="0" borderId="0" xfId="0" applyFont="1" applyFill="1" applyBorder="1" applyAlignment="1" applyProtection="1">
      <alignment horizontal="left" vertical="center" wrapText="1"/>
    </xf>
    <xf numFmtId="0" fontId="50" fillId="0" borderId="0" xfId="0" applyFont="1" applyFill="1" applyAlignment="1" applyProtection="1">
      <alignment horizontal="left" vertical="top" wrapText="1"/>
      <protection locked="0"/>
    </xf>
    <xf numFmtId="0" fontId="50" fillId="0" borderId="0" xfId="0" applyFont="1" applyFill="1" applyAlignment="1" applyProtection="1">
      <alignment horizontal="right" vertical="top" wrapText="1"/>
      <protection locked="0"/>
    </xf>
    <xf numFmtId="44" fontId="50" fillId="2" borderId="2" xfId="0" applyNumberFormat="1" applyFont="1" applyFill="1" applyBorder="1" applyAlignment="1" applyProtection="1">
      <alignment horizontal="left" vertical="top" wrapText="1"/>
      <protection locked="0"/>
    </xf>
    <xf numFmtId="44" fontId="50" fillId="2" borderId="3" xfId="0" applyNumberFormat="1" applyFont="1" applyFill="1" applyBorder="1" applyAlignment="1" applyProtection="1">
      <alignment horizontal="left" vertical="top" wrapText="1"/>
      <protection locked="0"/>
    </xf>
    <xf numFmtId="0" fontId="45" fillId="0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right" vertical="top" wrapText="1"/>
      <protection locked="0"/>
    </xf>
    <xf numFmtId="44" fontId="6" fillId="2" borderId="2" xfId="0" applyNumberFormat="1" applyFont="1" applyFill="1" applyBorder="1" applyAlignment="1" applyProtection="1">
      <alignment horizontal="left" vertical="top" wrapText="1"/>
      <protection locked="0"/>
    </xf>
    <xf numFmtId="44" fontId="6" fillId="2" borderId="3" xfId="0" applyNumberFormat="1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Alignment="1" applyProtection="1">
      <alignment horizontal="left" vertical="top" wrapText="1"/>
      <protection locked="0"/>
    </xf>
    <xf numFmtId="0" fontId="50" fillId="2" borderId="19" xfId="0" applyFont="1" applyFill="1" applyBorder="1" applyAlignment="1" applyProtection="1">
      <alignment horizontal="center" vertical="center" wrapText="1"/>
      <protection locked="0"/>
    </xf>
    <xf numFmtId="0" fontId="50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4" fontId="50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44" fontId="50" fillId="0" borderId="19" xfId="0" applyNumberFormat="1" applyFont="1" applyFill="1" applyBorder="1" applyAlignment="1" applyProtection="1">
      <alignment horizontal="right" vertical="center" wrapText="1"/>
      <protection locked="0"/>
    </xf>
    <xf numFmtId="49" fontId="50" fillId="2" borderId="19" xfId="0" applyNumberFormat="1" applyFont="1" applyFill="1" applyBorder="1" applyAlignment="1" applyProtection="1">
      <alignment horizontal="center" vertical="center" wrapText="1"/>
      <protection locked="0"/>
    </xf>
  </cellXfs>
  <cellStyles count="219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3 3" xfId="218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B6"/>
  <sheetViews>
    <sheetView view="pageBreakPreview" topLeftCell="B1" zoomScaleNormal="100" zoomScaleSheetLayoutView="100" workbookViewId="0">
      <selection activeCell="B18" sqref="B18"/>
    </sheetView>
  </sheetViews>
  <sheetFormatPr defaultRowHeight="18.75"/>
  <cols>
    <col min="1" max="1" width="6.28515625" style="80" customWidth="1"/>
    <col min="2" max="2" width="127.85546875" style="80" customWidth="1"/>
    <col min="3" max="256" width="9.140625" style="80"/>
    <col min="257" max="257" width="6.28515625" style="80" customWidth="1"/>
    <col min="258" max="258" width="127.85546875" style="80" customWidth="1"/>
    <col min="259" max="512" width="9.140625" style="80"/>
    <col min="513" max="513" width="6.28515625" style="80" customWidth="1"/>
    <col min="514" max="514" width="127.85546875" style="80" customWidth="1"/>
    <col min="515" max="768" width="9.140625" style="80"/>
    <col min="769" max="769" width="6.28515625" style="80" customWidth="1"/>
    <col min="770" max="770" width="127.85546875" style="80" customWidth="1"/>
    <col min="771" max="1024" width="9.140625" style="80"/>
    <col min="1025" max="1025" width="6.28515625" style="80" customWidth="1"/>
    <col min="1026" max="1026" width="127.85546875" style="80" customWidth="1"/>
    <col min="1027" max="1280" width="9.140625" style="80"/>
    <col min="1281" max="1281" width="6.28515625" style="80" customWidth="1"/>
    <col min="1282" max="1282" width="127.85546875" style="80" customWidth="1"/>
    <col min="1283" max="1536" width="9.140625" style="80"/>
    <col min="1537" max="1537" width="6.28515625" style="80" customWidth="1"/>
    <col min="1538" max="1538" width="127.85546875" style="80" customWidth="1"/>
    <col min="1539" max="1792" width="9.140625" style="80"/>
    <col min="1793" max="1793" width="6.28515625" style="80" customWidth="1"/>
    <col min="1794" max="1794" width="127.85546875" style="80" customWidth="1"/>
    <col min="1795" max="2048" width="9.140625" style="80"/>
    <col min="2049" max="2049" width="6.28515625" style="80" customWidth="1"/>
    <col min="2050" max="2050" width="127.85546875" style="80" customWidth="1"/>
    <col min="2051" max="2304" width="9.140625" style="80"/>
    <col min="2305" max="2305" width="6.28515625" style="80" customWidth="1"/>
    <col min="2306" max="2306" width="127.85546875" style="80" customWidth="1"/>
    <col min="2307" max="2560" width="9.140625" style="80"/>
    <col min="2561" max="2561" width="6.28515625" style="80" customWidth="1"/>
    <col min="2562" max="2562" width="127.85546875" style="80" customWidth="1"/>
    <col min="2563" max="2816" width="9.140625" style="80"/>
    <col min="2817" max="2817" width="6.28515625" style="80" customWidth="1"/>
    <col min="2818" max="2818" width="127.85546875" style="80" customWidth="1"/>
    <col min="2819" max="3072" width="9.140625" style="80"/>
    <col min="3073" max="3073" width="6.28515625" style="80" customWidth="1"/>
    <col min="3074" max="3074" width="127.85546875" style="80" customWidth="1"/>
    <col min="3075" max="3328" width="9.140625" style="80"/>
    <col min="3329" max="3329" width="6.28515625" style="80" customWidth="1"/>
    <col min="3330" max="3330" width="127.85546875" style="80" customWidth="1"/>
    <col min="3331" max="3584" width="9.140625" style="80"/>
    <col min="3585" max="3585" width="6.28515625" style="80" customWidth="1"/>
    <col min="3586" max="3586" width="127.85546875" style="80" customWidth="1"/>
    <col min="3587" max="3840" width="9.140625" style="80"/>
    <col min="3841" max="3841" width="6.28515625" style="80" customWidth="1"/>
    <col min="3842" max="3842" width="127.85546875" style="80" customWidth="1"/>
    <col min="3843" max="4096" width="9.140625" style="80"/>
    <col min="4097" max="4097" width="6.28515625" style="80" customWidth="1"/>
    <col min="4098" max="4098" width="127.85546875" style="80" customWidth="1"/>
    <col min="4099" max="4352" width="9.140625" style="80"/>
    <col min="4353" max="4353" width="6.28515625" style="80" customWidth="1"/>
    <col min="4354" max="4354" width="127.85546875" style="80" customWidth="1"/>
    <col min="4355" max="4608" width="9.140625" style="80"/>
    <col min="4609" max="4609" width="6.28515625" style="80" customWidth="1"/>
    <col min="4610" max="4610" width="127.85546875" style="80" customWidth="1"/>
    <col min="4611" max="4864" width="9.140625" style="80"/>
    <col min="4865" max="4865" width="6.28515625" style="80" customWidth="1"/>
    <col min="4866" max="4866" width="127.85546875" style="80" customWidth="1"/>
    <col min="4867" max="5120" width="9.140625" style="80"/>
    <col min="5121" max="5121" width="6.28515625" style="80" customWidth="1"/>
    <col min="5122" max="5122" width="127.85546875" style="80" customWidth="1"/>
    <col min="5123" max="5376" width="9.140625" style="80"/>
    <col min="5377" max="5377" width="6.28515625" style="80" customWidth="1"/>
    <col min="5378" max="5378" width="127.85546875" style="80" customWidth="1"/>
    <col min="5379" max="5632" width="9.140625" style="80"/>
    <col min="5633" max="5633" width="6.28515625" style="80" customWidth="1"/>
    <col min="5634" max="5634" width="127.85546875" style="80" customWidth="1"/>
    <col min="5635" max="5888" width="9.140625" style="80"/>
    <col min="5889" max="5889" width="6.28515625" style="80" customWidth="1"/>
    <col min="5890" max="5890" width="127.85546875" style="80" customWidth="1"/>
    <col min="5891" max="6144" width="9.140625" style="80"/>
    <col min="6145" max="6145" width="6.28515625" style="80" customWidth="1"/>
    <col min="6146" max="6146" width="127.85546875" style="80" customWidth="1"/>
    <col min="6147" max="6400" width="9.140625" style="80"/>
    <col min="6401" max="6401" width="6.28515625" style="80" customWidth="1"/>
    <col min="6402" max="6402" width="127.85546875" style="80" customWidth="1"/>
    <col min="6403" max="6656" width="9.140625" style="80"/>
    <col min="6657" max="6657" width="6.28515625" style="80" customWidth="1"/>
    <col min="6658" max="6658" width="127.85546875" style="80" customWidth="1"/>
    <col min="6659" max="6912" width="9.140625" style="80"/>
    <col min="6913" max="6913" width="6.28515625" style="80" customWidth="1"/>
    <col min="6914" max="6914" width="127.85546875" style="80" customWidth="1"/>
    <col min="6915" max="7168" width="9.140625" style="80"/>
    <col min="7169" max="7169" width="6.28515625" style="80" customWidth="1"/>
    <col min="7170" max="7170" width="127.85546875" style="80" customWidth="1"/>
    <col min="7171" max="7424" width="9.140625" style="80"/>
    <col min="7425" max="7425" width="6.28515625" style="80" customWidth="1"/>
    <col min="7426" max="7426" width="127.85546875" style="80" customWidth="1"/>
    <col min="7427" max="7680" width="9.140625" style="80"/>
    <col min="7681" max="7681" width="6.28515625" style="80" customWidth="1"/>
    <col min="7682" max="7682" width="127.85546875" style="80" customWidth="1"/>
    <col min="7683" max="7936" width="9.140625" style="80"/>
    <col min="7937" max="7937" width="6.28515625" style="80" customWidth="1"/>
    <col min="7938" max="7938" width="127.85546875" style="80" customWidth="1"/>
    <col min="7939" max="8192" width="9.140625" style="80"/>
    <col min="8193" max="8193" width="6.28515625" style="80" customWidth="1"/>
    <col min="8194" max="8194" width="127.85546875" style="80" customWidth="1"/>
    <col min="8195" max="8448" width="9.140625" style="80"/>
    <col min="8449" max="8449" width="6.28515625" style="80" customWidth="1"/>
    <col min="8450" max="8450" width="127.85546875" style="80" customWidth="1"/>
    <col min="8451" max="8704" width="9.140625" style="80"/>
    <col min="8705" max="8705" width="6.28515625" style="80" customWidth="1"/>
    <col min="8706" max="8706" width="127.85546875" style="80" customWidth="1"/>
    <col min="8707" max="8960" width="9.140625" style="80"/>
    <col min="8961" max="8961" width="6.28515625" style="80" customWidth="1"/>
    <col min="8962" max="8962" width="127.85546875" style="80" customWidth="1"/>
    <col min="8963" max="9216" width="9.140625" style="80"/>
    <col min="9217" max="9217" width="6.28515625" style="80" customWidth="1"/>
    <col min="9218" max="9218" width="127.85546875" style="80" customWidth="1"/>
    <col min="9219" max="9472" width="9.140625" style="80"/>
    <col min="9473" max="9473" width="6.28515625" style="80" customWidth="1"/>
    <col min="9474" max="9474" width="127.85546875" style="80" customWidth="1"/>
    <col min="9475" max="9728" width="9.140625" style="80"/>
    <col min="9729" max="9729" width="6.28515625" style="80" customWidth="1"/>
    <col min="9730" max="9730" width="127.85546875" style="80" customWidth="1"/>
    <col min="9731" max="9984" width="9.140625" style="80"/>
    <col min="9985" max="9985" width="6.28515625" style="80" customWidth="1"/>
    <col min="9986" max="9986" width="127.85546875" style="80" customWidth="1"/>
    <col min="9987" max="10240" width="9.140625" style="80"/>
    <col min="10241" max="10241" width="6.28515625" style="80" customWidth="1"/>
    <col min="10242" max="10242" width="127.85546875" style="80" customWidth="1"/>
    <col min="10243" max="10496" width="9.140625" style="80"/>
    <col min="10497" max="10497" width="6.28515625" style="80" customWidth="1"/>
    <col min="10498" max="10498" width="127.85546875" style="80" customWidth="1"/>
    <col min="10499" max="10752" width="9.140625" style="80"/>
    <col min="10753" max="10753" width="6.28515625" style="80" customWidth="1"/>
    <col min="10754" max="10754" width="127.85546875" style="80" customWidth="1"/>
    <col min="10755" max="11008" width="9.140625" style="80"/>
    <col min="11009" max="11009" width="6.28515625" style="80" customWidth="1"/>
    <col min="11010" max="11010" width="127.85546875" style="80" customWidth="1"/>
    <col min="11011" max="11264" width="9.140625" style="80"/>
    <col min="11265" max="11265" width="6.28515625" style="80" customWidth="1"/>
    <col min="11266" max="11266" width="127.85546875" style="80" customWidth="1"/>
    <col min="11267" max="11520" width="9.140625" style="80"/>
    <col min="11521" max="11521" width="6.28515625" style="80" customWidth="1"/>
    <col min="11522" max="11522" width="127.85546875" style="80" customWidth="1"/>
    <col min="11523" max="11776" width="9.140625" style="80"/>
    <col min="11777" max="11777" width="6.28515625" style="80" customWidth="1"/>
    <col min="11778" max="11778" width="127.85546875" style="80" customWidth="1"/>
    <col min="11779" max="12032" width="9.140625" style="80"/>
    <col min="12033" max="12033" width="6.28515625" style="80" customWidth="1"/>
    <col min="12034" max="12034" width="127.85546875" style="80" customWidth="1"/>
    <col min="12035" max="12288" width="9.140625" style="80"/>
    <col min="12289" max="12289" width="6.28515625" style="80" customWidth="1"/>
    <col min="12290" max="12290" width="127.85546875" style="80" customWidth="1"/>
    <col min="12291" max="12544" width="9.140625" style="80"/>
    <col min="12545" max="12545" width="6.28515625" style="80" customWidth="1"/>
    <col min="12546" max="12546" width="127.85546875" style="80" customWidth="1"/>
    <col min="12547" max="12800" width="9.140625" style="80"/>
    <col min="12801" max="12801" width="6.28515625" style="80" customWidth="1"/>
    <col min="12802" max="12802" width="127.85546875" style="80" customWidth="1"/>
    <col min="12803" max="13056" width="9.140625" style="80"/>
    <col min="13057" max="13057" width="6.28515625" style="80" customWidth="1"/>
    <col min="13058" max="13058" width="127.85546875" style="80" customWidth="1"/>
    <col min="13059" max="13312" width="9.140625" style="80"/>
    <col min="13313" max="13313" width="6.28515625" style="80" customWidth="1"/>
    <col min="13314" max="13314" width="127.85546875" style="80" customWidth="1"/>
    <col min="13315" max="13568" width="9.140625" style="80"/>
    <col min="13569" max="13569" width="6.28515625" style="80" customWidth="1"/>
    <col min="13570" max="13570" width="127.85546875" style="80" customWidth="1"/>
    <col min="13571" max="13824" width="9.140625" style="80"/>
    <col min="13825" max="13825" width="6.28515625" style="80" customWidth="1"/>
    <col min="13826" max="13826" width="127.85546875" style="80" customWidth="1"/>
    <col min="13827" max="14080" width="9.140625" style="80"/>
    <col min="14081" max="14081" width="6.28515625" style="80" customWidth="1"/>
    <col min="14082" max="14082" width="127.85546875" style="80" customWidth="1"/>
    <col min="14083" max="14336" width="9.140625" style="80"/>
    <col min="14337" max="14337" width="6.28515625" style="80" customWidth="1"/>
    <col min="14338" max="14338" width="127.85546875" style="80" customWidth="1"/>
    <col min="14339" max="14592" width="9.140625" style="80"/>
    <col min="14593" max="14593" width="6.28515625" style="80" customWidth="1"/>
    <col min="14594" max="14594" width="127.85546875" style="80" customWidth="1"/>
    <col min="14595" max="14848" width="9.140625" style="80"/>
    <col min="14849" max="14849" width="6.28515625" style="80" customWidth="1"/>
    <col min="14850" max="14850" width="127.85546875" style="80" customWidth="1"/>
    <col min="14851" max="15104" width="9.140625" style="80"/>
    <col min="15105" max="15105" width="6.28515625" style="80" customWidth="1"/>
    <col min="15106" max="15106" width="127.85546875" style="80" customWidth="1"/>
    <col min="15107" max="15360" width="9.140625" style="80"/>
    <col min="15361" max="15361" width="6.28515625" style="80" customWidth="1"/>
    <col min="15362" max="15362" width="127.85546875" style="80" customWidth="1"/>
    <col min="15363" max="15616" width="9.140625" style="80"/>
    <col min="15617" max="15617" width="6.28515625" style="80" customWidth="1"/>
    <col min="15618" max="15618" width="127.85546875" style="80" customWidth="1"/>
    <col min="15619" max="15872" width="9.140625" style="80"/>
    <col min="15873" max="15873" width="6.28515625" style="80" customWidth="1"/>
    <col min="15874" max="15874" width="127.85546875" style="80" customWidth="1"/>
    <col min="15875" max="16128" width="9.140625" style="80"/>
    <col min="16129" max="16129" width="6.28515625" style="80" customWidth="1"/>
    <col min="16130" max="16130" width="127.85546875" style="80" customWidth="1"/>
    <col min="16131" max="16384" width="9.140625" style="80"/>
  </cols>
  <sheetData>
    <row r="2" spans="2:2">
      <c r="B2" s="79" t="s">
        <v>76</v>
      </c>
    </row>
    <row r="3" spans="2:2" ht="19.5" thickBot="1"/>
    <row r="4" spans="2:2" ht="60">
      <c r="B4" s="81" t="s">
        <v>77</v>
      </c>
    </row>
    <row r="5" spans="2:2" ht="60">
      <c r="B5" s="82" t="s">
        <v>78</v>
      </c>
    </row>
    <row r="6" spans="2:2" ht="45.75" thickBot="1">
      <c r="B6" s="83" t="s">
        <v>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59"/>
  <sheetViews>
    <sheetView showGridLines="0" view="pageBreakPreview" topLeftCell="A34" zoomScale="130" zoomScaleNormal="100" zoomScaleSheetLayoutView="130" zoomScalePageLayoutView="115" workbookViewId="0">
      <selection activeCell="C38" sqref="C38:E38"/>
    </sheetView>
  </sheetViews>
  <sheetFormatPr defaultColWidth="9.140625" defaultRowHeight="15"/>
  <cols>
    <col min="1" max="1" width="2.28515625" style="42" customWidth="1"/>
    <col min="2" max="2" width="4.140625" style="1" customWidth="1"/>
    <col min="3" max="3" width="19.140625" style="1" customWidth="1"/>
    <col min="4" max="4" width="30.8554687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2:7" s="48" customFormat="1" ht="12.75" customHeight="1">
      <c r="B1" s="115"/>
      <c r="C1" s="115"/>
      <c r="D1" s="115"/>
      <c r="E1" s="115"/>
    </row>
    <row r="2" spans="2:7" ht="13.5" customHeight="1">
      <c r="E2" s="2" t="s">
        <v>62</v>
      </c>
    </row>
    <row r="3" spans="2:7" ht="18" customHeight="1">
      <c r="C3" s="3"/>
      <c r="D3" s="3" t="s">
        <v>24</v>
      </c>
      <c r="E3" s="3"/>
    </row>
    <row r="4" spans="2:7" ht="18" customHeight="1"/>
    <row r="5" spans="2:7" ht="14.25" customHeight="1">
      <c r="C5" s="1" t="s">
        <v>17</v>
      </c>
      <c r="D5" s="1" t="s">
        <v>86</v>
      </c>
      <c r="F5" s="5"/>
    </row>
    <row r="6" spans="2:7" ht="12.75" customHeight="1">
      <c r="F6" s="5"/>
    </row>
    <row r="7" spans="2:7" ht="29.25" customHeight="1">
      <c r="C7" s="1" t="s">
        <v>16</v>
      </c>
      <c r="D7" s="116" t="s">
        <v>87</v>
      </c>
      <c r="E7" s="116"/>
      <c r="F7" s="6"/>
      <c r="G7" s="7"/>
    </row>
    <row r="8" spans="2:7" ht="14.25" customHeight="1"/>
    <row r="9" spans="2:7" ht="25.5" customHeight="1">
      <c r="C9" s="52" t="s">
        <v>13</v>
      </c>
      <c r="D9" s="141"/>
      <c r="E9" s="135"/>
      <c r="F9" s="5"/>
    </row>
    <row r="10" spans="2:7" ht="31.5" customHeight="1">
      <c r="C10" s="52" t="s">
        <v>18</v>
      </c>
      <c r="D10" s="142"/>
      <c r="E10" s="143"/>
      <c r="F10" s="5"/>
    </row>
    <row r="11" spans="2:7" ht="18" customHeight="1">
      <c r="C11" s="52" t="s">
        <v>12</v>
      </c>
      <c r="D11" s="139"/>
      <c r="E11" s="140"/>
      <c r="F11" s="5"/>
    </row>
    <row r="12" spans="2:7" ht="18" customHeight="1">
      <c r="C12" s="52" t="s">
        <v>19</v>
      </c>
      <c r="D12" s="139"/>
      <c r="E12" s="140"/>
      <c r="F12" s="5"/>
    </row>
    <row r="13" spans="2:7" ht="18" customHeight="1">
      <c r="C13" s="52" t="s">
        <v>20</v>
      </c>
      <c r="D13" s="139"/>
      <c r="E13" s="140"/>
      <c r="F13" s="5"/>
    </row>
    <row r="14" spans="2:7" ht="18" customHeight="1">
      <c r="C14" s="52" t="s">
        <v>21</v>
      </c>
      <c r="D14" s="139"/>
      <c r="E14" s="140"/>
      <c r="F14" s="5"/>
    </row>
    <row r="15" spans="2:7" ht="18" customHeight="1">
      <c r="C15" s="52" t="s">
        <v>22</v>
      </c>
      <c r="D15" s="139"/>
      <c r="E15" s="140"/>
      <c r="F15" s="5"/>
    </row>
    <row r="16" spans="2:7" ht="18" customHeight="1">
      <c r="C16" s="52" t="s">
        <v>23</v>
      </c>
      <c r="D16" s="139"/>
      <c r="E16" s="140"/>
      <c r="F16" s="5"/>
    </row>
    <row r="17" spans="1:6" ht="10.5" customHeight="1">
      <c r="D17" s="5"/>
      <c r="E17" s="9"/>
      <c r="F17" s="5"/>
    </row>
    <row r="18" spans="1:6" ht="18" customHeight="1">
      <c r="B18" s="38" t="s">
        <v>29</v>
      </c>
      <c r="C18" s="118" t="s">
        <v>80</v>
      </c>
      <c r="D18" s="118"/>
      <c r="E18" s="118"/>
      <c r="F18" s="7"/>
    </row>
    <row r="19" spans="1:6" ht="9.6" customHeight="1" thickBot="1">
      <c r="D19" s="7"/>
      <c r="E19" s="10"/>
      <c r="F19" s="7"/>
    </row>
    <row r="20" spans="1:6" ht="18" customHeight="1">
      <c r="C20" s="67"/>
      <c r="D20" s="53" t="s">
        <v>59</v>
      </c>
      <c r="E20" s="1"/>
    </row>
    <row r="21" spans="1:6" s="51" customFormat="1" ht="18" customHeight="1">
      <c r="B21" s="39"/>
      <c r="C21" s="66"/>
      <c r="D21" s="41">
        <f>'część (1)'!$F$8</f>
        <v>0</v>
      </c>
    </row>
    <row r="22" spans="1:6" s="45" customFormat="1" ht="10.5" customHeight="1">
      <c r="B22" s="39"/>
      <c r="C22" s="36"/>
      <c r="D22" s="46"/>
    </row>
    <row r="23" spans="1:6" s="45" customFormat="1" ht="26.25" customHeight="1">
      <c r="B23" s="39"/>
      <c r="C23" s="144" t="s">
        <v>58</v>
      </c>
      <c r="D23" s="144"/>
      <c r="E23" s="144"/>
    </row>
    <row r="24" spans="1:6" s="35" customFormat="1" ht="9.75" customHeight="1">
      <c r="A24" s="42"/>
      <c r="B24" s="11"/>
      <c r="C24" s="36"/>
      <c r="D24" s="37"/>
      <c r="E24" s="37"/>
    </row>
    <row r="25" spans="1:6" s="43" customFormat="1" ht="34.5" customHeight="1">
      <c r="B25" s="43" t="s">
        <v>30</v>
      </c>
      <c r="C25" s="120" t="s">
        <v>46</v>
      </c>
      <c r="D25" s="120"/>
      <c r="E25" s="120"/>
    </row>
    <row r="26" spans="1:6" s="43" customFormat="1" ht="59.25" customHeight="1">
      <c r="C26" s="121" t="s">
        <v>47</v>
      </c>
      <c r="D26" s="122"/>
      <c r="E26" s="44" t="s">
        <v>48</v>
      </c>
    </row>
    <row r="27" spans="1:6" s="43" customFormat="1" ht="33" customHeight="1">
      <c r="C27" s="123" t="s">
        <v>49</v>
      </c>
      <c r="D27" s="123"/>
      <c r="E27" s="123"/>
    </row>
    <row r="28" spans="1:6" s="43" customFormat="1" ht="31.5" customHeight="1">
      <c r="B28" s="43" t="s">
        <v>31</v>
      </c>
      <c r="C28" s="128" t="s">
        <v>50</v>
      </c>
      <c r="D28" s="128"/>
      <c r="E28" s="128"/>
    </row>
    <row r="29" spans="1:6" s="43" customFormat="1" ht="51" customHeight="1">
      <c r="C29" s="121" t="s">
        <v>51</v>
      </c>
      <c r="D29" s="122"/>
      <c r="E29" s="44" t="s">
        <v>52</v>
      </c>
    </row>
    <row r="30" spans="1:6" s="43" customFormat="1" ht="29.25" customHeight="1">
      <c r="C30" s="129" t="s">
        <v>84</v>
      </c>
      <c r="D30" s="129"/>
      <c r="E30" s="129"/>
    </row>
    <row r="31" spans="1:6" s="43" customFormat="1" ht="18.75" customHeight="1">
      <c r="B31" s="43" t="s">
        <v>32</v>
      </c>
      <c r="C31" s="128" t="s">
        <v>53</v>
      </c>
      <c r="D31" s="128"/>
      <c r="E31" s="128"/>
    </row>
    <row r="32" spans="1:6" s="43" customFormat="1" ht="94.5" customHeight="1">
      <c r="C32" s="130" t="s">
        <v>56</v>
      </c>
      <c r="D32" s="131"/>
      <c r="E32" s="44" t="s">
        <v>54</v>
      </c>
    </row>
    <row r="33" spans="2:7" s="43" customFormat="1" ht="25.5" customHeight="1">
      <c r="C33" s="126" t="s">
        <v>55</v>
      </c>
      <c r="D33" s="126"/>
      <c r="E33" s="126"/>
    </row>
    <row r="34" spans="2:7" s="43" customFormat="1" ht="32.25" customHeight="1">
      <c r="B34" s="43" t="s">
        <v>33</v>
      </c>
      <c r="C34" s="127" t="s">
        <v>44</v>
      </c>
      <c r="D34" s="127"/>
      <c r="E34" s="127"/>
    </row>
    <row r="35" spans="2:7" ht="27.6" customHeight="1">
      <c r="B35" s="1" t="s">
        <v>34</v>
      </c>
      <c r="C35" s="119" t="s">
        <v>57</v>
      </c>
      <c r="D35" s="118"/>
      <c r="E35" s="125"/>
      <c r="F35" s="12"/>
    </row>
    <row r="36" spans="2:7" ht="36.75" customHeight="1">
      <c r="B36" s="43" t="s">
        <v>35</v>
      </c>
      <c r="C36" s="124" t="s">
        <v>88</v>
      </c>
      <c r="D36" s="124"/>
      <c r="E36" s="124"/>
      <c r="F36" s="13"/>
      <c r="G36" s="7"/>
    </row>
    <row r="37" spans="2:7" s="113" customFormat="1" ht="74.25" customHeight="1">
      <c r="B37" s="43" t="s">
        <v>36</v>
      </c>
      <c r="C37" s="124" t="s">
        <v>81</v>
      </c>
      <c r="D37" s="124"/>
      <c r="E37" s="124"/>
      <c r="F37" s="13"/>
      <c r="G37" s="114"/>
    </row>
    <row r="38" spans="2:7" ht="37.5" customHeight="1">
      <c r="B38" s="78" t="s">
        <v>37</v>
      </c>
      <c r="C38" s="116" t="s">
        <v>43</v>
      </c>
      <c r="D38" s="117"/>
      <c r="E38" s="117"/>
      <c r="F38" s="12"/>
      <c r="G38" s="7"/>
    </row>
    <row r="39" spans="2:7" ht="22.5" customHeight="1">
      <c r="B39" s="43" t="s">
        <v>38</v>
      </c>
      <c r="C39" s="118" t="s">
        <v>45</v>
      </c>
      <c r="D39" s="119"/>
      <c r="E39" s="119"/>
      <c r="F39" s="12"/>
      <c r="G39" s="7"/>
    </row>
    <row r="40" spans="2:7" ht="31.5" customHeight="1">
      <c r="B40" s="78" t="s">
        <v>39</v>
      </c>
      <c r="C40" s="116" t="s">
        <v>11</v>
      </c>
      <c r="D40" s="117"/>
      <c r="E40" s="117"/>
      <c r="F40" s="12"/>
      <c r="G40" s="7"/>
    </row>
    <row r="41" spans="2:7" ht="18" customHeight="1">
      <c r="B41" s="43" t="s">
        <v>82</v>
      </c>
      <c r="C41" s="6" t="s">
        <v>0</v>
      </c>
      <c r="D41" s="7"/>
      <c r="E41" s="1"/>
      <c r="F41" s="14"/>
    </row>
    <row r="42" spans="2:7" ht="6" customHeight="1">
      <c r="C42" s="7"/>
      <c r="D42" s="7"/>
      <c r="E42" s="15"/>
      <c r="F42" s="14"/>
    </row>
    <row r="43" spans="2:7" ht="18" customHeight="1">
      <c r="C43" s="132" t="s">
        <v>8</v>
      </c>
      <c r="D43" s="133"/>
      <c r="E43" s="134"/>
      <c r="F43" s="14"/>
    </row>
    <row r="44" spans="2:7" ht="18" customHeight="1">
      <c r="C44" s="132" t="s">
        <v>1</v>
      </c>
      <c r="D44" s="134"/>
      <c r="E44" s="52" t="s">
        <v>2</v>
      </c>
      <c r="F44" s="14"/>
    </row>
    <row r="45" spans="2:7" ht="18" customHeight="1">
      <c r="C45" s="137"/>
      <c r="D45" s="138"/>
      <c r="E45" s="8"/>
      <c r="F45" s="14"/>
    </row>
    <row r="46" spans="2:7" ht="18" customHeight="1">
      <c r="C46" s="137"/>
      <c r="D46" s="138"/>
      <c r="E46" s="8"/>
      <c r="F46" s="14"/>
    </row>
    <row r="47" spans="2:7" ht="18" customHeight="1">
      <c r="C47" s="137"/>
      <c r="D47" s="138"/>
      <c r="E47" s="8"/>
      <c r="F47" s="14"/>
    </row>
    <row r="48" spans="2:7" ht="15" customHeight="1">
      <c r="C48" s="17" t="s">
        <v>3</v>
      </c>
      <c r="D48" s="17"/>
      <c r="E48" s="15"/>
      <c r="F48" s="14"/>
    </row>
    <row r="49" spans="3:6" ht="18" customHeight="1">
      <c r="C49" s="132" t="s">
        <v>9</v>
      </c>
      <c r="D49" s="133"/>
      <c r="E49" s="134"/>
      <c r="F49" s="14"/>
    </row>
    <row r="50" spans="3:6" ht="18" customHeight="1">
      <c r="C50" s="68" t="s">
        <v>1</v>
      </c>
      <c r="D50" s="69" t="s">
        <v>2</v>
      </c>
      <c r="E50" s="70" t="s">
        <v>4</v>
      </c>
      <c r="F50" s="14"/>
    </row>
    <row r="51" spans="3:6" ht="18" customHeight="1">
      <c r="C51" s="18"/>
      <c r="D51" s="16"/>
      <c r="E51" s="19"/>
      <c r="F51" s="14"/>
    </row>
    <row r="52" spans="3:6" ht="18" customHeight="1">
      <c r="C52" s="18"/>
      <c r="D52" s="16"/>
      <c r="E52" s="19"/>
      <c r="F52" s="14"/>
    </row>
    <row r="53" spans="3:6" ht="18" customHeight="1">
      <c r="C53" s="17"/>
      <c r="D53" s="17"/>
      <c r="E53" s="15"/>
      <c r="F53" s="14"/>
    </row>
    <row r="54" spans="3:6" ht="18" customHeight="1">
      <c r="C54" s="132" t="s">
        <v>10</v>
      </c>
      <c r="D54" s="133"/>
      <c r="E54" s="134"/>
      <c r="F54" s="14"/>
    </row>
    <row r="55" spans="3:6" ht="18" customHeight="1">
      <c r="C55" s="136" t="s">
        <v>5</v>
      </c>
      <c r="D55" s="136"/>
      <c r="E55" s="52" t="s">
        <v>83</v>
      </c>
    </row>
    <row r="56" spans="3:6" ht="18" customHeight="1">
      <c r="C56" s="135"/>
      <c r="D56" s="135"/>
      <c r="E56" s="8"/>
    </row>
    <row r="57" spans="3:6" ht="10.5" customHeight="1"/>
    <row r="58" spans="3:6" ht="18" customHeight="1"/>
    <row r="59" spans="3:6" ht="18" customHeight="1">
      <c r="E59" s="1"/>
    </row>
  </sheetData>
  <mergeCells count="37">
    <mergeCell ref="C37:E37"/>
    <mergeCell ref="C23:E23"/>
    <mergeCell ref="D13:E13"/>
    <mergeCell ref="D15:E15"/>
    <mergeCell ref="D14:E14"/>
    <mergeCell ref="D16:E16"/>
    <mergeCell ref="C18:E18"/>
    <mergeCell ref="D7:E7"/>
    <mergeCell ref="D12:E12"/>
    <mergeCell ref="D9:E9"/>
    <mergeCell ref="D10:E10"/>
    <mergeCell ref="D11:E11"/>
    <mergeCell ref="C43:E43"/>
    <mergeCell ref="C56:D56"/>
    <mergeCell ref="C55:D55"/>
    <mergeCell ref="C44:D44"/>
    <mergeCell ref="C45:D45"/>
    <mergeCell ref="C47:D47"/>
    <mergeCell ref="C54:E54"/>
    <mergeCell ref="C49:E49"/>
    <mergeCell ref="C46:D46"/>
    <mergeCell ref="B1:E1"/>
    <mergeCell ref="C40:E40"/>
    <mergeCell ref="C39:E39"/>
    <mergeCell ref="C25:E25"/>
    <mergeCell ref="C26:D26"/>
    <mergeCell ref="C27:E27"/>
    <mergeCell ref="C36:E36"/>
    <mergeCell ref="C38:E38"/>
    <mergeCell ref="C35:E35"/>
    <mergeCell ref="C33:E33"/>
    <mergeCell ref="C34:E34"/>
    <mergeCell ref="C28:E28"/>
    <mergeCell ref="C29:D29"/>
    <mergeCell ref="C30:E30"/>
    <mergeCell ref="C31:E31"/>
    <mergeCell ref="C32:D32"/>
  </mergeCells>
  <phoneticPr fontId="0" type="noConversion"/>
  <printOptions horizontalCentered="1"/>
  <pageMargins left="0.25" right="0.25" top="0.75" bottom="0.75" header="0.3" footer="0.3"/>
  <pageSetup paperSize="9" scale="55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19"/>
  <sheetViews>
    <sheetView showGridLines="0" tabSelected="1" view="pageBreakPreview" zoomScale="115" zoomScaleNormal="100" zoomScaleSheetLayoutView="115" zoomScalePageLayoutView="85" workbookViewId="0">
      <selection activeCell="G13" sqref="G13"/>
    </sheetView>
  </sheetViews>
  <sheetFormatPr defaultColWidth="9.140625" defaultRowHeight="12.75"/>
  <cols>
    <col min="1" max="1" width="7.140625" style="90" customWidth="1"/>
    <col min="2" max="2" width="70.140625" style="90" customWidth="1"/>
    <col min="3" max="3" width="9.7109375" style="94" customWidth="1"/>
    <col min="4" max="4" width="10.7109375" style="92" customWidth="1"/>
    <col min="5" max="5" width="22.28515625" style="90" customWidth="1"/>
    <col min="6" max="6" width="20.42578125" style="90" customWidth="1"/>
    <col min="7" max="7" width="17.5703125" style="90" customWidth="1"/>
    <col min="8" max="8" width="15" style="90" customWidth="1"/>
    <col min="9" max="9" width="16.28515625" style="90" customWidth="1"/>
    <col min="10" max="11" width="14.28515625" style="90" customWidth="1"/>
    <col min="12" max="16384" width="9.140625" style="90"/>
  </cols>
  <sheetData>
    <row r="1" spans="1:11" s="88" customFormat="1" ht="6.75" customHeight="1">
      <c r="B1" s="89"/>
      <c r="C1" s="89"/>
      <c r="D1" s="84"/>
      <c r="E1" s="89"/>
    </row>
    <row r="2" spans="1:11">
      <c r="B2" s="91" t="str">
        <f>'Formularz oferty'!D5</f>
        <v>DFP.271.90.2025.KSK</v>
      </c>
      <c r="C2" s="90"/>
      <c r="I2" s="93" t="s">
        <v>28</v>
      </c>
      <c r="J2" s="93"/>
      <c r="K2" s="93"/>
    </row>
    <row r="3" spans="1:11">
      <c r="E3" s="145"/>
      <c r="F3" s="145"/>
      <c r="G3" s="145"/>
      <c r="H3" s="146" t="s">
        <v>27</v>
      </c>
      <c r="I3" s="146"/>
    </row>
    <row r="5" spans="1:11">
      <c r="B5" s="95" t="s">
        <v>6</v>
      </c>
      <c r="C5" s="96">
        <v>1</v>
      </c>
      <c r="D5" s="97"/>
      <c r="E5" s="98" t="s">
        <v>7</v>
      </c>
      <c r="F5" s="98"/>
      <c r="G5" s="99"/>
      <c r="H5" s="88"/>
      <c r="I5" s="88"/>
    </row>
    <row r="6" spans="1:11">
      <c r="B6" s="95"/>
      <c r="C6" s="100"/>
      <c r="D6" s="97"/>
      <c r="E6" s="98"/>
      <c r="F6" s="98"/>
      <c r="G6" s="99"/>
      <c r="H6" s="88"/>
      <c r="I6" s="88"/>
    </row>
    <row r="7" spans="1:11">
      <c r="A7" s="95"/>
      <c r="C7" s="100"/>
      <c r="D7" s="97"/>
      <c r="E7" s="88"/>
      <c r="F7" s="88"/>
      <c r="G7" s="88"/>
      <c r="H7" s="88"/>
      <c r="I7" s="88"/>
    </row>
    <row r="8" spans="1:11">
      <c r="A8" s="101"/>
      <c r="B8" s="101"/>
      <c r="C8" s="102"/>
      <c r="D8" s="103"/>
      <c r="E8" s="104" t="s">
        <v>59</v>
      </c>
      <c r="F8" s="147">
        <f>SUM(I11:I17)</f>
        <v>0</v>
      </c>
      <c r="G8" s="148"/>
      <c r="H8" s="105"/>
      <c r="I8" s="105"/>
    </row>
    <row r="9" spans="1:11" ht="12.75" customHeight="1">
      <c r="A9" s="105"/>
      <c r="B9" s="101"/>
      <c r="C9" s="106"/>
      <c r="D9" s="107"/>
      <c r="E9" s="105"/>
      <c r="F9" s="105"/>
      <c r="G9" s="105"/>
      <c r="H9" s="105"/>
      <c r="I9" s="105"/>
    </row>
    <row r="10" spans="1:11" s="111" customFormat="1" ht="43.15" customHeight="1">
      <c r="A10" s="108" t="s">
        <v>14</v>
      </c>
      <c r="B10" s="108" t="s">
        <v>85</v>
      </c>
      <c r="C10" s="109" t="s">
        <v>15</v>
      </c>
      <c r="D10" s="110" t="s">
        <v>42</v>
      </c>
      <c r="E10" s="108" t="s">
        <v>41</v>
      </c>
      <c r="F10" s="108" t="s">
        <v>40</v>
      </c>
      <c r="G10" s="108" t="s">
        <v>26</v>
      </c>
      <c r="H10" s="108" t="s">
        <v>60</v>
      </c>
      <c r="I10" s="108" t="s">
        <v>61</v>
      </c>
    </row>
    <row r="11" spans="1:11" s="111" customFormat="1" ht="101.25" customHeight="1">
      <c r="A11" s="154" t="s">
        <v>29</v>
      </c>
      <c r="B11" s="85" t="s">
        <v>91</v>
      </c>
      <c r="C11" s="86">
        <v>8</v>
      </c>
      <c r="D11" s="87" t="s">
        <v>89</v>
      </c>
      <c r="E11" s="155"/>
      <c r="F11" s="155"/>
      <c r="G11" s="155"/>
      <c r="H11" s="156"/>
      <c r="I11" s="157">
        <f>ROUND(ROUND(C11,2)*ROUND(H11,2),2)</f>
        <v>0</v>
      </c>
    </row>
    <row r="12" spans="1:11" s="111" customFormat="1" ht="28.5" customHeight="1">
      <c r="A12" s="158" t="s">
        <v>98</v>
      </c>
      <c r="B12" s="85" t="s">
        <v>92</v>
      </c>
      <c r="C12" s="86">
        <v>8</v>
      </c>
      <c r="D12" s="87" t="s">
        <v>90</v>
      </c>
      <c r="E12" s="155"/>
      <c r="F12" s="155"/>
      <c r="G12" s="155"/>
      <c r="H12" s="156"/>
      <c r="I12" s="157">
        <f>ROUND(ROUND(C12,2)*ROUND(H12,2),2)</f>
        <v>0</v>
      </c>
    </row>
    <row r="13" spans="1:11" s="111" customFormat="1" ht="30" customHeight="1">
      <c r="A13" s="158" t="s">
        <v>99</v>
      </c>
      <c r="B13" s="85" t="s">
        <v>93</v>
      </c>
      <c r="C13" s="86">
        <v>8</v>
      </c>
      <c r="D13" s="87" t="s">
        <v>90</v>
      </c>
      <c r="E13" s="155"/>
      <c r="F13" s="155"/>
      <c r="G13" s="155"/>
      <c r="H13" s="156"/>
      <c r="I13" s="157">
        <f>ROUND(ROUND(C13,2)*ROUND(H13,2),2)</f>
        <v>0</v>
      </c>
    </row>
    <row r="14" spans="1:11" s="111" customFormat="1" ht="32.25" customHeight="1">
      <c r="A14" s="158" t="s">
        <v>100</v>
      </c>
      <c r="B14" s="85" t="s">
        <v>94</v>
      </c>
      <c r="C14" s="86">
        <v>8</v>
      </c>
      <c r="D14" s="87" t="s">
        <v>90</v>
      </c>
      <c r="E14" s="155"/>
      <c r="F14" s="155"/>
      <c r="G14" s="155"/>
      <c r="H14" s="156"/>
      <c r="I14" s="157">
        <f t="shared" ref="I14:I17" si="0">ROUND(ROUND(C14,2)*ROUND(H14,2),2)</f>
        <v>0</v>
      </c>
    </row>
    <row r="15" spans="1:11" s="111" customFormat="1" ht="75.75" customHeight="1">
      <c r="A15" s="158" t="s">
        <v>101</v>
      </c>
      <c r="B15" s="85" t="s">
        <v>95</v>
      </c>
      <c r="C15" s="86">
        <v>5</v>
      </c>
      <c r="D15" s="87" t="s">
        <v>89</v>
      </c>
      <c r="E15" s="155"/>
      <c r="F15" s="155"/>
      <c r="G15" s="155"/>
      <c r="H15" s="156"/>
      <c r="I15" s="157">
        <f t="shared" si="0"/>
        <v>0</v>
      </c>
    </row>
    <row r="16" spans="1:11" s="111" customFormat="1" ht="31.5" customHeight="1">
      <c r="A16" s="158" t="s">
        <v>102</v>
      </c>
      <c r="B16" s="85" t="s">
        <v>96</v>
      </c>
      <c r="C16" s="86">
        <v>5</v>
      </c>
      <c r="D16" s="87" t="s">
        <v>90</v>
      </c>
      <c r="E16" s="155"/>
      <c r="F16" s="155"/>
      <c r="G16" s="155"/>
      <c r="H16" s="156"/>
      <c r="I16" s="157">
        <f t="shared" si="0"/>
        <v>0</v>
      </c>
    </row>
    <row r="17" spans="1:9" s="111" customFormat="1" ht="33.75" customHeight="1">
      <c r="A17" s="158" t="s">
        <v>103</v>
      </c>
      <c r="B17" s="85" t="s">
        <v>97</v>
      </c>
      <c r="C17" s="86">
        <v>5</v>
      </c>
      <c r="D17" s="87" t="s">
        <v>90</v>
      </c>
      <c r="E17" s="155"/>
      <c r="F17" s="155"/>
      <c r="G17" s="155"/>
      <c r="H17" s="156"/>
      <c r="I17" s="157">
        <f t="shared" si="0"/>
        <v>0</v>
      </c>
    </row>
    <row r="18" spans="1:9" s="112" customFormat="1">
      <c r="B18" s="149" t="s">
        <v>58</v>
      </c>
      <c r="C18" s="149"/>
      <c r="D18" s="149"/>
      <c r="E18" s="149"/>
      <c r="F18" s="149"/>
      <c r="G18" s="149"/>
      <c r="H18" s="149"/>
      <c r="I18" s="149"/>
    </row>
    <row r="19" spans="1:9">
      <c r="B19" s="145"/>
      <c r="C19" s="145"/>
      <c r="D19" s="145"/>
      <c r="E19" s="145"/>
      <c r="F19" s="145"/>
      <c r="G19" s="145"/>
      <c r="H19" s="145"/>
      <c r="I19" s="145"/>
    </row>
  </sheetData>
  <mergeCells count="5">
    <mergeCell ref="E3:G3"/>
    <mergeCell ref="H3:I3"/>
    <mergeCell ref="F8:G8"/>
    <mergeCell ref="B18:I18"/>
    <mergeCell ref="B19:I19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7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K23"/>
  <sheetViews>
    <sheetView showGridLines="0" view="pageBreakPreview" topLeftCell="A10" zoomScale="110" zoomScaleNormal="100" zoomScaleSheetLayoutView="110" zoomScalePageLayoutView="85" workbookViewId="0">
      <selection activeCell="A11" sqref="A11:D22"/>
    </sheetView>
  </sheetViews>
  <sheetFormatPr defaultColWidth="9.140625" defaultRowHeight="15"/>
  <cols>
    <col min="1" max="1" width="5.28515625" style="63" customWidth="1"/>
    <col min="2" max="2" width="78" style="63" customWidth="1"/>
    <col min="3" max="3" width="9.7109375" style="22" customWidth="1"/>
    <col min="4" max="4" width="10.7109375" style="65" customWidth="1"/>
    <col min="5" max="5" width="22.28515625" style="63" customWidth="1"/>
    <col min="6" max="6" width="21.42578125" style="63" customWidth="1"/>
    <col min="7" max="7" width="21.85546875" style="63" customWidth="1"/>
    <col min="8" max="8" width="18.28515625" style="63" customWidth="1"/>
    <col min="9" max="9" width="15.28515625" style="63" customWidth="1"/>
    <col min="10" max="11" width="14.28515625" style="63" customWidth="1"/>
    <col min="12" max="16384" width="9.140625" style="63"/>
  </cols>
  <sheetData>
    <row r="1" spans="1:11" s="62" customFormat="1" ht="6.75" customHeight="1">
      <c r="B1" s="49"/>
      <c r="C1" s="49"/>
      <c r="D1"/>
      <c r="E1" s="49"/>
    </row>
    <row r="2" spans="1:11">
      <c r="B2" s="20" t="str">
        <f>'Formularz oferty'!D5</f>
        <v>DFP.271.90.2025.KSK</v>
      </c>
      <c r="C2" s="63"/>
      <c r="I2" s="21" t="s">
        <v>28</v>
      </c>
      <c r="J2" s="21"/>
      <c r="K2" s="21"/>
    </row>
    <row r="3" spans="1:11">
      <c r="E3" s="119"/>
      <c r="F3" s="119"/>
      <c r="G3" s="119"/>
      <c r="H3" s="150" t="s">
        <v>27</v>
      </c>
      <c r="I3" s="150"/>
    </row>
    <row r="4" spans="1:11" ht="6.75" customHeight="1"/>
    <row r="5" spans="1:11">
      <c r="B5" s="6" t="s">
        <v>6</v>
      </c>
      <c r="C5" s="64">
        <v>13</v>
      </c>
      <c r="D5" s="23"/>
      <c r="E5" s="24" t="s">
        <v>7</v>
      </c>
      <c r="F5" s="24"/>
      <c r="G5" s="5"/>
      <c r="H5" s="62"/>
      <c r="I5" s="62"/>
    </row>
    <row r="6" spans="1:11">
      <c r="B6" s="6"/>
      <c r="C6" s="25"/>
      <c r="D6" s="23"/>
      <c r="E6" s="24"/>
      <c r="F6" s="24"/>
      <c r="G6" s="5"/>
      <c r="H6" s="62"/>
      <c r="I6" s="62"/>
    </row>
    <row r="7" spans="1:11">
      <c r="A7" s="6"/>
      <c r="C7" s="25"/>
      <c r="D7" s="23"/>
      <c r="E7" s="62"/>
      <c r="F7" s="62"/>
      <c r="G7" s="62"/>
      <c r="H7" s="62"/>
      <c r="I7" s="62"/>
    </row>
    <row r="8" spans="1:11">
      <c r="A8" s="26"/>
      <c r="B8" s="26"/>
      <c r="C8" s="27"/>
      <c r="D8" s="28"/>
      <c r="E8" s="57" t="s">
        <v>59</v>
      </c>
      <c r="F8" s="151">
        <f>SUM(I11:I22)</f>
        <v>0</v>
      </c>
      <c r="G8" s="152"/>
      <c r="H8" s="29"/>
      <c r="I8" s="29"/>
    </row>
    <row r="9" spans="1:11" ht="12.75" customHeight="1">
      <c r="A9" s="29"/>
      <c r="B9" s="26"/>
      <c r="C9" s="30"/>
      <c r="D9" s="31"/>
      <c r="E9" s="29"/>
      <c r="F9" s="29"/>
      <c r="G9" s="29"/>
      <c r="H9" s="29"/>
      <c r="I9" s="29"/>
    </row>
    <row r="10" spans="1:11" s="32" customFormat="1" ht="43.15" customHeight="1">
      <c r="A10" s="54" t="s">
        <v>14</v>
      </c>
      <c r="B10" s="54" t="s">
        <v>25</v>
      </c>
      <c r="C10" s="55" t="s">
        <v>15</v>
      </c>
      <c r="D10" s="56" t="s">
        <v>42</v>
      </c>
      <c r="E10" s="54" t="s">
        <v>41</v>
      </c>
      <c r="F10" s="54" t="s">
        <v>40</v>
      </c>
      <c r="G10" s="54" t="s">
        <v>26</v>
      </c>
      <c r="H10" s="54" t="s">
        <v>60</v>
      </c>
      <c r="I10" s="54" t="s">
        <v>61</v>
      </c>
    </row>
    <row r="11" spans="1:11" s="32" customFormat="1" ht="39" customHeight="1">
      <c r="A11" s="40">
        <v>1</v>
      </c>
      <c r="B11" s="59" t="s">
        <v>64</v>
      </c>
      <c r="C11" s="60">
        <v>10000</v>
      </c>
      <c r="D11" s="61" t="s">
        <v>63</v>
      </c>
      <c r="E11" s="33"/>
      <c r="F11" s="33"/>
      <c r="G11" s="33"/>
      <c r="H11" s="47"/>
      <c r="I11" s="34">
        <f>ROUND(ROUND(C11,2)*ROUND(H11,2),2)</f>
        <v>0</v>
      </c>
    </row>
    <row r="12" spans="1:11" s="32" customFormat="1" ht="35.25" customHeight="1">
      <c r="A12" s="74">
        <v>2</v>
      </c>
      <c r="B12" s="75" t="s">
        <v>65</v>
      </c>
      <c r="C12" s="76">
        <v>20000</v>
      </c>
      <c r="D12" s="77" t="s">
        <v>63</v>
      </c>
      <c r="E12" s="72"/>
      <c r="F12" s="72"/>
      <c r="G12" s="72"/>
      <c r="H12" s="73"/>
      <c r="I12" s="34">
        <f t="shared" ref="I12:I22" si="0">ROUND(ROUND(C12,2)*ROUND(H12,2),2)</f>
        <v>0</v>
      </c>
    </row>
    <row r="13" spans="1:11" s="32" customFormat="1" ht="35.25" customHeight="1">
      <c r="A13" s="40">
        <v>3</v>
      </c>
      <c r="B13" s="75" t="s">
        <v>66</v>
      </c>
      <c r="C13" s="76">
        <v>30000</v>
      </c>
      <c r="D13" s="77" t="s">
        <v>63</v>
      </c>
      <c r="E13" s="72"/>
      <c r="F13" s="72"/>
      <c r="G13" s="72"/>
      <c r="H13" s="73"/>
      <c r="I13" s="34">
        <f t="shared" si="0"/>
        <v>0</v>
      </c>
    </row>
    <row r="14" spans="1:11" s="32" customFormat="1" ht="35.25" customHeight="1">
      <c r="A14" s="74">
        <v>4</v>
      </c>
      <c r="B14" s="75" t="s">
        <v>67</v>
      </c>
      <c r="C14" s="76">
        <v>30000</v>
      </c>
      <c r="D14" s="77" t="s">
        <v>63</v>
      </c>
      <c r="E14" s="72"/>
      <c r="F14" s="72"/>
      <c r="G14" s="72"/>
      <c r="H14" s="73"/>
      <c r="I14" s="34">
        <f t="shared" si="0"/>
        <v>0</v>
      </c>
    </row>
    <row r="15" spans="1:11" s="32" customFormat="1" ht="36.75" customHeight="1">
      <c r="A15" s="40">
        <v>5</v>
      </c>
      <c r="B15" s="75" t="s">
        <v>68</v>
      </c>
      <c r="C15" s="76">
        <v>10000</v>
      </c>
      <c r="D15" s="77" t="s">
        <v>63</v>
      </c>
      <c r="E15" s="72"/>
      <c r="F15" s="72"/>
      <c r="G15" s="72"/>
      <c r="H15" s="73"/>
      <c r="I15" s="34">
        <f t="shared" si="0"/>
        <v>0</v>
      </c>
    </row>
    <row r="16" spans="1:11" s="32" customFormat="1" ht="36.75" customHeight="1">
      <c r="A16" s="74">
        <v>6</v>
      </c>
      <c r="B16" s="75" t="s">
        <v>69</v>
      </c>
      <c r="C16" s="76">
        <v>10000</v>
      </c>
      <c r="D16" s="77" t="s">
        <v>63</v>
      </c>
      <c r="E16" s="72"/>
      <c r="F16" s="72"/>
      <c r="G16" s="72"/>
      <c r="H16" s="73"/>
      <c r="I16" s="34">
        <f t="shared" si="0"/>
        <v>0</v>
      </c>
    </row>
    <row r="17" spans="1:9" s="32" customFormat="1" ht="30" customHeight="1">
      <c r="A17" s="40">
        <v>7</v>
      </c>
      <c r="B17" s="75" t="s">
        <v>70</v>
      </c>
      <c r="C17" s="76">
        <v>10000</v>
      </c>
      <c r="D17" s="77" t="s">
        <v>63</v>
      </c>
      <c r="E17" s="72"/>
      <c r="F17" s="72"/>
      <c r="G17" s="72"/>
      <c r="H17" s="73"/>
      <c r="I17" s="34">
        <f t="shared" si="0"/>
        <v>0</v>
      </c>
    </row>
    <row r="18" spans="1:9" s="32" customFormat="1" ht="32.25" customHeight="1">
      <c r="A18" s="74">
        <v>8</v>
      </c>
      <c r="B18" s="75" t="s">
        <v>71</v>
      </c>
      <c r="C18" s="76">
        <v>10000</v>
      </c>
      <c r="D18" s="77" t="s">
        <v>63</v>
      </c>
      <c r="E18" s="72"/>
      <c r="F18" s="72"/>
      <c r="G18" s="72"/>
      <c r="H18" s="73"/>
      <c r="I18" s="34">
        <f t="shared" si="0"/>
        <v>0</v>
      </c>
    </row>
    <row r="19" spans="1:9" s="32" customFormat="1" ht="29.25" customHeight="1">
      <c r="A19" s="40">
        <v>9</v>
      </c>
      <c r="B19" s="75" t="s">
        <v>72</v>
      </c>
      <c r="C19" s="76">
        <v>8000</v>
      </c>
      <c r="D19" s="77" t="s">
        <v>63</v>
      </c>
      <c r="E19" s="72"/>
      <c r="F19" s="72"/>
      <c r="G19" s="72"/>
      <c r="H19" s="73"/>
      <c r="I19" s="34">
        <f t="shared" si="0"/>
        <v>0</v>
      </c>
    </row>
    <row r="20" spans="1:9" s="32" customFormat="1" ht="31.5" customHeight="1">
      <c r="A20" s="74">
        <v>10</v>
      </c>
      <c r="B20" s="75" t="s">
        <v>73</v>
      </c>
      <c r="C20" s="76">
        <v>8000</v>
      </c>
      <c r="D20" s="77" t="s">
        <v>63</v>
      </c>
      <c r="E20" s="72"/>
      <c r="F20" s="72"/>
      <c r="G20" s="72"/>
      <c r="H20" s="73"/>
      <c r="I20" s="34">
        <f t="shared" si="0"/>
        <v>0</v>
      </c>
    </row>
    <row r="21" spans="1:9" s="32" customFormat="1" ht="29.25" customHeight="1">
      <c r="A21" s="74">
        <v>11</v>
      </c>
      <c r="B21" s="75" t="s">
        <v>74</v>
      </c>
      <c r="C21" s="76">
        <v>5000</v>
      </c>
      <c r="D21" s="77" t="s">
        <v>63</v>
      </c>
      <c r="E21" s="72"/>
      <c r="F21" s="72"/>
      <c r="G21" s="72"/>
      <c r="H21" s="73"/>
      <c r="I21" s="34">
        <f t="shared" si="0"/>
        <v>0</v>
      </c>
    </row>
    <row r="22" spans="1:9" s="32" customFormat="1" ht="25.5" customHeight="1">
      <c r="A22" s="40">
        <v>12</v>
      </c>
      <c r="B22" s="71" t="s">
        <v>75</v>
      </c>
      <c r="C22" s="60">
        <v>20000</v>
      </c>
      <c r="D22" s="61" t="s">
        <v>63</v>
      </c>
      <c r="E22" s="50"/>
      <c r="F22" s="50"/>
      <c r="G22" s="50"/>
      <c r="H22" s="58"/>
      <c r="I22" s="34">
        <f t="shared" si="0"/>
        <v>0</v>
      </c>
    </row>
    <row r="23" spans="1:9">
      <c r="B23" s="153" t="s">
        <v>58</v>
      </c>
      <c r="C23" s="153"/>
      <c r="D23" s="153"/>
      <c r="E23" s="153"/>
      <c r="F23" s="153"/>
      <c r="G23" s="153"/>
      <c r="H23" s="153"/>
      <c r="I23" s="153"/>
    </row>
  </sheetData>
  <mergeCells count="4">
    <mergeCell ref="E3:G3"/>
    <mergeCell ref="H3:I3"/>
    <mergeCell ref="F8:G8"/>
    <mergeCell ref="B23:I23"/>
  </mergeCells>
  <printOptions horizontalCentered="1"/>
  <pageMargins left="0.19685039370078741" right="0.19685039370078741" top="1.3779527559055118" bottom="0.98425196850393704" header="0.51181102362204722" footer="0.51181102362204722"/>
  <pageSetup paperSize="9" scale="72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INFORMACJE OGÓLNE</vt:lpstr>
      <vt:lpstr>Formularz oferty</vt:lpstr>
      <vt:lpstr>część (1)</vt:lpstr>
      <vt:lpstr>część (13)</vt:lpstr>
      <vt:lpstr>'część (1)'!Obszar_wydruku</vt:lpstr>
      <vt:lpstr>'część (13)'!Obszar_wydruku</vt:lpstr>
      <vt:lpstr>'Formularz oferty'!Obszar_wydruku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Użytkownik systemu Windows</cp:lastModifiedBy>
  <cp:lastPrinted>2024-07-16T10:55:38Z</cp:lastPrinted>
  <dcterms:created xsi:type="dcterms:W3CDTF">2003-05-16T10:10:29Z</dcterms:created>
  <dcterms:modified xsi:type="dcterms:W3CDTF">2025-05-07T09:59:32Z</dcterms:modified>
</cp:coreProperties>
</file>