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postępowania\Art.sp. na 2024\Zapytania ofertowe\Różne\"/>
    </mc:Choice>
  </mc:AlternateContent>
  <xr:revisionPtr revIDLastSave="0" documentId="13_ncr:1_{35ED8ECD-7181-4C81-BAC7-036187010B62}" xr6:coauthVersionLast="47" xr6:coauthVersionMax="47" xr10:uidLastSave="{00000000-0000-0000-0000-000000000000}"/>
  <bookViews>
    <workbookView xWindow="-108" yWindow="-108" windowWidth="30936" windowHeight="16896" xr2:uid="{30802ED2-3D35-46AD-8908-DF08681DF79F}"/>
  </bookViews>
  <sheets>
    <sheet name="Z-1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H82" i="1"/>
  <c r="H83" i="1" l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J16" i="1" l="1"/>
  <c r="K16" i="1" s="1"/>
  <c r="J20" i="1"/>
  <c r="K20" i="1" s="1"/>
  <c r="J24" i="1"/>
  <c r="K24" i="1" s="1"/>
  <c r="J28" i="1"/>
  <c r="K28" i="1" s="1"/>
  <c r="J32" i="1"/>
  <c r="K32" i="1" s="1"/>
  <c r="J36" i="1"/>
  <c r="K36" i="1" s="1"/>
  <c r="J40" i="1"/>
  <c r="K40" i="1" s="1"/>
  <c r="J44" i="1"/>
  <c r="K44" i="1" s="1"/>
  <c r="J48" i="1"/>
  <c r="K48" i="1" s="1"/>
  <c r="J52" i="1"/>
  <c r="K52" i="1" s="1"/>
  <c r="J56" i="1"/>
  <c r="K56" i="1" s="1"/>
  <c r="J60" i="1"/>
  <c r="K60" i="1" s="1"/>
  <c r="J64" i="1"/>
  <c r="K64" i="1" s="1"/>
  <c r="J68" i="1"/>
  <c r="K68" i="1" s="1"/>
  <c r="J72" i="1"/>
  <c r="K72" i="1" s="1"/>
  <c r="J76" i="1"/>
  <c r="K76" i="1" s="1"/>
  <c r="J80" i="1"/>
  <c r="K80" i="1" s="1"/>
  <c r="H84" i="1"/>
  <c r="J13" i="1"/>
  <c r="J17" i="1"/>
  <c r="K17" i="1" s="1"/>
  <c r="J21" i="1"/>
  <c r="K21" i="1" s="1"/>
  <c r="J25" i="1"/>
  <c r="K25" i="1" s="1"/>
  <c r="J29" i="1"/>
  <c r="K29" i="1" s="1"/>
  <c r="J33" i="1"/>
  <c r="K33" i="1" s="1"/>
  <c r="J37" i="1"/>
  <c r="K37" i="1" s="1"/>
  <c r="J41" i="1"/>
  <c r="K41" i="1" s="1"/>
  <c r="J45" i="1"/>
  <c r="K45" i="1" s="1"/>
  <c r="J49" i="1"/>
  <c r="K49" i="1" s="1"/>
  <c r="J53" i="1"/>
  <c r="K53" i="1" s="1"/>
  <c r="J57" i="1"/>
  <c r="K57" i="1" s="1"/>
  <c r="J61" i="1"/>
  <c r="K61" i="1" s="1"/>
  <c r="J65" i="1"/>
  <c r="K65" i="1" s="1"/>
  <c r="J69" i="1"/>
  <c r="K69" i="1" s="1"/>
  <c r="J73" i="1"/>
  <c r="K73" i="1" s="1"/>
  <c r="J77" i="1"/>
  <c r="K77" i="1" s="1"/>
  <c r="J81" i="1"/>
  <c r="K81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J58" i="1"/>
  <c r="K58" i="1" s="1"/>
  <c r="J62" i="1"/>
  <c r="K62" i="1" s="1"/>
  <c r="J66" i="1"/>
  <c r="K66" i="1" s="1"/>
  <c r="J70" i="1"/>
  <c r="K70" i="1" s="1"/>
  <c r="J74" i="1"/>
  <c r="K74" i="1" s="1"/>
  <c r="J78" i="1"/>
  <c r="K78" i="1" s="1"/>
  <c r="J82" i="1"/>
  <c r="K82" i="1" s="1"/>
  <c r="J15" i="1"/>
  <c r="K15" i="1" s="1"/>
  <c r="J19" i="1"/>
  <c r="K19" i="1" s="1"/>
  <c r="J23" i="1"/>
  <c r="K23" i="1" s="1"/>
  <c r="J27" i="1"/>
  <c r="K27" i="1" s="1"/>
  <c r="J31" i="1"/>
  <c r="K31" i="1" s="1"/>
  <c r="J35" i="1"/>
  <c r="K35" i="1" s="1"/>
  <c r="J39" i="1"/>
  <c r="K39" i="1" s="1"/>
  <c r="J43" i="1"/>
  <c r="K43" i="1" s="1"/>
  <c r="J47" i="1"/>
  <c r="K47" i="1" s="1"/>
  <c r="J51" i="1"/>
  <c r="K51" i="1" s="1"/>
  <c r="J55" i="1"/>
  <c r="K55" i="1" s="1"/>
  <c r="J59" i="1"/>
  <c r="K59" i="1" s="1"/>
  <c r="J63" i="1"/>
  <c r="K63" i="1" s="1"/>
  <c r="J67" i="1"/>
  <c r="K67" i="1" s="1"/>
  <c r="J71" i="1"/>
  <c r="K71" i="1" s="1"/>
  <c r="J75" i="1"/>
  <c r="K75" i="1" s="1"/>
  <c r="J79" i="1"/>
  <c r="K79" i="1" s="1"/>
  <c r="J83" i="1"/>
  <c r="K83" i="1" s="1"/>
  <c r="J84" i="1" l="1"/>
  <c r="K13" i="1"/>
  <c r="K84" i="1" s="1"/>
</calcChain>
</file>

<file path=xl/sharedStrings.xml><?xml version="1.0" encoding="utf-8"?>
<sst xmlns="http://schemas.openxmlformats.org/spreadsheetml/2006/main" count="260" uniqueCount="182">
  <si>
    <t>Lp.</t>
  </si>
  <si>
    <t>Nazwa</t>
  </si>
  <si>
    <t>j. m.</t>
  </si>
  <si>
    <t>Maksymalna</t>
  </si>
  <si>
    <t>W tym</t>
  </si>
  <si>
    <t>Wartość</t>
  </si>
  <si>
    <t xml:space="preserve"> ilość</t>
  </si>
  <si>
    <t xml:space="preserve"> netto</t>
  </si>
  <si>
    <t>w Ośnie</t>
  </si>
  <si>
    <t>Publiczne</t>
  </si>
  <si>
    <t>Lubuskim</t>
  </si>
  <si>
    <t>1.</t>
  </si>
  <si>
    <t>Kg</t>
  </si>
  <si>
    <t>2.</t>
  </si>
  <si>
    <t>3.</t>
  </si>
  <si>
    <t>4.</t>
  </si>
  <si>
    <t>5.</t>
  </si>
  <si>
    <t>Ciastka owsiane bezcukrowe – opakowanie co najwyżej 2 kg</t>
  </si>
  <si>
    <t>6.</t>
  </si>
  <si>
    <t>7.</t>
  </si>
  <si>
    <t>8.</t>
  </si>
  <si>
    <t>9.</t>
  </si>
  <si>
    <t>Chrzan tarty –opakowanie co najwyżej 200g</t>
  </si>
  <si>
    <t>10.</t>
  </si>
  <si>
    <t>Cukier paczkowany  sypki – opakowanie 1 kg</t>
  </si>
  <si>
    <t>11.</t>
  </si>
  <si>
    <t>12.</t>
  </si>
  <si>
    <t>Drożdże</t>
  </si>
  <si>
    <t>13.</t>
  </si>
  <si>
    <t>Dżem bez cukru – różne rodzaje, słoik co najwyżej 500g</t>
  </si>
  <si>
    <t>14.</t>
  </si>
  <si>
    <t>15.</t>
  </si>
  <si>
    <t>16.</t>
  </si>
  <si>
    <t>17.</t>
  </si>
  <si>
    <t>Kasza jaglana (nie w saszetkach), opakowanie 1 kg</t>
  </si>
  <si>
    <t>18.</t>
  </si>
  <si>
    <t>19.</t>
  </si>
  <si>
    <t>20.</t>
  </si>
  <si>
    <t>Kawa zbożowa zwykła – opakowanie  co najwyżej 500g</t>
  </si>
  <si>
    <t>21.</t>
  </si>
  <si>
    <t>22.</t>
  </si>
  <si>
    <t>23.</t>
  </si>
  <si>
    <t>L</t>
  </si>
  <si>
    <t>24.</t>
  </si>
  <si>
    <t>25.</t>
  </si>
  <si>
    <t>26.</t>
  </si>
  <si>
    <t>Kukurydza konserwowa – opakowanie co najwyżej 500 g</t>
  </si>
  <si>
    <t>27.</t>
  </si>
  <si>
    <t>28.</t>
  </si>
  <si>
    <t>Kwasek cytrynowy opakowanie co najwyżej 20g</t>
  </si>
  <si>
    <t>29.</t>
  </si>
  <si>
    <t>Liść laurowy - opakowanie co najwyżej 50g</t>
  </si>
  <si>
    <t>30.</t>
  </si>
  <si>
    <t>31.</t>
  </si>
  <si>
    <t>Majonez delikatesowy (np. Winiary) – słoik nie więcej jak 1 kg</t>
  </si>
  <si>
    <t>32.</t>
  </si>
  <si>
    <t>33.</t>
  </si>
  <si>
    <t>34.</t>
  </si>
  <si>
    <t>35.</t>
  </si>
  <si>
    <t>Mąka kukurydziana opakowanie 1 kg</t>
  </si>
  <si>
    <t>36.</t>
  </si>
  <si>
    <t>Mąka pszenna typu 500 (np. wrocławska) opakowanie 1 kg</t>
  </si>
  <si>
    <t>37.</t>
  </si>
  <si>
    <t>Mąka ziemniaczana, opakowanie 1 kg</t>
  </si>
  <si>
    <t>38.</t>
  </si>
  <si>
    <t xml:space="preserve">Miód naturalny, słoik co najwyżej 1,5 kg </t>
  </si>
  <si>
    <t>39.</t>
  </si>
  <si>
    <t>40.</t>
  </si>
  <si>
    <t>41.</t>
  </si>
  <si>
    <t xml:space="preserve">Ocet, butelka co najwyżej 500 ml </t>
  </si>
  <si>
    <t>42.</t>
  </si>
  <si>
    <t>43.</t>
  </si>
  <si>
    <t>Oliwa z oliwek – butelka 0,5 l</t>
  </si>
  <si>
    <t>44.</t>
  </si>
  <si>
    <t>45.</t>
  </si>
  <si>
    <t>Płatki migdałowe – opakowanie co najwyżej 250g</t>
  </si>
  <si>
    <t>46.</t>
  </si>
  <si>
    <t>Płatki owsiane naturalne, opakowanie co najwyżej 0,5 kg</t>
  </si>
  <si>
    <t>47.</t>
  </si>
  <si>
    <t>48.</t>
  </si>
  <si>
    <t>49.</t>
  </si>
  <si>
    <t>Pieprz cytrynowy – opakowanie co najwyżej 20g</t>
  </si>
  <si>
    <t>50.</t>
  </si>
  <si>
    <t>51.</t>
  </si>
  <si>
    <t>52.</t>
  </si>
  <si>
    <t>Płatki kukurydziane bezglutenowe zwykłe – opakowanie 1 kg</t>
  </si>
  <si>
    <t>53.</t>
  </si>
  <si>
    <t>Przyprawa warzywna do potraw i zup sypka</t>
  </si>
  <si>
    <t>54.</t>
  </si>
  <si>
    <t>55.</t>
  </si>
  <si>
    <t>Rodzynki bez dodatku oleju – opakowanie co najwyżej 250g</t>
  </si>
  <si>
    <t>56.</t>
  </si>
  <si>
    <t>Ryż biały długoziarnisty (nie w saszetkach) – opakowanie 1 kg</t>
  </si>
  <si>
    <t>57.</t>
  </si>
  <si>
    <t>Ryż paraboliczny (nie w saszetkach) – opakowanie 1 kg</t>
  </si>
  <si>
    <t>58.</t>
  </si>
  <si>
    <t>Słonecznik łuskany – opakowanie co najwyżej 300 g</t>
  </si>
  <si>
    <t>59.</t>
  </si>
  <si>
    <t>60.</t>
  </si>
  <si>
    <t>Szt.</t>
  </si>
  <si>
    <t>61.</t>
  </si>
  <si>
    <t>Sos do spaghetti bolognese sypki</t>
  </si>
  <si>
    <t>62.</t>
  </si>
  <si>
    <t>Sól spożywcza jodowana  - opakowanie 1 kg</t>
  </si>
  <si>
    <t>63.</t>
  </si>
  <si>
    <t xml:space="preserve">Sól  o obniżonej zawartości sodu – opakowanie 1 kg </t>
  </si>
  <si>
    <t>64.</t>
  </si>
  <si>
    <t>65.</t>
  </si>
  <si>
    <t>Szczaw konserwowy, opakowanie co najwyżej 1 l</t>
  </si>
  <si>
    <t>66.</t>
  </si>
  <si>
    <t>67.</t>
  </si>
  <si>
    <t>68.</t>
  </si>
  <si>
    <t>69.</t>
  </si>
  <si>
    <t>Wafle ryżowe</t>
  </si>
  <si>
    <t>70.</t>
  </si>
  <si>
    <t>Wafle wielozbożowe opakowanie co najwyżej 0,5 kg</t>
  </si>
  <si>
    <t>71.</t>
  </si>
  <si>
    <t>Woda mineralna naturalna niegazowana – opakowanie 0,5 l</t>
  </si>
  <si>
    <t>Ziele angielskie w ziarnach -opakowanie co najwyżej 50g</t>
  </si>
  <si>
    <t>Żurek w płynie – opakowanie 0,5 l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</si>
  <si>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</si>
  <si>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</si>
  <si>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</si>
  <si>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>Samorządowe</t>
  </si>
  <si>
    <t xml:space="preserve">Cena </t>
  </si>
  <si>
    <t xml:space="preserve">Wartość </t>
  </si>
  <si>
    <t xml:space="preserve">Stawka </t>
  </si>
  <si>
    <t>Przedszkole</t>
  </si>
  <si>
    <t>jedn.</t>
  </si>
  <si>
    <t>netto</t>
  </si>
  <si>
    <t xml:space="preserve">podatku </t>
  </si>
  <si>
    <t xml:space="preserve"> brutto 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</si>
  <si>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</si>
  <si>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</si>
  <si>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</si>
  <si>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</si>
  <si>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</si>
  <si>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</si>
  <si>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</si>
  <si>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</si>
  <si>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Koncentrat pomidorowy 30% (np. Kotlin, Pudliszki, Galeo) 
opakowanie co najwyżej 1000g</t>
  </si>
  <si>
    <t>Kurkuma – opakowanie co najwyżej 20 g, 
100% czystego produktu</t>
  </si>
  <si>
    <t>Majeranek -opakowanie co najwyżej 20g, 
100% czystego produktu</t>
  </si>
  <si>
    <t>Bazylia otarta - opakowanie nie więcej jak 10g, 100% czystego produktu</t>
  </si>
  <si>
    <t>Budyń bez cukru śmietankowy, waniliowy, malinowy opakowanie nie więcej jak 200g</t>
  </si>
  <si>
    <t>Ciastka orkiszowe bezcukrowe czekoladowe, waniliowe (różne rodzaje) pakowane w opakowaniach o wadze co najwyżej 120g</t>
  </si>
  <si>
    <t>Ciastka śmietankowe bezcukrowe – opakowanie co najwyżej 2 kg</t>
  </si>
  <si>
    <t>Chrupki kukurydziane opakowanie co najwyżej 200g</t>
  </si>
  <si>
    <t>Pałeczki kukurydziane (chrupki długie) opakowanie co najwyżej 200g</t>
  </si>
  <si>
    <t>Cynamon mielony opakowanie co najwyżej 20g, 100% czystego produktu</t>
  </si>
  <si>
    <t>Kakao naturalne ciemne, gorzkie opakowanie co najwyżej 500g</t>
  </si>
  <si>
    <t>Kasza gryczana nie palona (nie w saszetkach), opakowanie 1 kg</t>
  </si>
  <si>
    <t>Kasza jęczmienna średnia (nie w saszetkach), opakowanie 1 kg</t>
  </si>
  <si>
    <t>Kasza manna błyskawiczna, opakowanie co najwyżej 500g</t>
  </si>
  <si>
    <t>Kisiel bez cukru truskawkowy, wiśniowy – opakowanie nie więcej jak 200g</t>
  </si>
  <si>
    <t>Kminek suszony – opakowanie co najwyżej 20 g, 100% czystego produktu</t>
  </si>
  <si>
    <t>Kompot (wiśnia, czarna porzeczka, truskawka), słoik co najwyżej 1 litr</t>
  </si>
  <si>
    <t>Makaron jajeczny (nitki, kolanka, świderki, kokardki, muszelki, spaghetti, łazanki, rurka), zawierający mąkę typu 500 i jaja (co najmniej 8%), opakowanie co najwyżej 1kg</t>
  </si>
  <si>
    <t>Oregano całe - opakowanie co najwyżej 20g, 100% czystego produktu</t>
  </si>
  <si>
    <t>Papryka czerwona słodka, ostra – mielona, opakowanie co najwyżej 20g, 100% czystego produktu</t>
  </si>
  <si>
    <t>Pieprz czarny mielony - opakowanie co najwyżej 20g, 100% czystego produktu</t>
  </si>
  <si>
    <t>Przyprawa do zup w płynie (np. Maggi)-butelka co najwyżej 250 ml</t>
  </si>
  <si>
    <t>Sok 100% naturalny  bez cukru, różne smaki (np. jabłkowy,  jabłko-cytryna, jabłko-pomarańcza, jabłko-malina,) – karton 3 l</t>
  </si>
  <si>
    <t>Wafelek kakaowy w czekoladzie pakowany pojedynczo (np. Grześki) – opakowanie nie więcej jak 40g</t>
  </si>
  <si>
    <t>Woda mineralna naturalna niegazowana – opakowanie co najwyżej 0,33 l</t>
  </si>
  <si>
    <t>Makaron z mąki semolina 100% pszenicy durum (nitki, kolanka, 
muszelki, spaghetti, łazanka, rurka), opakowanie nie więcej jak 1 kg</t>
  </si>
  <si>
    <t>Olej roślinny (rafinowany o zawartości kwasów jednonienasyconych 
powyżej 50% i kwasów wielonienasyconych poniżej 40%), butelka co najwyżej 1 l</t>
  </si>
  <si>
    <t>Pieprz czarny ziarnisty - opakowanie co najwyżej 20 g, 100% czystego 
produktu</t>
  </si>
  <si>
    <t>Szkoła 
Podstawowa</t>
  </si>
  <si>
    <t>Ogórek konserwowy, opakowanie co najwyżej 900 ml</t>
  </si>
  <si>
    <t>Herbata ekspresowa czarna</t>
  </si>
  <si>
    <t>Herbata ekspresowa owocowa– różne rodzaje, np. malinowa, dzika róża, 
owoce leśne</t>
  </si>
  <si>
    <t>Woda mineralna naturalna niegazowana – opakowanie 5 l</t>
  </si>
  <si>
    <t>(podpis)</t>
  </si>
  <si>
    <t>Ciastka bezcukrowe waniliowe, czekoladowe itp. – opakowanie co najwyżej 2 kg</t>
  </si>
  <si>
    <t>Sok w kartoniku 100% naturalny  bez cukru, różne smaki (np. jabłkowy,  jabłko-cytryna, jabłko-pomarańcza, jabłko-malina,)  opakowanie do 200ml</t>
  </si>
  <si>
    <t>Wafelek o smaku śmietankowym, waniliowym, kakaowym bez polewy, pakowany pojedynczo - opakowanie co najwyżej 40g</t>
  </si>
  <si>
    <t>kg</t>
  </si>
  <si>
    <t>Galaretka w proszku, różne smaki, opakowanie nie więcej jak 200g</t>
  </si>
  <si>
    <t>Załącznik nr 1A  -Formularza ofertowego</t>
  </si>
  <si>
    <t>Zestawienie rodzajowo – ilościowe na dostawę różnych artykułów żywnościowych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</si>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</sst>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4" fontId="0" fillId="0" borderId="8" xfId="0" applyNumberFormat="1" applyBorder="1" applyProtection="1">
      <protection locked="0"/>
    </xf>
    <xf numFmtId="9" fontId="2" fillId="2" borderId="8" xfId="0" applyNumberFormat="1" applyFont="1" applyFill="1" applyBorder="1" applyProtection="1"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2" fillId="2" borderId="8" xfId="0" applyNumberFormat="1" applyFont="1" applyFill="1" applyBorder="1"/>
    <xf numFmtId="4" fontId="2" fillId="2" borderId="11" xfId="0" applyNumberFormat="1" applyFont="1" applyFill="1" applyBorder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6" fillId="0" borderId="8" xfId="1" applyBorder="1" applyAlignment="1">
      <alignment wrapText="1"/>
    </xf>
    <xf numFmtId="0" fontId="6" fillId="0" borderId="8" xfId="1" applyBorder="1"/>
    <xf numFmtId="0" fontId="5" fillId="0" borderId="13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2" fillId="0" borderId="8" xfId="1" applyFont="1" applyBorder="1"/>
    <xf numFmtId="0" fontId="6" fillId="0" borderId="7" xfId="1" applyBorder="1" applyAlignment="1">
      <alignment horizontal="left" wrapText="1"/>
    </xf>
    <xf numFmtId="0" fontId="6" fillId="0" borderId="7" xfId="1" applyBorder="1"/>
    <xf numFmtId="0" fontId="8" fillId="0" borderId="13" xfId="1" applyFont="1" applyBorder="1" applyAlignment="1">
      <alignment horizontal="right" vertical="center" wrapText="1"/>
    </xf>
    <xf numFmtId="3" fontId="2" fillId="0" borderId="8" xfId="1" applyNumberFormat="1" applyFont="1" applyBorder="1"/>
    <xf numFmtId="0" fontId="2" fillId="0" borderId="7" xfId="1" applyFont="1" applyBorder="1"/>
    <xf numFmtId="0" fontId="2" fillId="0" borderId="10" xfId="1" applyFont="1" applyBorder="1"/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ny" xfId="0" builtinId="0"/>
    <cellStyle name="Normalny 2" xfId="1" xr:uid="{FA56D14A-7F5B-4CF4-82D5-8C32CC3EDD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4309-1E7B-4EBB-9634-668B3DE1827C}">
  <dimension ref="A1:K96"/>
  <sheetViews>
    <sheetView tabSelected="1" topLeftCell="A67" workbookViewId="0">
      <selection activeCell="S90" sqref="S90"/>
    </sheetView>
  </sheetViews>
  <sheetFormatPr defaultColWidth="9.109375" defaultRowHeight="14.4" x14ac:dyDescent="0.3"/>
  <cols>
    <col min="1" max="1" width="3.6640625" style="1" customWidth="1"/>
    <col min="2" max="2" width="66.21875" style="1" customWidth="1"/>
    <col min="3" max="3" width="4.33203125" style="1" customWidth="1"/>
    <col min="4" max="4" width="9.109375" style="1"/>
    <col min="5" max="6" width="10.33203125" style="1" customWidth="1"/>
    <col min="7" max="7" width="10.77734375" style="1" customWidth="1"/>
    <col min="8" max="8" width="13.109375" style="1" customWidth="1"/>
    <col min="9" max="9" width="7.88671875" style="1" customWidth="1"/>
    <col min="10" max="10" width="10.33203125" style="1" customWidth="1"/>
    <col min="11" max="11" width="15.44140625" style="1" customWidth="1"/>
    <col min="12" max="16384" width="9.109375" style="1"/>
  </cols>
  <sheetData>
    <row r="1" spans="1:11" x14ac:dyDescent="0.3">
      <c r="A1"/>
      <c r="B1"/>
      <c r="C1"/>
      <c r="D1" t="s">
        <v>179</v>
      </c>
      <c r="E1"/>
      <c r="F1"/>
      <c r="G1"/>
      <c r="H1"/>
      <c r="I1"/>
      <c r="J1"/>
      <c r="K1"/>
    </row>
    <row r="2" spans="1:11" x14ac:dyDescent="0.3">
      <c r="A2"/>
      <c r="B2"/>
      <c r="C2"/>
      <c r="D2"/>
      <c r="E2"/>
      <c r="F2"/>
      <c r="G2"/>
      <c r="H2"/>
      <c r="I2"/>
      <c r="J2"/>
      <c r="K2"/>
    </row>
    <row r="3" spans="1:11" x14ac:dyDescent="0.3">
      <c r="A3"/>
      <c r="B3"/>
      <c r="C3"/>
      <c r="D3" t="s">
        <v>180</v>
      </c>
      <c r="E3"/>
      <c r="F3"/>
      <c r="G3"/>
      <c r="H3"/>
      <c r="I3"/>
      <c r="J3"/>
      <c r="K3"/>
    </row>
    <row r="4" spans="1:11" x14ac:dyDescent="0.3">
      <c r="A4"/>
      <c r="B4"/>
      <c r="C4"/>
      <c r="D4"/>
      <c r="E4"/>
      <c r="F4"/>
      <c r="G4"/>
      <c r="H4"/>
      <c r="I4"/>
      <c r="J4"/>
      <c r="K4"/>
    </row>
    <row r="5" spans="1:11" x14ac:dyDescent="0.3">
      <c r="A5" s="6" t="s">
        <v>0</v>
      </c>
      <c r="B5" s="6" t="s">
        <v>1</v>
      </c>
      <c r="C5" s="6" t="s">
        <v>2</v>
      </c>
      <c r="D5" s="6" t="s">
        <v>3</v>
      </c>
      <c r="E5" s="38" t="s">
        <v>4</v>
      </c>
      <c r="F5" s="39"/>
      <c r="G5" s="14"/>
      <c r="H5" s="14"/>
      <c r="I5" s="14"/>
      <c r="J5" s="6"/>
      <c r="K5" s="6"/>
    </row>
    <row r="6" spans="1:11" x14ac:dyDescent="0.3">
      <c r="A6" s="7"/>
      <c r="B6" s="7"/>
      <c r="C6" s="7"/>
      <c r="D6" s="7" t="s">
        <v>6</v>
      </c>
      <c r="E6" s="8"/>
      <c r="F6" s="9"/>
      <c r="G6" s="15"/>
      <c r="H6" s="15"/>
      <c r="I6" s="15"/>
      <c r="J6" s="7"/>
      <c r="K6" s="7"/>
    </row>
    <row r="7" spans="1:11" ht="21.6" x14ac:dyDescent="0.3">
      <c r="A7" s="7"/>
      <c r="B7" s="7"/>
      <c r="C7" s="7"/>
      <c r="D7" s="7" t="s">
        <v>122</v>
      </c>
      <c r="E7" s="23" t="s">
        <v>168</v>
      </c>
      <c r="F7" s="6" t="s">
        <v>123</v>
      </c>
      <c r="G7" s="15" t="s">
        <v>124</v>
      </c>
      <c r="H7" s="15" t="s">
        <v>125</v>
      </c>
      <c r="I7" s="15" t="s">
        <v>126</v>
      </c>
      <c r="J7" s="7" t="s">
        <v>125</v>
      </c>
      <c r="K7" s="7" t="s">
        <v>5</v>
      </c>
    </row>
    <row r="8" spans="1:11" x14ac:dyDescent="0.3">
      <c r="A8" s="7"/>
      <c r="B8" s="7"/>
      <c r="C8" s="7"/>
      <c r="D8" s="7"/>
      <c r="E8" s="7" t="s">
        <v>8</v>
      </c>
      <c r="F8" s="7" t="s">
        <v>127</v>
      </c>
      <c r="G8" s="15" t="s">
        <v>128</v>
      </c>
      <c r="H8" s="15" t="s">
        <v>129</v>
      </c>
      <c r="I8" s="15" t="s">
        <v>130</v>
      </c>
      <c r="J8" s="7" t="s">
        <v>130</v>
      </c>
      <c r="K8" s="7" t="s">
        <v>131</v>
      </c>
    </row>
    <row r="9" spans="1:11" x14ac:dyDescent="0.3">
      <c r="A9" s="7"/>
      <c r="B9" s="7"/>
      <c r="C9" s="7"/>
      <c r="D9" s="7"/>
      <c r="E9" s="7" t="s">
        <v>10</v>
      </c>
      <c r="F9" s="7" t="s">
        <v>9</v>
      </c>
      <c r="G9" s="15" t="s">
        <v>7</v>
      </c>
      <c r="H9" s="15" t="s">
        <v>132</v>
      </c>
      <c r="I9" s="15" t="s">
        <v>133</v>
      </c>
      <c r="J9" s="7" t="s">
        <v>133</v>
      </c>
      <c r="K9" s="7" t="s">
        <v>134</v>
      </c>
    </row>
    <row r="10" spans="1:11" x14ac:dyDescent="0.3">
      <c r="A10" s="7"/>
      <c r="B10" s="7"/>
      <c r="C10" s="7"/>
      <c r="D10" s="7"/>
      <c r="E10" s="7"/>
      <c r="F10" s="7" t="s">
        <v>8</v>
      </c>
      <c r="G10" s="15"/>
      <c r="H10" s="15"/>
      <c r="I10" s="15"/>
      <c r="J10" s="7"/>
      <c r="K10" s="7"/>
    </row>
    <row r="11" spans="1:11" x14ac:dyDescent="0.3">
      <c r="A11" s="10"/>
      <c r="B11" s="10"/>
      <c r="C11" s="10"/>
      <c r="D11" s="10"/>
      <c r="E11" s="10"/>
      <c r="F11" s="10" t="s">
        <v>10</v>
      </c>
      <c r="G11" s="16"/>
      <c r="H11" s="16"/>
      <c r="I11" s="16"/>
      <c r="J11" s="10"/>
      <c r="K11" s="10"/>
    </row>
    <row r="12" spans="1:11" x14ac:dyDescent="0.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7">
        <v>7</v>
      </c>
      <c r="H12" s="17">
        <v>8</v>
      </c>
      <c r="I12" s="24">
        <v>9</v>
      </c>
      <c r="J12" s="17">
        <v>10</v>
      </c>
      <c r="K12" s="17">
        <v>11</v>
      </c>
    </row>
    <row r="13" spans="1:11" x14ac:dyDescent="0.3">
      <c r="A13" s="27" t="s">
        <v>11</v>
      </c>
      <c r="B13" s="26" t="s">
        <v>143</v>
      </c>
      <c r="C13" s="27" t="s">
        <v>12</v>
      </c>
      <c r="D13" s="30">
        <f>E13+F13</f>
        <v>0.5</v>
      </c>
      <c r="E13" s="30">
        <v>0.5</v>
      </c>
      <c r="F13" s="30">
        <v>0</v>
      </c>
      <c r="G13" s="2"/>
      <c r="H13" s="18">
        <f>ROUND((D13*G13),2)</f>
        <v>0</v>
      </c>
      <c r="I13" s="3"/>
      <c r="J13" s="18">
        <f>ROUND((H13*I13),2)</f>
        <v>0</v>
      </c>
      <c r="K13" s="18">
        <f>ROUND((H13+J13),2)</f>
        <v>0</v>
      </c>
    </row>
    <row r="14" spans="1:11" ht="28.8" x14ac:dyDescent="0.3">
      <c r="A14" s="27" t="s">
        <v>13</v>
      </c>
      <c r="B14" s="26" t="s">
        <v>144</v>
      </c>
      <c r="C14" s="27" t="s">
        <v>12</v>
      </c>
      <c r="D14" s="30">
        <f t="shared" ref="D14:D77" si="0">E14+F14</f>
        <v>20</v>
      </c>
      <c r="E14" s="30">
        <v>0</v>
      </c>
      <c r="F14" s="30">
        <v>20</v>
      </c>
      <c r="G14" s="2"/>
      <c r="H14" s="18">
        <f t="shared" ref="H14:H76" si="1">ROUND((D14*G14),2)</f>
        <v>0</v>
      </c>
      <c r="I14" s="3"/>
      <c r="J14" s="18">
        <f t="shared" ref="J14:J76" si="2">ROUND((H14*I14),2)</f>
        <v>0</v>
      </c>
      <c r="K14" s="18">
        <f t="shared" ref="K14:K76" si="3">ROUND((H14+J14),2)</f>
        <v>0</v>
      </c>
    </row>
    <row r="15" spans="1:11" ht="28.8" x14ac:dyDescent="0.3">
      <c r="A15" s="27" t="s">
        <v>14</v>
      </c>
      <c r="B15" s="26" t="s">
        <v>174</v>
      </c>
      <c r="C15" s="27" t="s">
        <v>12</v>
      </c>
      <c r="D15" s="30">
        <f t="shared" si="0"/>
        <v>20</v>
      </c>
      <c r="E15" s="30">
        <v>0</v>
      </c>
      <c r="F15" s="30">
        <v>20</v>
      </c>
      <c r="G15" s="2"/>
      <c r="H15" s="18">
        <f t="shared" si="1"/>
        <v>0</v>
      </c>
      <c r="I15" s="3"/>
      <c r="J15" s="18">
        <f t="shared" si="2"/>
        <v>0</v>
      </c>
      <c r="K15" s="18">
        <f t="shared" si="3"/>
        <v>0</v>
      </c>
    </row>
    <row r="16" spans="1:11" ht="28.8" x14ac:dyDescent="0.3">
      <c r="A16" s="27" t="s">
        <v>15</v>
      </c>
      <c r="B16" s="26" t="s">
        <v>145</v>
      </c>
      <c r="C16" s="27" t="s">
        <v>12</v>
      </c>
      <c r="D16" s="30">
        <f t="shared" si="0"/>
        <v>40</v>
      </c>
      <c r="E16" s="30">
        <v>30</v>
      </c>
      <c r="F16" s="30">
        <v>10</v>
      </c>
      <c r="G16" s="2"/>
      <c r="H16" s="18">
        <f t="shared" si="1"/>
        <v>0</v>
      </c>
      <c r="I16" s="3"/>
      <c r="J16" s="18">
        <f t="shared" si="2"/>
        <v>0</v>
      </c>
      <c r="K16" s="18">
        <f t="shared" si="3"/>
        <v>0</v>
      </c>
    </row>
    <row r="17" spans="1:11" x14ac:dyDescent="0.3">
      <c r="A17" s="27" t="s">
        <v>16</v>
      </c>
      <c r="B17" s="27" t="s">
        <v>17</v>
      </c>
      <c r="C17" s="27" t="s">
        <v>12</v>
      </c>
      <c r="D17" s="30">
        <f t="shared" si="0"/>
        <v>50</v>
      </c>
      <c r="E17" s="30">
        <v>0</v>
      </c>
      <c r="F17" s="30">
        <v>50</v>
      </c>
      <c r="G17" s="2"/>
      <c r="H17" s="18">
        <f t="shared" si="1"/>
        <v>0</v>
      </c>
      <c r="I17" s="3"/>
      <c r="J17" s="18">
        <f t="shared" si="2"/>
        <v>0</v>
      </c>
      <c r="K17" s="18">
        <f t="shared" si="3"/>
        <v>0</v>
      </c>
    </row>
    <row r="18" spans="1:11" x14ac:dyDescent="0.3">
      <c r="A18" s="27" t="s">
        <v>18</v>
      </c>
      <c r="B18" s="26" t="s">
        <v>146</v>
      </c>
      <c r="C18" s="27" t="s">
        <v>12</v>
      </c>
      <c r="D18" s="30">
        <f t="shared" si="0"/>
        <v>15</v>
      </c>
      <c r="E18" s="30">
        <v>0</v>
      </c>
      <c r="F18" s="30">
        <v>15</v>
      </c>
      <c r="G18" s="2"/>
      <c r="H18" s="18">
        <f t="shared" si="1"/>
        <v>0</v>
      </c>
      <c r="I18" s="3"/>
      <c r="J18" s="18">
        <f t="shared" si="2"/>
        <v>0</v>
      </c>
      <c r="K18" s="18">
        <f t="shared" si="3"/>
        <v>0</v>
      </c>
    </row>
    <row r="19" spans="1:11" x14ac:dyDescent="0.3">
      <c r="A19" s="27" t="s">
        <v>19</v>
      </c>
      <c r="B19" s="26" t="s">
        <v>147</v>
      </c>
      <c r="C19" s="27" t="s">
        <v>12</v>
      </c>
      <c r="D19" s="30">
        <f t="shared" si="0"/>
        <v>5</v>
      </c>
      <c r="E19" s="30">
        <v>0</v>
      </c>
      <c r="F19" s="30">
        <v>5</v>
      </c>
      <c r="G19" s="2"/>
      <c r="H19" s="18">
        <f t="shared" si="1"/>
        <v>0</v>
      </c>
      <c r="I19" s="3"/>
      <c r="J19" s="18">
        <f t="shared" si="2"/>
        <v>0</v>
      </c>
      <c r="K19" s="18">
        <f t="shared" si="3"/>
        <v>0</v>
      </c>
    </row>
    <row r="20" spans="1:11" x14ac:dyDescent="0.3">
      <c r="A20" s="27" t="s">
        <v>20</v>
      </c>
      <c r="B20" s="26" t="s">
        <v>148</v>
      </c>
      <c r="C20" s="27" t="s">
        <v>12</v>
      </c>
      <c r="D20" s="30">
        <f t="shared" si="0"/>
        <v>10</v>
      </c>
      <c r="E20" s="30">
        <v>0</v>
      </c>
      <c r="F20" s="30">
        <v>10</v>
      </c>
      <c r="G20" s="2"/>
      <c r="H20" s="18">
        <f t="shared" si="1"/>
        <v>0</v>
      </c>
      <c r="I20" s="3"/>
      <c r="J20" s="18">
        <f t="shared" si="2"/>
        <v>0</v>
      </c>
      <c r="K20" s="18">
        <f t="shared" si="3"/>
        <v>0</v>
      </c>
    </row>
    <row r="21" spans="1:11" x14ac:dyDescent="0.3">
      <c r="A21" s="27" t="s">
        <v>21</v>
      </c>
      <c r="B21" s="27" t="s">
        <v>22</v>
      </c>
      <c r="C21" s="27" t="s">
        <v>12</v>
      </c>
      <c r="D21" s="30">
        <f t="shared" si="0"/>
        <v>1.5</v>
      </c>
      <c r="E21" s="30">
        <v>1.5</v>
      </c>
      <c r="F21" s="30">
        <v>0</v>
      </c>
      <c r="G21" s="2"/>
      <c r="H21" s="18">
        <f t="shared" si="1"/>
        <v>0</v>
      </c>
      <c r="I21" s="3"/>
      <c r="J21" s="18">
        <f t="shared" si="2"/>
        <v>0</v>
      </c>
      <c r="K21" s="18">
        <f t="shared" si="3"/>
        <v>0</v>
      </c>
    </row>
    <row r="22" spans="1:11" x14ac:dyDescent="0.3">
      <c r="A22" s="27" t="s">
        <v>23</v>
      </c>
      <c r="B22" s="27" t="s">
        <v>24</v>
      </c>
      <c r="C22" s="27" t="s">
        <v>12</v>
      </c>
      <c r="D22" s="30">
        <f t="shared" si="0"/>
        <v>750</v>
      </c>
      <c r="E22" s="30">
        <v>300</v>
      </c>
      <c r="F22" s="30">
        <v>450</v>
      </c>
      <c r="G22" s="2"/>
      <c r="H22" s="18">
        <f t="shared" si="1"/>
        <v>0</v>
      </c>
      <c r="I22" s="3"/>
      <c r="J22" s="18">
        <f t="shared" si="2"/>
        <v>0</v>
      </c>
      <c r="K22" s="18">
        <f t="shared" si="3"/>
        <v>0</v>
      </c>
    </row>
    <row r="23" spans="1:11" x14ac:dyDescent="0.3">
      <c r="A23" s="27" t="s">
        <v>25</v>
      </c>
      <c r="B23" s="26" t="s">
        <v>149</v>
      </c>
      <c r="C23" s="27" t="s">
        <v>12</v>
      </c>
      <c r="D23" s="30">
        <f t="shared" si="0"/>
        <v>0.5</v>
      </c>
      <c r="E23" s="30">
        <v>0.5</v>
      </c>
      <c r="F23" s="30">
        <v>0</v>
      </c>
      <c r="G23" s="2"/>
      <c r="H23" s="18">
        <f t="shared" si="1"/>
        <v>0</v>
      </c>
      <c r="I23" s="3"/>
      <c r="J23" s="18">
        <f t="shared" si="2"/>
        <v>0</v>
      </c>
      <c r="K23" s="18">
        <f t="shared" si="3"/>
        <v>0</v>
      </c>
    </row>
    <row r="24" spans="1:11" x14ac:dyDescent="0.3">
      <c r="A24" s="27" t="s">
        <v>26</v>
      </c>
      <c r="B24" s="27" t="s">
        <v>27</v>
      </c>
      <c r="C24" s="27" t="s">
        <v>12</v>
      </c>
      <c r="D24" s="30">
        <f t="shared" si="0"/>
        <v>1</v>
      </c>
      <c r="E24" s="30">
        <v>0</v>
      </c>
      <c r="F24" s="30">
        <v>1</v>
      </c>
      <c r="G24" s="2"/>
      <c r="H24" s="18">
        <f t="shared" si="1"/>
        <v>0</v>
      </c>
      <c r="I24" s="3"/>
      <c r="J24" s="18">
        <f t="shared" si="2"/>
        <v>0</v>
      </c>
      <c r="K24" s="18">
        <f t="shared" si="3"/>
        <v>0</v>
      </c>
    </row>
    <row r="25" spans="1:11" x14ac:dyDescent="0.3">
      <c r="A25" s="27" t="s">
        <v>28</v>
      </c>
      <c r="B25" s="27" t="s">
        <v>29</v>
      </c>
      <c r="C25" s="27" t="s">
        <v>12</v>
      </c>
      <c r="D25" s="30">
        <f t="shared" si="0"/>
        <v>50</v>
      </c>
      <c r="E25" s="30">
        <v>0</v>
      </c>
      <c r="F25" s="30">
        <v>50</v>
      </c>
      <c r="G25" s="2"/>
      <c r="H25" s="18">
        <f t="shared" si="1"/>
        <v>0</v>
      </c>
      <c r="I25" s="3"/>
      <c r="J25" s="18">
        <f t="shared" si="2"/>
        <v>0</v>
      </c>
      <c r="K25" s="18">
        <f t="shared" si="3"/>
        <v>0</v>
      </c>
    </row>
    <row r="26" spans="1:11" ht="15" thickBot="1" x14ac:dyDescent="0.35">
      <c r="A26" s="27" t="s">
        <v>30</v>
      </c>
      <c r="B26" s="28" t="s">
        <v>170</v>
      </c>
      <c r="C26" s="29" t="s">
        <v>12</v>
      </c>
      <c r="D26" s="30">
        <f t="shared" si="0"/>
        <v>13</v>
      </c>
      <c r="E26" s="33">
        <v>10</v>
      </c>
      <c r="F26" s="33">
        <v>3</v>
      </c>
      <c r="G26" s="2"/>
      <c r="H26" s="18">
        <f t="shared" si="1"/>
        <v>0</v>
      </c>
      <c r="I26" s="3"/>
      <c r="J26" s="18">
        <f t="shared" si="2"/>
        <v>0</v>
      </c>
      <c r="K26" s="18">
        <f t="shared" si="3"/>
        <v>0</v>
      </c>
    </row>
    <row r="27" spans="1:11" x14ac:dyDescent="0.3">
      <c r="A27" s="27" t="s">
        <v>31</v>
      </c>
      <c r="B27" s="27" t="s">
        <v>150</v>
      </c>
      <c r="C27" s="27" t="s">
        <v>12</v>
      </c>
      <c r="D27" s="30">
        <f t="shared" si="0"/>
        <v>5</v>
      </c>
      <c r="E27" s="30">
        <v>0</v>
      </c>
      <c r="F27" s="30">
        <v>5</v>
      </c>
      <c r="G27" s="2"/>
      <c r="H27" s="18">
        <f t="shared" si="1"/>
        <v>0</v>
      </c>
      <c r="I27" s="3"/>
      <c r="J27" s="18">
        <f t="shared" si="2"/>
        <v>0</v>
      </c>
      <c r="K27" s="18">
        <f t="shared" si="3"/>
        <v>0</v>
      </c>
    </row>
    <row r="28" spans="1:11" x14ac:dyDescent="0.3">
      <c r="A28" s="27" t="s">
        <v>32</v>
      </c>
      <c r="B28" s="27" t="s">
        <v>151</v>
      </c>
      <c r="C28" s="27" t="s">
        <v>12</v>
      </c>
      <c r="D28" s="30">
        <f t="shared" si="0"/>
        <v>120</v>
      </c>
      <c r="E28" s="30">
        <v>120</v>
      </c>
      <c r="F28" s="30">
        <v>0</v>
      </c>
      <c r="G28" s="2"/>
      <c r="H28" s="18">
        <f t="shared" si="1"/>
        <v>0</v>
      </c>
      <c r="I28" s="3"/>
      <c r="J28" s="18">
        <f t="shared" si="2"/>
        <v>0</v>
      </c>
      <c r="K28" s="18">
        <f t="shared" si="3"/>
        <v>0</v>
      </c>
    </row>
    <row r="29" spans="1:11" x14ac:dyDescent="0.3">
      <c r="A29" s="27" t="s">
        <v>33</v>
      </c>
      <c r="B29" s="27" t="s">
        <v>34</v>
      </c>
      <c r="C29" s="27" t="s">
        <v>12</v>
      </c>
      <c r="D29" s="30">
        <f t="shared" si="0"/>
        <v>120</v>
      </c>
      <c r="E29" s="30">
        <v>120</v>
      </c>
      <c r="F29" s="30">
        <v>0</v>
      </c>
      <c r="G29" s="2"/>
      <c r="H29" s="18">
        <f t="shared" si="1"/>
        <v>0</v>
      </c>
      <c r="I29" s="3"/>
      <c r="J29" s="18">
        <f t="shared" si="2"/>
        <v>0</v>
      </c>
      <c r="K29" s="18">
        <f t="shared" si="3"/>
        <v>0</v>
      </c>
    </row>
    <row r="30" spans="1:11" x14ac:dyDescent="0.3">
      <c r="A30" s="27" t="s">
        <v>35</v>
      </c>
      <c r="B30" s="27" t="s">
        <v>152</v>
      </c>
      <c r="C30" s="27" t="s">
        <v>12</v>
      </c>
      <c r="D30" s="30">
        <f t="shared" si="0"/>
        <v>350</v>
      </c>
      <c r="E30" s="30">
        <v>350</v>
      </c>
      <c r="F30" s="30">
        <v>0</v>
      </c>
      <c r="G30" s="2"/>
      <c r="H30" s="18">
        <f t="shared" si="1"/>
        <v>0</v>
      </c>
      <c r="I30" s="3"/>
      <c r="J30" s="18">
        <f t="shared" si="2"/>
        <v>0</v>
      </c>
      <c r="K30" s="18">
        <f t="shared" si="3"/>
        <v>0</v>
      </c>
    </row>
    <row r="31" spans="1:11" x14ac:dyDescent="0.3">
      <c r="A31" s="27" t="s">
        <v>36</v>
      </c>
      <c r="B31" s="26" t="s">
        <v>153</v>
      </c>
      <c r="C31" s="27" t="s">
        <v>12</v>
      </c>
      <c r="D31" s="30">
        <f t="shared" si="0"/>
        <v>30</v>
      </c>
      <c r="E31" s="30">
        <v>0</v>
      </c>
      <c r="F31" s="30">
        <v>30</v>
      </c>
      <c r="G31" s="2"/>
      <c r="H31" s="18">
        <f t="shared" si="1"/>
        <v>0</v>
      </c>
      <c r="I31" s="3"/>
      <c r="J31" s="18">
        <f t="shared" si="2"/>
        <v>0</v>
      </c>
      <c r="K31" s="18">
        <f t="shared" si="3"/>
        <v>0</v>
      </c>
    </row>
    <row r="32" spans="1:11" x14ac:dyDescent="0.3">
      <c r="A32" s="27" t="s">
        <v>37</v>
      </c>
      <c r="B32" s="26" t="s">
        <v>38</v>
      </c>
      <c r="C32" s="27" t="s">
        <v>12</v>
      </c>
      <c r="D32" s="30">
        <f t="shared" si="0"/>
        <v>10</v>
      </c>
      <c r="E32" s="30">
        <v>0</v>
      </c>
      <c r="F32" s="30">
        <v>10</v>
      </c>
      <c r="G32" s="2"/>
      <c r="H32" s="18">
        <f t="shared" si="1"/>
        <v>0</v>
      </c>
      <c r="I32" s="3"/>
      <c r="J32" s="18">
        <f t="shared" si="2"/>
        <v>0</v>
      </c>
      <c r="K32" s="18">
        <f t="shared" si="3"/>
        <v>0</v>
      </c>
    </row>
    <row r="33" spans="1:11" x14ac:dyDescent="0.3">
      <c r="A33" s="27" t="s">
        <v>39</v>
      </c>
      <c r="B33" s="26" t="s">
        <v>154</v>
      </c>
      <c r="C33" s="27" t="s">
        <v>12</v>
      </c>
      <c r="D33" s="30">
        <f t="shared" si="0"/>
        <v>8</v>
      </c>
      <c r="E33" s="30">
        <v>3</v>
      </c>
      <c r="F33" s="30">
        <v>5</v>
      </c>
      <c r="G33" s="2"/>
      <c r="H33" s="18">
        <f t="shared" si="1"/>
        <v>0</v>
      </c>
      <c r="I33" s="3"/>
      <c r="J33" s="18">
        <f t="shared" si="2"/>
        <v>0</v>
      </c>
      <c r="K33" s="18">
        <f t="shared" si="3"/>
        <v>0</v>
      </c>
    </row>
    <row r="34" spans="1:11" x14ac:dyDescent="0.3">
      <c r="A34" s="27" t="s">
        <v>40</v>
      </c>
      <c r="B34" s="26" t="s">
        <v>155</v>
      </c>
      <c r="C34" s="27" t="s">
        <v>12</v>
      </c>
      <c r="D34" s="30">
        <f t="shared" si="0"/>
        <v>0.5</v>
      </c>
      <c r="E34" s="30">
        <v>0.5</v>
      </c>
      <c r="F34" s="30">
        <v>0</v>
      </c>
      <c r="G34" s="2"/>
      <c r="H34" s="18">
        <f t="shared" si="1"/>
        <v>0</v>
      </c>
      <c r="I34" s="3"/>
      <c r="J34" s="18">
        <f t="shared" si="2"/>
        <v>0</v>
      </c>
      <c r="K34" s="18">
        <f t="shared" si="3"/>
        <v>0</v>
      </c>
    </row>
    <row r="35" spans="1:11" x14ac:dyDescent="0.3">
      <c r="A35" s="27" t="s">
        <v>41</v>
      </c>
      <c r="B35" s="26" t="s">
        <v>156</v>
      </c>
      <c r="C35" s="27" t="s">
        <v>42</v>
      </c>
      <c r="D35" s="30">
        <f t="shared" si="0"/>
        <v>380</v>
      </c>
      <c r="E35" s="30">
        <v>350</v>
      </c>
      <c r="F35" s="30">
        <v>30</v>
      </c>
      <c r="G35" s="2"/>
      <c r="H35" s="18">
        <f t="shared" si="1"/>
        <v>0</v>
      </c>
      <c r="I35" s="3"/>
      <c r="J35" s="18">
        <f t="shared" si="2"/>
        <v>0</v>
      </c>
      <c r="K35" s="18">
        <f t="shared" si="3"/>
        <v>0</v>
      </c>
    </row>
    <row r="36" spans="1:11" ht="28.8" x14ac:dyDescent="0.3">
      <c r="A36" s="27" t="s">
        <v>43</v>
      </c>
      <c r="B36" s="26" t="s">
        <v>140</v>
      </c>
      <c r="C36" s="27" t="s">
        <v>12</v>
      </c>
      <c r="D36" s="30">
        <f t="shared" si="0"/>
        <v>300</v>
      </c>
      <c r="E36" s="30">
        <v>300</v>
      </c>
      <c r="F36" s="30">
        <v>0</v>
      </c>
      <c r="G36" s="2"/>
      <c r="H36" s="18">
        <f t="shared" si="1"/>
        <v>0</v>
      </c>
      <c r="I36" s="3"/>
      <c r="J36" s="18">
        <f t="shared" si="2"/>
        <v>0</v>
      </c>
      <c r="K36" s="18">
        <f t="shared" si="3"/>
        <v>0</v>
      </c>
    </row>
    <row r="37" spans="1:11" x14ac:dyDescent="0.3">
      <c r="A37" s="27" t="s">
        <v>44</v>
      </c>
      <c r="B37" s="26" t="s">
        <v>46</v>
      </c>
      <c r="C37" s="27" t="s">
        <v>12</v>
      </c>
      <c r="D37" s="30">
        <f t="shared" si="0"/>
        <v>10</v>
      </c>
      <c r="E37" s="30">
        <v>10</v>
      </c>
      <c r="F37" s="30">
        <v>0</v>
      </c>
      <c r="G37" s="2"/>
      <c r="H37" s="18">
        <f t="shared" si="1"/>
        <v>0</v>
      </c>
      <c r="I37" s="3"/>
      <c r="J37" s="18">
        <f t="shared" si="2"/>
        <v>0</v>
      </c>
      <c r="K37" s="18">
        <f t="shared" si="3"/>
        <v>0</v>
      </c>
    </row>
    <row r="38" spans="1:11" ht="28.8" x14ac:dyDescent="0.3">
      <c r="A38" s="27" t="s">
        <v>45</v>
      </c>
      <c r="B38" s="26" t="s">
        <v>141</v>
      </c>
      <c r="C38" s="27" t="s">
        <v>12</v>
      </c>
      <c r="D38" s="30">
        <f t="shared" si="0"/>
        <v>0.5</v>
      </c>
      <c r="E38" s="30">
        <v>0.5</v>
      </c>
      <c r="F38" s="30">
        <v>0</v>
      </c>
      <c r="G38" s="2"/>
      <c r="H38" s="18">
        <f t="shared" si="1"/>
        <v>0</v>
      </c>
      <c r="I38" s="3"/>
      <c r="J38" s="18">
        <f t="shared" si="2"/>
        <v>0</v>
      </c>
      <c r="K38" s="18">
        <f t="shared" si="3"/>
        <v>0</v>
      </c>
    </row>
    <row r="39" spans="1:11" x14ac:dyDescent="0.3">
      <c r="A39" s="27" t="s">
        <v>47</v>
      </c>
      <c r="B39" s="27" t="s">
        <v>49</v>
      </c>
      <c r="C39" s="27" t="s">
        <v>12</v>
      </c>
      <c r="D39" s="30">
        <f t="shared" si="0"/>
        <v>1</v>
      </c>
      <c r="E39" s="30">
        <v>0.5</v>
      </c>
      <c r="F39" s="30">
        <v>0.5</v>
      </c>
      <c r="G39" s="2"/>
      <c r="H39" s="18">
        <f t="shared" si="1"/>
        <v>0</v>
      </c>
      <c r="I39" s="3"/>
      <c r="J39" s="18">
        <f t="shared" si="2"/>
        <v>0</v>
      </c>
      <c r="K39" s="18">
        <f t="shared" si="3"/>
        <v>0</v>
      </c>
    </row>
    <row r="40" spans="1:11" x14ac:dyDescent="0.3">
      <c r="A40" s="27" t="s">
        <v>48</v>
      </c>
      <c r="B40" s="26" t="s">
        <v>51</v>
      </c>
      <c r="C40" s="27" t="s">
        <v>12</v>
      </c>
      <c r="D40" s="30">
        <f t="shared" si="0"/>
        <v>1</v>
      </c>
      <c r="E40" s="30">
        <v>1</v>
      </c>
      <c r="F40" s="30">
        <v>0</v>
      </c>
      <c r="G40" s="2"/>
      <c r="H40" s="18">
        <f t="shared" si="1"/>
        <v>0</v>
      </c>
      <c r="I40" s="3"/>
      <c r="J40" s="18">
        <f t="shared" si="2"/>
        <v>0</v>
      </c>
      <c r="K40" s="18">
        <f t="shared" si="3"/>
        <v>0</v>
      </c>
    </row>
    <row r="41" spans="1:11" ht="28.8" x14ac:dyDescent="0.3">
      <c r="A41" s="27" t="s">
        <v>50</v>
      </c>
      <c r="B41" s="26" t="s">
        <v>142</v>
      </c>
      <c r="C41" s="27" t="s">
        <v>12</v>
      </c>
      <c r="D41" s="30">
        <f t="shared" si="0"/>
        <v>3</v>
      </c>
      <c r="E41" s="30">
        <v>3</v>
      </c>
      <c r="F41" s="30">
        <v>0</v>
      </c>
      <c r="G41" s="2"/>
      <c r="H41" s="18">
        <f t="shared" si="1"/>
        <v>0</v>
      </c>
      <c r="I41" s="3"/>
      <c r="J41" s="18">
        <f t="shared" si="2"/>
        <v>0</v>
      </c>
      <c r="K41" s="18">
        <f t="shared" si="3"/>
        <v>0</v>
      </c>
    </row>
    <row r="42" spans="1:11" x14ac:dyDescent="0.3">
      <c r="A42" s="27" t="s">
        <v>52</v>
      </c>
      <c r="B42" s="26" t="s">
        <v>54</v>
      </c>
      <c r="C42" s="27" t="s">
        <v>12</v>
      </c>
      <c r="D42" s="30">
        <f t="shared" si="0"/>
        <v>42</v>
      </c>
      <c r="E42" s="30">
        <v>35</v>
      </c>
      <c r="F42" s="30">
        <v>7</v>
      </c>
      <c r="G42" s="2"/>
      <c r="H42" s="18">
        <f t="shared" si="1"/>
        <v>0</v>
      </c>
      <c r="I42" s="3"/>
      <c r="J42" s="18">
        <f t="shared" si="2"/>
        <v>0</v>
      </c>
      <c r="K42" s="18">
        <f t="shared" si="3"/>
        <v>0</v>
      </c>
    </row>
    <row r="43" spans="1:11" ht="43.2" x14ac:dyDescent="0.3">
      <c r="A43" s="27" t="s">
        <v>53</v>
      </c>
      <c r="B43" s="26" t="s">
        <v>157</v>
      </c>
      <c r="C43" s="27" t="s">
        <v>12</v>
      </c>
      <c r="D43" s="30">
        <f t="shared" si="0"/>
        <v>510</v>
      </c>
      <c r="E43" s="30">
        <v>500</v>
      </c>
      <c r="F43" s="30">
        <v>10</v>
      </c>
      <c r="G43" s="2"/>
      <c r="H43" s="18">
        <f t="shared" si="1"/>
        <v>0</v>
      </c>
      <c r="I43" s="3"/>
      <c r="J43" s="18">
        <f t="shared" si="2"/>
        <v>0</v>
      </c>
      <c r="K43" s="18">
        <f t="shared" si="3"/>
        <v>0</v>
      </c>
    </row>
    <row r="44" spans="1:11" ht="28.8" x14ac:dyDescent="0.3">
      <c r="A44" s="27" t="s">
        <v>55</v>
      </c>
      <c r="B44" s="26" t="s">
        <v>165</v>
      </c>
      <c r="C44" s="27" t="s">
        <v>12</v>
      </c>
      <c r="D44" s="30">
        <f t="shared" si="0"/>
        <v>300</v>
      </c>
      <c r="E44" s="30">
        <v>300</v>
      </c>
      <c r="F44" s="30">
        <v>0</v>
      </c>
      <c r="G44" s="2"/>
      <c r="H44" s="18">
        <f t="shared" si="1"/>
        <v>0</v>
      </c>
      <c r="I44" s="3"/>
      <c r="J44" s="18">
        <f t="shared" si="2"/>
        <v>0</v>
      </c>
      <c r="K44" s="18">
        <f t="shared" si="3"/>
        <v>0</v>
      </c>
    </row>
    <row r="45" spans="1:11" x14ac:dyDescent="0.3">
      <c r="A45" s="27" t="s">
        <v>56</v>
      </c>
      <c r="B45" s="27" t="s">
        <v>59</v>
      </c>
      <c r="C45" s="27" t="s">
        <v>12</v>
      </c>
      <c r="D45" s="30">
        <f t="shared" si="0"/>
        <v>20</v>
      </c>
      <c r="E45" s="30">
        <v>20</v>
      </c>
      <c r="F45" s="30">
        <v>0</v>
      </c>
      <c r="G45" s="2"/>
      <c r="H45" s="18">
        <f t="shared" si="1"/>
        <v>0</v>
      </c>
      <c r="I45" s="3"/>
      <c r="J45" s="18">
        <f t="shared" si="2"/>
        <v>0</v>
      </c>
      <c r="K45" s="18">
        <f t="shared" si="3"/>
        <v>0</v>
      </c>
    </row>
    <row r="46" spans="1:11" x14ac:dyDescent="0.3">
      <c r="A46" s="27" t="s">
        <v>57</v>
      </c>
      <c r="B46" s="27" t="s">
        <v>61</v>
      </c>
      <c r="C46" s="27" t="s">
        <v>12</v>
      </c>
      <c r="D46" s="30">
        <f t="shared" si="0"/>
        <v>420</v>
      </c>
      <c r="E46" s="30">
        <v>400</v>
      </c>
      <c r="F46" s="30">
        <v>20</v>
      </c>
      <c r="G46" s="2"/>
      <c r="H46" s="18">
        <f t="shared" si="1"/>
        <v>0</v>
      </c>
      <c r="I46" s="3"/>
      <c r="J46" s="18">
        <f t="shared" si="2"/>
        <v>0</v>
      </c>
      <c r="K46" s="18">
        <f t="shared" si="3"/>
        <v>0</v>
      </c>
    </row>
    <row r="47" spans="1:11" x14ac:dyDescent="0.3">
      <c r="A47" s="27" t="s">
        <v>58</v>
      </c>
      <c r="B47" s="27" t="s">
        <v>63</v>
      </c>
      <c r="C47" s="27" t="s">
        <v>12</v>
      </c>
      <c r="D47" s="30">
        <f t="shared" si="0"/>
        <v>10</v>
      </c>
      <c r="E47" s="30">
        <v>10</v>
      </c>
      <c r="F47" s="30">
        <v>0</v>
      </c>
      <c r="G47" s="2"/>
      <c r="H47" s="18">
        <f t="shared" si="1"/>
        <v>0</v>
      </c>
      <c r="I47" s="3"/>
      <c r="J47" s="18">
        <f t="shared" si="2"/>
        <v>0</v>
      </c>
      <c r="K47" s="18">
        <f t="shared" si="3"/>
        <v>0</v>
      </c>
    </row>
    <row r="48" spans="1:11" x14ac:dyDescent="0.3">
      <c r="A48" s="27" t="s">
        <v>60</v>
      </c>
      <c r="B48" s="27" t="s">
        <v>65</v>
      </c>
      <c r="C48" s="27" t="s">
        <v>12</v>
      </c>
      <c r="D48" s="30">
        <f t="shared" si="0"/>
        <v>190</v>
      </c>
      <c r="E48" s="30">
        <v>150</v>
      </c>
      <c r="F48" s="30">
        <v>40</v>
      </c>
      <c r="G48" s="2"/>
      <c r="H48" s="18">
        <f t="shared" si="1"/>
        <v>0</v>
      </c>
      <c r="I48" s="3"/>
      <c r="J48" s="18">
        <f t="shared" si="2"/>
        <v>0</v>
      </c>
      <c r="K48" s="18">
        <f t="shared" si="3"/>
        <v>0</v>
      </c>
    </row>
    <row r="49" spans="1:11" x14ac:dyDescent="0.3">
      <c r="A49" s="27" t="s">
        <v>62</v>
      </c>
      <c r="B49" s="27" t="s">
        <v>69</v>
      </c>
      <c r="C49" s="27" t="s">
        <v>42</v>
      </c>
      <c r="D49" s="30">
        <f t="shared" si="0"/>
        <v>30</v>
      </c>
      <c r="E49" s="30">
        <v>30</v>
      </c>
      <c r="F49" s="30">
        <v>0</v>
      </c>
      <c r="G49" s="2"/>
      <c r="H49" s="18">
        <f t="shared" si="1"/>
        <v>0</v>
      </c>
      <c r="I49" s="3"/>
      <c r="J49" s="18">
        <f t="shared" si="2"/>
        <v>0</v>
      </c>
      <c r="K49" s="18">
        <f t="shared" si="3"/>
        <v>0</v>
      </c>
    </row>
    <row r="50" spans="1:11" x14ac:dyDescent="0.3">
      <c r="A50" s="27" t="s">
        <v>64</v>
      </c>
      <c r="B50" s="26" t="s">
        <v>169</v>
      </c>
      <c r="C50" s="27" t="s">
        <v>42</v>
      </c>
      <c r="D50" s="30">
        <f t="shared" si="0"/>
        <v>15</v>
      </c>
      <c r="E50" s="34">
        <v>10</v>
      </c>
      <c r="F50" s="30">
        <v>5</v>
      </c>
      <c r="G50" s="2"/>
      <c r="H50" s="18">
        <f t="shared" si="1"/>
        <v>0</v>
      </c>
      <c r="I50" s="3"/>
      <c r="J50" s="18">
        <f t="shared" si="2"/>
        <v>0</v>
      </c>
      <c r="K50" s="18">
        <f t="shared" si="3"/>
        <v>0</v>
      </c>
    </row>
    <row r="51" spans="1:11" ht="43.2" x14ac:dyDescent="0.3">
      <c r="A51" s="27" t="s">
        <v>66</v>
      </c>
      <c r="B51" s="26" t="s">
        <v>166</v>
      </c>
      <c r="C51" s="27" t="s">
        <v>42</v>
      </c>
      <c r="D51" s="30">
        <f t="shared" si="0"/>
        <v>1002</v>
      </c>
      <c r="E51" s="30">
        <v>1000</v>
      </c>
      <c r="F51" s="30">
        <v>2</v>
      </c>
      <c r="G51" s="2"/>
      <c r="H51" s="18">
        <f t="shared" si="1"/>
        <v>0</v>
      </c>
      <c r="I51" s="3"/>
      <c r="J51" s="18">
        <f t="shared" si="2"/>
        <v>0</v>
      </c>
      <c r="K51" s="18">
        <f t="shared" si="3"/>
        <v>0</v>
      </c>
    </row>
    <row r="52" spans="1:11" ht="31.8" customHeight="1" x14ac:dyDescent="0.3">
      <c r="A52" s="27" t="s">
        <v>67</v>
      </c>
      <c r="B52" s="26" t="s">
        <v>72</v>
      </c>
      <c r="C52" s="27" t="s">
        <v>42</v>
      </c>
      <c r="D52" s="30">
        <f t="shared" si="0"/>
        <v>25</v>
      </c>
      <c r="E52" s="30">
        <v>25</v>
      </c>
      <c r="F52" s="30">
        <v>0</v>
      </c>
      <c r="G52" s="2"/>
      <c r="H52" s="18">
        <f t="shared" si="1"/>
        <v>0</v>
      </c>
      <c r="I52" s="3"/>
      <c r="J52" s="18">
        <f t="shared" si="2"/>
        <v>0</v>
      </c>
      <c r="K52" s="18">
        <f t="shared" si="3"/>
        <v>0</v>
      </c>
    </row>
    <row r="53" spans="1:11" x14ac:dyDescent="0.3">
      <c r="A53" s="27" t="s">
        <v>68</v>
      </c>
      <c r="B53" s="27" t="s">
        <v>158</v>
      </c>
      <c r="C53" s="27" t="s">
        <v>12</v>
      </c>
      <c r="D53" s="30">
        <f t="shared" si="0"/>
        <v>0.5</v>
      </c>
      <c r="E53" s="30">
        <v>0.5</v>
      </c>
      <c r="F53" s="30">
        <v>0</v>
      </c>
      <c r="G53" s="2"/>
      <c r="H53" s="18">
        <f t="shared" si="1"/>
        <v>0</v>
      </c>
      <c r="I53" s="3"/>
      <c r="J53" s="18">
        <f t="shared" si="2"/>
        <v>0</v>
      </c>
      <c r="K53" s="18">
        <f t="shared" si="3"/>
        <v>0</v>
      </c>
    </row>
    <row r="54" spans="1:11" x14ac:dyDescent="0.3">
      <c r="A54" s="27" t="s">
        <v>70</v>
      </c>
      <c r="B54" s="27" t="s">
        <v>75</v>
      </c>
      <c r="C54" s="27" t="s">
        <v>12</v>
      </c>
      <c r="D54" s="30">
        <f t="shared" si="0"/>
        <v>3</v>
      </c>
      <c r="E54" s="30">
        <v>0</v>
      </c>
      <c r="F54" s="30">
        <v>3</v>
      </c>
      <c r="G54" s="2"/>
      <c r="H54" s="18">
        <f t="shared" si="1"/>
        <v>0</v>
      </c>
      <c r="I54" s="3"/>
      <c r="J54" s="18">
        <f t="shared" si="2"/>
        <v>0</v>
      </c>
      <c r="K54" s="18">
        <f t="shared" si="3"/>
        <v>0</v>
      </c>
    </row>
    <row r="55" spans="1:11" x14ac:dyDescent="0.3">
      <c r="A55" s="27" t="s">
        <v>71</v>
      </c>
      <c r="B55" s="26" t="s">
        <v>77</v>
      </c>
      <c r="C55" s="27" t="s">
        <v>12</v>
      </c>
      <c r="D55" s="30">
        <f t="shared" si="0"/>
        <v>25</v>
      </c>
      <c r="E55" s="30">
        <v>0</v>
      </c>
      <c r="F55" s="30">
        <v>25</v>
      </c>
      <c r="G55" s="2"/>
      <c r="H55" s="18">
        <f t="shared" si="1"/>
        <v>0</v>
      </c>
      <c r="I55" s="3"/>
      <c r="J55" s="18">
        <f t="shared" si="2"/>
        <v>0</v>
      </c>
      <c r="K55" s="18">
        <f t="shared" si="3"/>
        <v>0</v>
      </c>
    </row>
    <row r="56" spans="1:11" ht="28.8" x14ac:dyDescent="0.3">
      <c r="A56" s="27" t="s">
        <v>73</v>
      </c>
      <c r="B56" s="26" t="s">
        <v>159</v>
      </c>
      <c r="C56" s="27" t="s">
        <v>12</v>
      </c>
      <c r="D56" s="30">
        <f t="shared" si="0"/>
        <v>2</v>
      </c>
      <c r="E56" s="30">
        <v>2</v>
      </c>
      <c r="F56" s="30">
        <v>0</v>
      </c>
      <c r="G56" s="2"/>
      <c r="H56" s="18">
        <f t="shared" si="1"/>
        <v>0</v>
      </c>
      <c r="I56" s="3"/>
      <c r="J56" s="18">
        <f t="shared" si="2"/>
        <v>0</v>
      </c>
      <c r="K56" s="18">
        <f t="shared" si="3"/>
        <v>0</v>
      </c>
    </row>
    <row r="57" spans="1:11" x14ac:dyDescent="0.3">
      <c r="A57" s="27" t="s">
        <v>74</v>
      </c>
      <c r="B57" s="26" t="s">
        <v>81</v>
      </c>
      <c r="C57" s="27" t="s">
        <v>12</v>
      </c>
      <c r="D57" s="30">
        <f t="shared" si="0"/>
        <v>0.5</v>
      </c>
      <c r="E57" s="30">
        <v>0.5</v>
      </c>
      <c r="F57" s="30">
        <v>0</v>
      </c>
      <c r="G57" s="2"/>
      <c r="H57" s="18">
        <f t="shared" si="1"/>
        <v>0</v>
      </c>
      <c r="I57" s="3"/>
      <c r="J57" s="18">
        <f t="shared" si="2"/>
        <v>0</v>
      </c>
      <c r="K57" s="18">
        <f t="shared" si="3"/>
        <v>0</v>
      </c>
    </row>
    <row r="58" spans="1:11" x14ac:dyDescent="0.3">
      <c r="A58" s="27" t="s">
        <v>76</v>
      </c>
      <c r="B58" s="26" t="s">
        <v>160</v>
      </c>
      <c r="C58" s="27" t="s">
        <v>12</v>
      </c>
      <c r="D58" s="30">
        <f t="shared" si="0"/>
        <v>5.2</v>
      </c>
      <c r="E58" s="30">
        <v>5</v>
      </c>
      <c r="F58" s="30">
        <v>0.2</v>
      </c>
      <c r="G58" s="2"/>
      <c r="H58" s="18">
        <f t="shared" si="1"/>
        <v>0</v>
      </c>
      <c r="I58" s="3"/>
      <c r="J58" s="18">
        <f t="shared" si="2"/>
        <v>0</v>
      </c>
      <c r="K58" s="18">
        <f t="shared" si="3"/>
        <v>0</v>
      </c>
    </row>
    <row r="59" spans="1:11" ht="28.8" x14ac:dyDescent="0.3">
      <c r="A59" s="27" t="s">
        <v>78</v>
      </c>
      <c r="B59" s="26" t="s">
        <v>167</v>
      </c>
      <c r="C59" s="27" t="s">
        <v>12</v>
      </c>
      <c r="D59" s="30">
        <f t="shared" si="0"/>
        <v>1</v>
      </c>
      <c r="E59" s="30">
        <v>1</v>
      </c>
      <c r="F59" s="30">
        <v>0</v>
      </c>
      <c r="G59" s="2"/>
      <c r="H59" s="18">
        <f t="shared" si="1"/>
        <v>0</v>
      </c>
      <c r="I59" s="3"/>
      <c r="J59" s="18">
        <f t="shared" si="2"/>
        <v>0</v>
      </c>
      <c r="K59" s="18">
        <f t="shared" si="3"/>
        <v>0</v>
      </c>
    </row>
    <row r="60" spans="1:11" x14ac:dyDescent="0.3">
      <c r="A60" s="27" t="s">
        <v>79</v>
      </c>
      <c r="B60" s="27" t="s">
        <v>85</v>
      </c>
      <c r="C60" s="27" t="s">
        <v>12</v>
      </c>
      <c r="D60" s="30">
        <f t="shared" si="0"/>
        <v>50</v>
      </c>
      <c r="E60" s="30">
        <v>0</v>
      </c>
      <c r="F60" s="30">
        <v>50</v>
      </c>
      <c r="G60" s="2"/>
      <c r="H60" s="18">
        <f t="shared" si="1"/>
        <v>0</v>
      </c>
      <c r="I60" s="3"/>
      <c r="J60" s="18">
        <f t="shared" si="2"/>
        <v>0</v>
      </c>
      <c r="K60" s="18">
        <f t="shared" si="3"/>
        <v>0</v>
      </c>
    </row>
    <row r="61" spans="1:11" x14ac:dyDescent="0.3">
      <c r="A61" s="27" t="s">
        <v>80</v>
      </c>
      <c r="B61" s="26" t="s">
        <v>87</v>
      </c>
      <c r="C61" s="27" t="s">
        <v>12</v>
      </c>
      <c r="D61" s="30">
        <f t="shared" si="0"/>
        <v>15</v>
      </c>
      <c r="E61" s="30">
        <v>15</v>
      </c>
      <c r="F61" s="30">
        <v>0</v>
      </c>
      <c r="G61" s="2"/>
      <c r="H61" s="18">
        <f t="shared" si="1"/>
        <v>0</v>
      </c>
      <c r="I61" s="3"/>
      <c r="J61" s="18">
        <f t="shared" si="2"/>
        <v>0</v>
      </c>
      <c r="K61" s="18">
        <f t="shared" si="3"/>
        <v>0</v>
      </c>
    </row>
    <row r="62" spans="1:11" x14ac:dyDescent="0.3">
      <c r="A62" s="27" t="s">
        <v>82</v>
      </c>
      <c r="B62" s="27" t="s">
        <v>161</v>
      </c>
      <c r="C62" s="27" t="s">
        <v>42</v>
      </c>
      <c r="D62" s="30">
        <f t="shared" si="0"/>
        <v>31</v>
      </c>
      <c r="E62" s="30">
        <v>30</v>
      </c>
      <c r="F62" s="30">
        <v>1</v>
      </c>
      <c r="G62" s="2"/>
      <c r="H62" s="18">
        <f t="shared" si="1"/>
        <v>0</v>
      </c>
      <c r="I62" s="3"/>
      <c r="J62" s="18">
        <f t="shared" si="2"/>
        <v>0</v>
      </c>
      <c r="K62" s="18">
        <f t="shared" si="3"/>
        <v>0</v>
      </c>
    </row>
    <row r="63" spans="1:11" x14ac:dyDescent="0.3">
      <c r="A63" s="27" t="s">
        <v>83</v>
      </c>
      <c r="B63" s="27" t="s">
        <v>90</v>
      </c>
      <c r="C63" s="27" t="s">
        <v>12</v>
      </c>
      <c r="D63" s="30">
        <f t="shared" si="0"/>
        <v>5</v>
      </c>
      <c r="E63" s="30">
        <v>0</v>
      </c>
      <c r="F63" s="30">
        <v>5</v>
      </c>
      <c r="G63" s="2"/>
      <c r="H63" s="18">
        <f t="shared" si="1"/>
        <v>0</v>
      </c>
      <c r="I63" s="3"/>
      <c r="J63" s="18">
        <f t="shared" si="2"/>
        <v>0</v>
      </c>
      <c r="K63" s="18">
        <f t="shared" si="3"/>
        <v>0</v>
      </c>
    </row>
    <row r="64" spans="1:11" x14ac:dyDescent="0.3">
      <c r="A64" s="27" t="s">
        <v>84</v>
      </c>
      <c r="B64" s="27" t="s">
        <v>92</v>
      </c>
      <c r="C64" s="27" t="s">
        <v>12</v>
      </c>
      <c r="D64" s="30">
        <f t="shared" si="0"/>
        <v>100</v>
      </c>
      <c r="E64" s="30">
        <v>100</v>
      </c>
      <c r="F64" s="30">
        <v>0</v>
      </c>
      <c r="G64" s="2"/>
      <c r="H64" s="18">
        <f t="shared" si="1"/>
        <v>0</v>
      </c>
      <c r="I64" s="3"/>
      <c r="J64" s="18">
        <f t="shared" si="2"/>
        <v>0</v>
      </c>
      <c r="K64" s="18">
        <f t="shared" si="3"/>
        <v>0</v>
      </c>
    </row>
    <row r="65" spans="1:11" x14ac:dyDescent="0.3">
      <c r="A65" s="27" t="s">
        <v>86</v>
      </c>
      <c r="B65" s="27" t="s">
        <v>94</v>
      </c>
      <c r="C65" s="27" t="s">
        <v>12</v>
      </c>
      <c r="D65" s="30">
        <f t="shared" si="0"/>
        <v>504</v>
      </c>
      <c r="E65" s="30">
        <v>500</v>
      </c>
      <c r="F65" s="30">
        <v>4</v>
      </c>
      <c r="G65" s="2"/>
      <c r="H65" s="18">
        <f t="shared" si="1"/>
        <v>0</v>
      </c>
      <c r="I65" s="3"/>
      <c r="J65" s="18">
        <f t="shared" si="2"/>
        <v>0</v>
      </c>
      <c r="K65" s="18">
        <f t="shared" si="3"/>
        <v>0</v>
      </c>
    </row>
    <row r="66" spans="1:11" x14ac:dyDescent="0.3">
      <c r="A66" s="27" t="s">
        <v>88</v>
      </c>
      <c r="B66" s="26" t="s">
        <v>96</v>
      </c>
      <c r="C66" s="27" t="s">
        <v>12</v>
      </c>
      <c r="D66" s="30">
        <f t="shared" si="0"/>
        <v>5</v>
      </c>
      <c r="E66" s="34">
        <v>5</v>
      </c>
      <c r="F66" s="30">
        <v>0</v>
      </c>
      <c r="G66" s="2"/>
      <c r="H66" s="18">
        <f t="shared" si="1"/>
        <v>0</v>
      </c>
      <c r="I66" s="3"/>
      <c r="J66" s="18">
        <f t="shared" si="2"/>
        <v>0</v>
      </c>
      <c r="K66" s="18">
        <f t="shared" si="3"/>
        <v>0</v>
      </c>
    </row>
    <row r="67" spans="1:11" ht="28.8" x14ac:dyDescent="0.3">
      <c r="A67" s="27" t="s">
        <v>89</v>
      </c>
      <c r="B67" s="26" t="s">
        <v>162</v>
      </c>
      <c r="C67" s="27" t="s">
        <v>42</v>
      </c>
      <c r="D67" s="30">
        <f t="shared" si="0"/>
        <v>960</v>
      </c>
      <c r="E67" s="30">
        <v>900</v>
      </c>
      <c r="F67" s="34">
        <v>60</v>
      </c>
      <c r="G67" s="2"/>
      <c r="H67" s="18">
        <f t="shared" si="1"/>
        <v>0</v>
      </c>
      <c r="I67" s="3"/>
      <c r="J67" s="18">
        <f t="shared" si="2"/>
        <v>0</v>
      </c>
      <c r="K67" s="18">
        <f t="shared" si="3"/>
        <v>0</v>
      </c>
    </row>
    <row r="68" spans="1:11" x14ac:dyDescent="0.3">
      <c r="A68" s="27" t="s">
        <v>91</v>
      </c>
      <c r="B68" s="27" t="s">
        <v>101</v>
      </c>
      <c r="C68" s="27" t="s">
        <v>12</v>
      </c>
      <c r="D68" s="30">
        <f t="shared" si="0"/>
        <v>3</v>
      </c>
      <c r="E68" s="30">
        <v>3</v>
      </c>
      <c r="F68" s="30">
        <v>0</v>
      </c>
      <c r="G68" s="2"/>
      <c r="H68" s="18">
        <f t="shared" si="1"/>
        <v>0</v>
      </c>
      <c r="I68" s="3"/>
      <c r="J68" s="18">
        <f t="shared" si="2"/>
        <v>0</v>
      </c>
      <c r="K68" s="18">
        <f t="shared" si="3"/>
        <v>0</v>
      </c>
    </row>
    <row r="69" spans="1:11" x14ac:dyDescent="0.3">
      <c r="A69" s="27" t="s">
        <v>93</v>
      </c>
      <c r="B69" s="27" t="s">
        <v>103</v>
      </c>
      <c r="C69" s="27" t="s">
        <v>12</v>
      </c>
      <c r="D69" s="30">
        <f t="shared" si="0"/>
        <v>3</v>
      </c>
      <c r="E69" s="30">
        <v>0</v>
      </c>
      <c r="F69" s="30">
        <v>3</v>
      </c>
      <c r="G69" s="2"/>
      <c r="H69" s="18">
        <f t="shared" si="1"/>
        <v>0</v>
      </c>
      <c r="I69" s="3"/>
      <c r="J69" s="18">
        <f t="shared" si="2"/>
        <v>0</v>
      </c>
      <c r="K69" s="18">
        <f t="shared" si="3"/>
        <v>0</v>
      </c>
    </row>
    <row r="70" spans="1:11" x14ac:dyDescent="0.3">
      <c r="A70" s="27" t="s">
        <v>95</v>
      </c>
      <c r="B70" s="27" t="s">
        <v>105</v>
      </c>
      <c r="C70" s="27" t="s">
        <v>12</v>
      </c>
      <c r="D70" s="30">
        <f t="shared" si="0"/>
        <v>100</v>
      </c>
      <c r="E70" s="30">
        <v>100</v>
      </c>
      <c r="F70" s="30">
        <v>0</v>
      </c>
      <c r="G70" s="2"/>
      <c r="H70" s="18">
        <f t="shared" si="1"/>
        <v>0</v>
      </c>
      <c r="I70" s="3"/>
      <c r="J70" s="18">
        <f t="shared" si="2"/>
        <v>0</v>
      </c>
      <c r="K70" s="18">
        <f t="shared" si="3"/>
        <v>0</v>
      </c>
    </row>
    <row r="71" spans="1:11" x14ac:dyDescent="0.3">
      <c r="A71" s="27" t="s">
        <v>97</v>
      </c>
      <c r="B71" s="27" t="s">
        <v>108</v>
      </c>
      <c r="C71" s="27" t="s">
        <v>42</v>
      </c>
      <c r="D71" s="30">
        <f t="shared" si="0"/>
        <v>100</v>
      </c>
      <c r="E71" s="30">
        <v>100</v>
      </c>
      <c r="F71" s="30">
        <v>0</v>
      </c>
      <c r="G71" s="2"/>
      <c r="H71" s="18">
        <f t="shared" si="1"/>
        <v>0</v>
      </c>
      <c r="I71" s="3"/>
      <c r="J71" s="18">
        <f t="shared" si="2"/>
        <v>0</v>
      </c>
      <c r="K71" s="18">
        <f t="shared" si="3"/>
        <v>0</v>
      </c>
    </row>
    <row r="72" spans="1:11" ht="28.8" x14ac:dyDescent="0.3">
      <c r="A72" s="27" t="s">
        <v>98</v>
      </c>
      <c r="B72" s="26" t="s">
        <v>163</v>
      </c>
      <c r="C72" s="27" t="s">
        <v>12</v>
      </c>
      <c r="D72" s="30">
        <f t="shared" si="0"/>
        <v>60</v>
      </c>
      <c r="E72" s="30">
        <v>35</v>
      </c>
      <c r="F72" s="30">
        <v>25</v>
      </c>
      <c r="G72" s="2"/>
      <c r="H72" s="18">
        <f t="shared" si="1"/>
        <v>0</v>
      </c>
      <c r="I72" s="3"/>
      <c r="J72" s="18">
        <f t="shared" si="2"/>
        <v>0</v>
      </c>
      <c r="K72" s="18">
        <f t="shared" si="3"/>
        <v>0</v>
      </c>
    </row>
    <row r="73" spans="1:11" x14ac:dyDescent="0.3">
      <c r="A73" s="27" t="s">
        <v>100</v>
      </c>
      <c r="B73" s="27" t="s">
        <v>113</v>
      </c>
      <c r="C73" s="27" t="s">
        <v>12</v>
      </c>
      <c r="D73" s="30">
        <f t="shared" si="0"/>
        <v>20</v>
      </c>
      <c r="E73" s="30">
        <v>0</v>
      </c>
      <c r="F73" s="30">
        <v>20</v>
      </c>
      <c r="G73" s="2"/>
      <c r="H73" s="18">
        <f t="shared" si="1"/>
        <v>0</v>
      </c>
      <c r="I73" s="3"/>
      <c r="J73" s="18">
        <f t="shared" si="2"/>
        <v>0</v>
      </c>
      <c r="K73" s="18">
        <f t="shared" si="3"/>
        <v>0</v>
      </c>
    </row>
    <row r="74" spans="1:11" x14ac:dyDescent="0.3">
      <c r="A74" s="27" t="s">
        <v>102</v>
      </c>
      <c r="B74" s="27" t="s">
        <v>115</v>
      </c>
      <c r="C74" s="27" t="s">
        <v>12</v>
      </c>
      <c r="D74" s="30">
        <f t="shared" si="0"/>
        <v>50</v>
      </c>
      <c r="E74" s="30">
        <v>0</v>
      </c>
      <c r="F74" s="30">
        <v>50</v>
      </c>
      <c r="G74" s="2"/>
      <c r="H74" s="18">
        <f t="shared" si="1"/>
        <v>0</v>
      </c>
      <c r="I74" s="3"/>
      <c r="J74" s="18">
        <f t="shared" si="2"/>
        <v>0</v>
      </c>
      <c r="K74" s="18">
        <f t="shared" si="3"/>
        <v>0</v>
      </c>
    </row>
    <row r="75" spans="1:11" x14ac:dyDescent="0.3">
      <c r="A75" s="27" t="s">
        <v>104</v>
      </c>
      <c r="B75" s="26" t="s">
        <v>172</v>
      </c>
      <c r="C75" s="27" t="s">
        <v>42</v>
      </c>
      <c r="D75" s="30">
        <f t="shared" si="0"/>
        <v>500</v>
      </c>
      <c r="E75" s="30">
        <v>200</v>
      </c>
      <c r="F75" s="30">
        <v>300</v>
      </c>
      <c r="G75" s="2"/>
      <c r="H75" s="18">
        <f t="shared" si="1"/>
        <v>0</v>
      </c>
      <c r="I75" s="3"/>
      <c r="J75" s="18">
        <f t="shared" si="2"/>
        <v>0</v>
      </c>
      <c r="K75" s="18">
        <f t="shared" si="3"/>
        <v>0</v>
      </c>
    </row>
    <row r="76" spans="1:11" x14ac:dyDescent="0.3">
      <c r="A76" s="27" t="s">
        <v>106</v>
      </c>
      <c r="B76" s="26" t="s">
        <v>164</v>
      </c>
      <c r="C76" s="27" t="s">
        <v>42</v>
      </c>
      <c r="D76" s="30">
        <f>E76+F76</f>
        <v>316</v>
      </c>
      <c r="E76" s="30">
        <v>116</v>
      </c>
      <c r="F76" s="30">
        <v>200</v>
      </c>
      <c r="G76" s="2"/>
      <c r="H76" s="18">
        <f t="shared" si="1"/>
        <v>0</v>
      </c>
      <c r="I76" s="3"/>
      <c r="J76" s="18">
        <f t="shared" si="2"/>
        <v>0</v>
      </c>
      <c r="K76" s="18">
        <f t="shared" si="3"/>
        <v>0</v>
      </c>
    </row>
    <row r="77" spans="1:11" x14ac:dyDescent="0.3">
      <c r="A77" s="27" t="s">
        <v>107</v>
      </c>
      <c r="B77" s="26" t="s">
        <v>117</v>
      </c>
      <c r="C77" s="27" t="s">
        <v>99</v>
      </c>
      <c r="D77" s="30">
        <f t="shared" si="0"/>
        <v>100</v>
      </c>
      <c r="E77" s="30">
        <v>0</v>
      </c>
      <c r="F77" s="30">
        <v>100</v>
      </c>
      <c r="G77" s="2"/>
      <c r="H77" s="18">
        <f t="shared" ref="H77:H83" si="4">ROUND((D77*G77),2)</f>
        <v>0</v>
      </c>
      <c r="I77" s="3"/>
      <c r="J77" s="18">
        <f t="shared" ref="J77:J83" si="5">ROUND((H77*I77),2)</f>
        <v>0</v>
      </c>
      <c r="K77" s="18">
        <f t="shared" ref="K77:K83" si="6">ROUND((H77+J77),2)</f>
        <v>0</v>
      </c>
    </row>
    <row r="78" spans="1:11" x14ac:dyDescent="0.3">
      <c r="A78" s="27" t="s">
        <v>109</v>
      </c>
      <c r="B78" s="27" t="s">
        <v>118</v>
      </c>
      <c r="C78" s="27" t="s">
        <v>12</v>
      </c>
      <c r="D78" s="30">
        <f t="shared" ref="D78:D83" si="7">E78+F78</f>
        <v>1</v>
      </c>
      <c r="E78" s="30">
        <v>1</v>
      </c>
      <c r="F78" s="30">
        <v>0</v>
      </c>
      <c r="G78" s="2"/>
      <c r="H78" s="18">
        <f t="shared" si="4"/>
        <v>0</v>
      </c>
      <c r="I78" s="3"/>
      <c r="J78" s="18">
        <f t="shared" si="5"/>
        <v>0</v>
      </c>
      <c r="K78" s="18">
        <f t="shared" si="6"/>
        <v>0</v>
      </c>
    </row>
    <row r="79" spans="1:11" x14ac:dyDescent="0.3">
      <c r="A79" s="27" t="s">
        <v>110</v>
      </c>
      <c r="B79" s="27" t="s">
        <v>119</v>
      </c>
      <c r="C79" s="27" t="s">
        <v>42</v>
      </c>
      <c r="D79" s="30">
        <f t="shared" si="7"/>
        <v>36</v>
      </c>
      <c r="E79" s="30">
        <v>36</v>
      </c>
      <c r="F79" s="30">
        <v>0</v>
      </c>
      <c r="G79" s="2"/>
      <c r="H79" s="18">
        <f t="shared" si="4"/>
        <v>0</v>
      </c>
      <c r="I79" s="3"/>
      <c r="J79" s="18">
        <f t="shared" si="5"/>
        <v>0</v>
      </c>
      <c r="K79" s="18">
        <f t="shared" si="6"/>
        <v>0</v>
      </c>
    </row>
    <row r="80" spans="1:11" ht="28.8" x14ac:dyDescent="0.3">
      <c r="A80" s="27" t="s">
        <v>111</v>
      </c>
      <c r="B80" s="31" t="s">
        <v>171</v>
      </c>
      <c r="C80" s="32" t="s">
        <v>12</v>
      </c>
      <c r="D80" s="30">
        <f t="shared" si="7"/>
        <v>0.5</v>
      </c>
      <c r="E80" s="35">
        <v>0</v>
      </c>
      <c r="F80" s="35">
        <v>0.5</v>
      </c>
      <c r="G80" s="2"/>
      <c r="H80" s="18">
        <f t="shared" si="4"/>
        <v>0</v>
      </c>
      <c r="I80" s="3"/>
      <c r="J80" s="18">
        <f t="shared" si="5"/>
        <v>0</v>
      </c>
      <c r="K80" s="18">
        <f t="shared" si="6"/>
        <v>0</v>
      </c>
    </row>
    <row r="81" spans="1:11" ht="28.8" x14ac:dyDescent="0.3">
      <c r="A81" s="27" t="s">
        <v>112</v>
      </c>
      <c r="B81" s="31" t="s">
        <v>175</v>
      </c>
      <c r="C81" s="32" t="s">
        <v>181</v>
      </c>
      <c r="D81" s="30">
        <f t="shared" si="7"/>
        <v>620</v>
      </c>
      <c r="E81" s="35">
        <v>500</v>
      </c>
      <c r="F81" s="36">
        <v>120</v>
      </c>
      <c r="G81" s="2"/>
      <c r="H81" s="18">
        <f t="shared" si="4"/>
        <v>0</v>
      </c>
      <c r="I81" s="3"/>
      <c r="J81" s="18">
        <f t="shared" si="5"/>
        <v>0</v>
      </c>
      <c r="K81" s="18">
        <f t="shared" si="6"/>
        <v>0</v>
      </c>
    </row>
    <row r="82" spans="1:11" ht="28.8" x14ac:dyDescent="0.3">
      <c r="A82" s="27" t="s">
        <v>114</v>
      </c>
      <c r="B82" s="31" t="s">
        <v>176</v>
      </c>
      <c r="C82" s="32" t="s">
        <v>177</v>
      </c>
      <c r="D82" s="30">
        <f t="shared" si="7"/>
        <v>10</v>
      </c>
      <c r="E82" s="35">
        <v>0</v>
      </c>
      <c r="F82" s="36">
        <v>10</v>
      </c>
      <c r="G82" s="2"/>
      <c r="H82" s="18">
        <f>ROUND((D82*G82),2)</f>
        <v>0</v>
      </c>
      <c r="I82" s="3"/>
      <c r="J82" s="18">
        <f t="shared" si="5"/>
        <v>0</v>
      </c>
      <c r="K82" s="18">
        <f t="shared" si="6"/>
        <v>0</v>
      </c>
    </row>
    <row r="83" spans="1:11" x14ac:dyDescent="0.3">
      <c r="A83" s="27" t="s">
        <v>116</v>
      </c>
      <c r="B83" s="31" t="s">
        <v>178</v>
      </c>
      <c r="C83" s="32" t="s">
        <v>177</v>
      </c>
      <c r="D83" s="30">
        <f t="shared" si="7"/>
        <v>13</v>
      </c>
      <c r="E83" s="35">
        <v>3</v>
      </c>
      <c r="F83" s="36">
        <v>10</v>
      </c>
      <c r="G83" s="2"/>
      <c r="H83" s="18">
        <f t="shared" si="4"/>
        <v>0</v>
      </c>
      <c r="I83" s="3"/>
      <c r="J83" s="18">
        <f t="shared" si="5"/>
        <v>0</v>
      </c>
      <c r="K83" s="18">
        <f t="shared" si="6"/>
        <v>0</v>
      </c>
    </row>
    <row r="84" spans="1:11" ht="15" thickBot="1" x14ac:dyDescent="0.35">
      <c r="A84" s="12"/>
      <c r="B84" s="12"/>
      <c r="C84" s="12"/>
      <c r="D84" s="13" t="s">
        <v>135</v>
      </c>
      <c r="E84" s="13" t="s">
        <v>135</v>
      </c>
      <c r="F84" s="13" t="s">
        <v>135</v>
      </c>
      <c r="G84" s="4" t="s">
        <v>135</v>
      </c>
      <c r="H84" s="19">
        <f>ROUND((SUM(H13:H83)),2)</f>
        <v>0</v>
      </c>
      <c r="I84" s="5" t="s">
        <v>135</v>
      </c>
      <c r="J84" s="19">
        <f>ROUND((SUM(J13:J83)),2)</f>
        <v>0</v>
      </c>
      <c r="K84" s="19">
        <f>ROUND((SUM(K13:K83)),2)</f>
        <v>0</v>
      </c>
    </row>
    <row r="85" spans="1:11" ht="15" thickTop="1" x14ac:dyDescent="0.3">
      <c r="A85"/>
      <c r="B85"/>
      <c r="C85"/>
      <c r="D85"/>
      <c r="E85"/>
      <c r="F85"/>
      <c r="G85" s="21"/>
      <c r="H85" s="20" t="s">
        <v>136</v>
      </c>
      <c r="I85" s="25"/>
      <c r="J85" s="22" t="s">
        <v>137</v>
      </c>
      <c r="K85" s="22" t="s">
        <v>136</v>
      </c>
    </row>
    <row r="86" spans="1:11" x14ac:dyDescent="0.3">
      <c r="A86"/>
      <c r="B86"/>
      <c r="C86"/>
      <c r="D86"/>
      <c r="E86"/>
      <c r="F86"/>
      <c r="G86" s="21"/>
      <c r="H86" s="20" t="s">
        <v>129</v>
      </c>
      <c r="I86" s="20"/>
      <c r="J86" s="22" t="s">
        <v>133</v>
      </c>
      <c r="K86" s="22" t="s">
        <v>138</v>
      </c>
    </row>
    <row r="87" spans="1:11" x14ac:dyDescent="0.3">
      <c r="A87" t="s">
        <v>120</v>
      </c>
      <c r="B87"/>
      <c r="C87"/>
      <c r="D87"/>
      <c r="E87"/>
      <c r="F87"/>
      <c r="G87" s="21"/>
      <c r="H87" s="20"/>
      <c r="I87" s="20"/>
      <c r="J87" s="22"/>
      <c r="K87" s="22"/>
    </row>
    <row r="88" spans="1:11" x14ac:dyDescent="0.3">
      <c r="A88" s="37" t="s">
        <v>121</v>
      </c>
      <c r="B88"/>
      <c r="C88"/>
      <c r="D88"/>
      <c r="E88"/>
      <c r="F88"/>
      <c r="G88" s="21"/>
      <c r="H88" s="21"/>
      <c r="I88" s="21"/>
      <c r="J88"/>
      <c r="K88"/>
    </row>
    <row r="89" spans="1:11" x14ac:dyDescent="0.3">
      <c r="A89"/>
      <c r="B89"/>
      <c r="C89"/>
      <c r="D89"/>
      <c r="E89"/>
      <c r="F89"/>
      <c r="G89" s="21"/>
      <c r="H89" s="21"/>
      <c r="I89" s="21"/>
      <c r="J89"/>
      <c r="K89"/>
    </row>
    <row r="90" spans="1:11" x14ac:dyDescent="0.3">
      <c r="A90"/>
      <c r="B90"/>
      <c r="C90"/>
      <c r="D90"/>
      <c r="E90"/>
      <c r="F90"/>
      <c r="G90" s="21"/>
      <c r="H90" s="21"/>
      <c r="I90" s="21"/>
      <c r="J90"/>
      <c r="K90"/>
    </row>
    <row r="91" spans="1:11" x14ac:dyDescent="0.3">
      <c r="A91"/>
      <c r="B91"/>
      <c r="C91"/>
      <c r="D91"/>
      <c r="E91"/>
      <c r="F91"/>
      <c r="G91" s="21"/>
      <c r="H91" s="21"/>
      <c r="I91" s="21"/>
      <c r="J91"/>
      <c r="K91"/>
    </row>
    <row r="92" spans="1:11" x14ac:dyDescent="0.3">
      <c r="A92"/>
      <c r="B92"/>
      <c r="C92"/>
      <c r="D92"/>
      <c r="E92"/>
      <c r="F92"/>
      <c r="G92" s="21"/>
      <c r="H92" s="21"/>
      <c r="I92" s="21"/>
      <c r="J92"/>
      <c r="K92"/>
    </row>
    <row r="93" spans="1:11" x14ac:dyDescent="0.3">
      <c r="A93"/>
      <c r="B93"/>
      <c r="C93"/>
      <c r="D93"/>
      <c r="E93"/>
      <c r="F93"/>
      <c r="G93" s="21"/>
      <c r="H93" s="21"/>
      <c r="I93" s="21"/>
      <c r="J93"/>
      <c r="K93"/>
    </row>
    <row r="94" spans="1:11" x14ac:dyDescent="0.3">
      <c r="A94"/>
      <c r="B94"/>
      <c r="C94"/>
      <c r="D94"/>
      <c r="E94"/>
      <c r="F94" t="s">
        <v>139</v>
      </c>
      <c r="G94"/>
      <c r="H94" s="21"/>
      <c r="I94"/>
      <c r="J94"/>
      <c r="K94"/>
    </row>
    <row r="95" spans="1:11" x14ac:dyDescent="0.3">
      <c r="A95"/>
      <c r="B95"/>
      <c r="C95"/>
      <c r="D95"/>
      <c r="E95"/>
      <c r="F95" t="s">
        <v>173</v>
      </c>
      <c r="G95"/>
      <c r="H95" s="21"/>
      <c r="I95"/>
      <c r="J95"/>
      <c r="K95"/>
    </row>
    <row r="96" spans="1:11" x14ac:dyDescent="0.3">
      <c r="A96"/>
      <c r="B96"/>
      <c r="C96"/>
      <c r="D96"/>
      <c r="E96"/>
      <c r="F96"/>
      <c r="G96" s="21"/>
      <c r="H96" s="21"/>
      <c r="I96" s="21"/>
      <c r="J96"/>
      <c r="K96"/>
    </row>
  </sheetData>
  <sheetProtection algorithmName="SHA-512" hashValue="8mY4p50pwDwEDA0AZgf97WaFNw/STbpL+SdOWdt2f0hXgWz+L4D2Hy+PFEaCnUqSW+i80gsIWQBVD6aZ0tS8+A==" saltValue="3LSTK4pqFTGTMfX+mhdlgw==" spinCount="100000" sheet="1" formatCells="0" formatColumns="0"/>
  <mergeCells count="1">
    <mergeCell ref="E5:F5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2019-08-20T07:44:23Z</cp:lastPrinted>
  <dcterms:created xsi:type="dcterms:W3CDTF">2019-08-20T06:11:11Z</dcterms:created>
  <dcterms:modified xsi:type="dcterms:W3CDTF">2023-12-13T13:50:24Z</dcterms:modified>
</cp:coreProperties>
</file>