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18.2023 - U - mat. diagn. (3)\2. SWZ\"/>
    </mc:Choice>
  </mc:AlternateContent>
  <xr:revisionPtr revIDLastSave="0" documentId="13_ncr:1_{C8686268-1011-449D-A39D-C2B6B112735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3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H11" i="1" s="1"/>
  <c r="H12" i="1" s="1"/>
  <c r="J11" i="1" l="1"/>
  <c r="K11" i="1" s="1"/>
  <c r="J12" i="1" l="1"/>
</calcChain>
</file>

<file path=xl/sharedStrings.xml><?xml version="1.0" encoding="utf-8"?>
<sst xmlns="http://schemas.openxmlformats.org/spreadsheetml/2006/main" count="25" uniqueCount="25">
  <si>
    <t>Lp.</t>
  </si>
  <si>
    <t>Przedmiot  zamówienia</t>
  </si>
  <si>
    <t>Ilość</t>
  </si>
  <si>
    <t xml:space="preserve">   Cena 
jednostkowa netto</t>
  </si>
  <si>
    <t>Stawka     VAT (%)</t>
  </si>
  <si>
    <t>PRODUCENT,
Nazwa własna lub inne określenie identyfikujące 
wyrób w sposób jednoznaczny, np. numer katalogowy</t>
  </si>
  <si>
    <t>1.</t>
  </si>
  <si>
    <t>szt.</t>
  </si>
  <si>
    <t>Razem
Netto:</t>
  </si>
  <si>
    <t>Razem
Brutto:</t>
  </si>
  <si>
    <t>Jm.</t>
  </si>
  <si>
    <t>Cena jednostkowa brutto</t>
  </si>
  <si>
    <t>Wartość brutto (zł)</t>
  </si>
  <si>
    <t>Wartość netto (zł)</t>
  </si>
  <si>
    <t>Załącznik nr 4 do SWZ</t>
  </si>
  <si>
    <t>Formularz asortymentowo-cenowy Zadania nr 3</t>
  </si>
  <si>
    <t>Załącznik nr 1 do umowy nr NZ.261.18.3.2023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</si>
  <si>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
</t>
    </r>
    <r>
      <rPr>
        <b/>
        <sz val="11"/>
        <rFont val="Tahoma"/>
        <family val="2"/>
        <charset val="1"/>
      </rPr>
      <t>1</t>
    </r>
    <r>
      <rPr>
        <sz val="11"/>
        <rFont val="Tahoma"/>
        <family val="2"/>
        <charset val="1"/>
      </rPr>
      <t xml:space="preserve">. Przedmiotem zamówienia są </t>
    </r>
    <r>
      <rPr>
        <b/>
        <sz val="11"/>
        <rFont val="Tahoma"/>
        <family val="2"/>
        <charset val="1"/>
      </rPr>
      <t xml:space="preserve">sukcesywne dostawy szybkich testów do wykrywania Helicobacter pylori </t>
    </r>
    <r>
      <rPr>
        <b/>
        <sz val="11"/>
        <rFont val="Tahoma"/>
        <family val="2"/>
        <charset val="238"/>
      </rPr>
      <t>w organizmie</t>
    </r>
    <r>
      <rPr>
        <sz val="11"/>
        <rFont val="Tahoma"/>
        <family val="2"/>
        <charset val="1"/>
      </rPr>
      <t xml:space="preserve">, zwanych dalej wyrobami. 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przedmiotem zamówienia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>3.</t>
    </r>
    <r>
      <rPr>
        <sz val="11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1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 xml:space="preserve">5. </t>
    </r>
    <r>
      <rPr>
        <sz val="11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 xml:space="preserve">6. </t>
    </r>
    <r>
      <rPr>
        <sz val="11"/>
        <rFont val="Tahoma"/>
        <family val="2"/>
        <charset val="238"/>
      </rPr>
      <t xml:space="preserve">Poszczególne dostawy wyrobów będą realizowane w terminie do </t>
    </r>
    <r>
      <rPr>
        <b/>
        <sz val="11"/>
        <rFont val="Tahoma"/>
        <family val="2"/>
        <charset val="238"/>
      </rPr>
      <t>…*</t>
    </r>
    <r>
      <rPr>
        <sz val="11"/>
        <rFont val="Tahoma"/>
        <family val="2"/>
        <charset val="238"/>
      </rPr>
      <t xml:space="preserve"> dni roboczych od daty złożenia zamówienia za pośrednictwem faksu na numer </t>
    </r>
    <r>
      <rPr>
        <b/>
        <sz val="11"/>
        <rFont val="Tahoma"/>
        <family val="2"/>
        <charset val="238"/>
      </rPr>
      <t>……………*</t>
    </r>
    <r>
      <rPr>
        <sz val="11"/>
        <rFont val="Tahoma"/>
        <family val="2"/>
        <charset val="238"/>
      </rPr>
      <t xml:space="preserve"> lub poczty elektronicznej na adres e-mail: </t>
    </r>
    <r>
      <rPr>
        <b/>
        <sz val="11"/>
        <rFont val="Tahoma"/>
        <family val="2"/>
        <charset val="238"/>
      </rPr>
      <t>……………*</t>
    </r>
    <r>
      <rPr>
        <sz val="11"/>
        <rFont val="Tahoma"/>
        <family val="2"/>
        <charset val="238"/>
      </rPr>
      <t xml:space="preserve"> . 
</t>
    </r>
    <r>
      <rPr>
        <b/>
        <sz val="11"/>
        <rFont val="Tahoma"/>
        <family val="2"/>
        <charset val="238"/>
      </rPr>
      <t xml:space="preserve">7. </t>
    </r>
    <r>
      <rPr>
        <sz val="11"/>
        <rFont val="Tahoma"/>
        <family val="2"/>
        <charset val="238"/>
      </rPr>
      <t xml:space="preserve">Wykonawca oferuje realizację niniejszego zadania zgodnie z następującą kalkulacją:
</t>
    </r>
    <r>
      <rPr>
        <b/>
        <sz val="11"/>
        <rFont val="Tahoma"/>
        <family val="2"/>
        <charset val="238"/>
      </rPr>
      <t>*Wypełnia Wykonawca</t>
    </r>
    <r>
      <rPr>
        <sz val="10"/>
        <rFont val="Tahoma"/>
        <family val="2"/>
        <charset val="238"/>
      </rPr>
      <t xml:space="preserve"> </t>
    </r>
  </si>
  <si>
    <t>Wielkość opakowania handlowego (ilość jm w opakowaniu)</t>
  </si>
  <si>
    <t>Ilość opakowań handlowych</t>
  </si>
  <si>
    <t xml:space="preserve">
Szybki test ureazowy (mokry), służący do wykrywania Helicobacter Pylori w organizmie.
Specyficzność odczytu nie mniejsza niż 98%, krótki czas reakcji – odczyt po około 15 minutach
</t>
  </si>
  <si>
    <t>6=4/5</t>
  </si>
  <si>
    <t>10=8+9</t>
  </si>
  <si>
    <t>11=10/6</t>
  </si>
  <si>
    <t>8=6x7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</si>
</sst>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ahoma"/>
      <family val="2"/>
      <charset val="1"/>
    </font>
    <font>
      <sz val="11"/>
      <name val="Tahoma"/>
      <family val="2"/>
      <charset val="1"/>
    </font>
    <font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b/>
      <sz val="8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L29"/>
  <sheetViews>
    <sheetView tabSelected="1" view="pageBreakPreview" zoomScaleNormal="90" workbookViewId="0">
      <selection activeCell="B4" sqref="B4:L8"/>
    </sheetView>
  </sheetViews>
  <sheetFormatPr defaultColWidth="6.140625" defaultRowHeight="15" x14ac:dyDescent="0.15"/>
  <cols>
    <col min="1" max="1" width="3.5703125" style="1" customWidth="1"/>
    <col min="2" max="2" width="53.7109375" style="2" customWidth="1"/>
    <col min="3" max="3" width="4.42578125" style="3" bestFit="1" customWidth="1"/>
    <col min="4" max="4" width="6.140625" style="3" bestFit="1" customWidth="1"/>
    <col min="5" max="5" width="11.42578125" style="3" customWidth="1"/>
    <col min="6" max="6" width="10.42578125" style="3" customWidth="1"/>
    <col min="7" max="7" width="11.28515625" style="4" customWidth="1"/>
    <col min="8" max="8" width="11" style="5" customWidth="1"/>
    <col min="9" max="9" width="7.42578125" style="6" customWidth="1"/>
    <col min="10" max="10" width="11.28515625" style="7" customWidth="1"/>
    <col min="11" max="11" width="11.42578125" style="5" bestFit="1" customWidth="1"/>
    <col min="12" max="12" width="15.28515625" style="8" customWidth="1"/>
    <col min="13" max="230" width="6.140625" style="8"/>
    <col min="231" max="989" width="6.140625" style="9"/>
    <col min="1002" max="1015" width="7.7109375" customWidth="1"/>
  </cols>
  <sheetData>
    <row r="1" spans="1:1000" x14ac:dyDescent="0.1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000" x14ac:dyDescent="0.1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00" x14ac:dyDescent="0.1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000" s="9" customFormat="1" ht="409.5" customHeight="1" x14ac:dyDescent="0.25">
      <c r="A4" s="1"/>
      <c r="B4" s="29" t="s">
        <v>17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000" s="9" customFormat="1" ht="12.75" customHeight="1" x14ac:dyDescent="0.25">
      <c r="A5" s="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000" s="9" customFormat="1" ht="12.75" customHeight="1" x14ac:dyDescent="0.25">
      <c r="A6" s="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000" s="9" customFormat="1" ht="12.75" customHeight="1" x14ac:dyDescent="0.25">
      <c r="A7" s="1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000" s="9" customFormat="1" x14ac:dyDescent="0.25">
      <c r="A8" s="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000" s="12" customFormat="1" ht="84" x14ac:dyDescent="0.25">
      <c r="A9" s="10" t="s">
        <v>0</v>
      </c>
      <c r="B9" s="10" t="s">
        <v>1</v>
      </c>
      <c r="C9" s="11" t="s">
        <v>10</v>
      </c>
      <c r="D9" s="11" t="s">
        <v>2</v>
      </c>
      <c r="E9" s="33" t="s">
        <v>18</v>
      </c>
      <c r="F9" s="33" t="s">
        <v>19</v>
      </c>
      <c r="G9" s="11" t="s">
        <v>3</v>
      </c>
      <c r="H9" s="11" t="s">
        <v>13</v>
      </c>
      <c r="I9" s="11" t="s">
        <v>4</v>
      </c>
      <c r="J9" s="11" t="s">
        <v>12</v>
      </c>
      <c r="K9" s="11" t="s">
        <v>11</v>
      </c>
      <c r="L9" s="11" t="s">
        <v>5</v>
      </c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</row>
    <row r="10" spans="1:1000" x14ac:dyDescent="0.25">
      <c r="A10" s="14">
        <v>1</v>
      </c>
      <c r="B10" s="15">
        <v>2</v>
      </c>
      <c r="C10" s="16">
        <v>3</v>
      </c>
      <c r="D10" s="16">
        <v>4</v>
      </c>
      <c r="E10" s="16">
        <v>5</v>
      </c>
      <c r="F10" s="16" t="s">
        <v>21</v>
      </c>
      <c r="G10" s="17">
        <v>7</v>
      </c>
      <c r="H10" s="15" t="s">
        <v>24</v>
      </c>
      <c r="I10" s="17">
        <v>9</v>
      </c>
      <c r="J10" s="15" t="s">
        <v>22</v>
      </c>
      <c r="K10" s="15" t="s">
        <v>23</v>
      </c>
      <c r="L10" s="15">
        <v>10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</row>
    <row r="11" spans="1:1000" ht="76.5" x14ac:dyDescent="0.25">
      <c r="A11" s="19" t="s">
        <v>6</v>
      </c>
      <c r="B11" s="32" t="s">
        <v>20</v>
      </c>
      <c r="C11" s="20" t="s">
        <v>7</v>
      </c>
      <c r="D11" s="21">
        <v>4800</v>
      </c>
      <c r="E11" s="27"/>
      <c r="F11" s="28" t="e">
        <f>ROUND(D11/E11,0)</f>
        <v>#DIV/0!</v>
      </c>
      <c r="G11" s="34"/>
      <c r="H11" s="35" t="e">
        <f>ROUND(F11*G11,2)</f>
        <v>#DIV/0!</v>
      </c>
      <c r="I11" s="36"/>
      <c r="J11" s="37" t="e">
        <f>ROUND(H11+H11*I11,2)</f>
        <v>#DIV/0!</v>
      </c>
      <c r="K11" s="22" t="e">
        <f>ROUND(J11/F11,2)</f>
        <v>#DIV/0!</v>
      </c>
      <c r="L11" s="2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</row>
    <row r="12" spans="1:1000" ht="27.75" customHeight="1" x14ac:dyDescent="0.15">
      <c r="B12"/>
      <c r="C12"/>
      <c r="D12"/>
      <c r="E12"/>
      <c r="F12"/>
      <c r="G12" s="23" t="s">
        <v>8</v>
      </c>
      <c r="H12" s="24" t="e">
        <f>SUM(H11:H11)</f>
        <v>#DIV/0!</v>
      </c>
      <c r="I12" s="23" t="s">
        <v>9</v>
      </c>
      <c r="J12" s="25" t="e">
        <f>SUM(J11:J11)</f>
        <v>#DIV/0!</v>
      </c>
      <c r="K12"/>
      <c r="HV12" s="9"/>
      <c r="ALA12"/>
    </row>
    <row r="13" spans="1:1000" x14ac:dyDescent="0.15">
      <c r="B13"/>
      <c r="C13"/>
      <c r="D13"/>
      <c r="E13"/>
      <c r="F13"/>
      <c r="G13"/>
      <c r="H13"/>
      <c r="I13"/>
      <c r="J13"/>
      <c r="K13"/>
      <c r="L13"/>
    </row>
    <row r="14" spans="1:1000" x14ac:dyDescent="0.15">
      <c r="B14"/>
      <c r="C14"/>
      <c r="D14"/>
      <c r="E14"/>
      <c r="F14"/>
      <c r="G14"/>
      <c r="H14"/>
      <c r="I14"/>
      <c r="J14"/>
      <c r="K14"/>
      <c r="L14"/>
    </row>
    <row r="15" spans="1:1000" x14ac:dyDescent="0.15">
      <c r="B15"/>
      <c r="C15"/>
      <c r="D15"/>
      <c r="E15"/>
      <c r="F15"/>
      <c r="G15"/>
      <c r="H15"/>
      <c r="I15"/>
      <c r="J15"/>
      <c r="K15"/>
      <c r="L15"/>
    </row>
    <row r="16" spans="1:1000" ht="16.7" customHeight="1" x14ac:dyDescent="0.15">
      <c r="B16"/>
      <c r="C16"/>
      <c r="D16"/>
      <c r="E16"/>
      <c r="F16"/>
      <c r="G16"/>
      <c r="H16"/>
      <c r="I16"/>
      <c r="J16"/>
      <c r="K16"/>
      <c r="L16"/>
    </row>
    <row r="17" spans="2:12" ht="16.7" customHeight="1" x14ac:dyDescent="0.15">
      <c r="B17"/>
      <c r="C17"/>
      <c r="D17"/>
      <c r="E17"/>
      <c r="F17"/>
      <c r="G17"/>
      <c r="H17"/>
      <c r="I17"/>
      <c r="J17"/>
      <c r="K17"/>
      <c r="L17"/>
    </row>
    <row r="18" spans="2:12" ht="16.7" customHeight="1" x14ac:dyDescent="0.15">
      <c r="B18"/>
      <c r="C18"/>
      <c r="D18"/>
      <c r="E18"/>
      <c r="F18"/>
      <c r="G18"/>
      <c r="H18"/>
      <c r="I18"/>
      <c r="J18"/>
      <c r="K18"/>
      <c r="L18"/>
    </row>
    <row r="19" spans="2:12" ht="16.7" customHeight="1" x14ac:dyDescent="0.15">
      <c r="B19"/>
      <c r="C19"/>
      <c r="D19"/>
      <c r="E19"/>
      <c r="F19"/>
      <c r="G19"/>
      <c r="H19"/>
      <c r="I19"/>
      <c r="J19"/>
      <c r="K19"/>
      <c r="L19"/>
    </row>
    <row r="20" spans="2:12" ht="16.7" customHeight="1" x14ac:dyDescent="0.15">
      <c r="B20"/>
      <c r="C20"/>
      <c r="D20"/>
      <c r="E20"/>
      <c r="F20"/>
      <c r="G20"/>
      <c r="H20"/>
      <c r="I20"/>
      <c r="J20"/>
      <c r="K20"/>
      <c r="L20"/>
    </row>
    <row r="21" spans="2:12" ht="16.7" customHeight="1" x14ac:dyDescent="0.15">
      <c r="B21"/>
      <c r="C21"/>
      <c r="D21"/>
      <c r="E21"/>
      <c r="F21"/>
      <c r="G21"/>
      <c r="H21"/>
      <c r="I21"/>
      <c r="J21"/>
      <c r="K21"/>
      <c r="L21"/>
    </row>
    <row r="22" spans="2:12" ht="16.7" customHeight="1" x14ac:dyDescent="0.15">
      <c r="B22"/>
      <c r="C22"/>
      <c r="D22"/>
      <c r="E22"/>
      <c r="F22"/>
      <c r="G22"/>
      <c r="H22"/>
      <c r="I22"/>
      <c r="J22"/>
      <c r="K22"/>
      <c r="L22"/>
    </row>
    <row r="23" spans="2:12" ht="16.7" customHeight="1" x14ac:dyDescent="0.15">
      <c r="B23"/>
      <c r="C23"/>
      <c r="D23"/>
      <c r="E23"/>
      <c r="F23"/>
      <c r="G23"/>
      <c r="H23"/>
      <c r="I23"/>
      <c r="J23"/>
      <c r="K23"/>
      <c r="L23"/>
    </row>
    <row r="24" spans="2:12" ht="16.7" customHeight="1" x14ac:dyDescent="0.15">
      <c r="B24"/>
      <c r="C24"/>
      <c r="D24"/>
      <c r="E24"/>
      <c r="F24"/>
      <c r="G24"/>
      <c r="H24"/>
      <c r="I24"/>
      <c r="J24"/>
      <c r="K24"/>
      <c r="L24"/>
    </row>
    <row r="25" spans="2:12" ht="16.7" customHeight="1" x14ac:dyDescent="0.15">
      <c r="B25"/>
      <c r="C25"/>
      <c r="D25"/>
      <c r="E25"/>
      <c r="F25"/>
      <c r="G25"/>
      <c r="H25"/>
      <c r="I25"/>
      <c r="J25"/>
      <c r="K25"/>
      <c r="L25"/>
    </row>
    <row r="26" spans="2:12" ht="16.7" customHeight="1" x14ac:dyDescent="0.15">
      <c r="B26"/>
      <c r="C26"/>
      <c r="D26"/>
      <c r="E26"/>
      <c r="F26"/>
      <c r="G26"/>
      <c r="H26"/>
      <c r="I26"/>
      <c r="J26"/>
      <c r="K26"/>
      <c r="L26"/>
    </row>
    <row r="27" spans="2:12" ht="16.7" customHeight="1" x14ac:dyDescent="0.15">
      <c r="B27"/>
      <c r="C27"/>
      <c r="D27"/>
      <c r="E27"/>
      <c r="F27"/>
      <c r="G27"/>
      <c r="H27"/>
      <c r="I27"/>
      <c r="J27"/>
      <c r="K27"/>
      <c r="L27"/>
    </row>
    <row r="28" spans="2:12" ht="16.7" customHeight="1" x14ac:dyDescent="0.15">
      <c r="B28"/>
      <c r="C28"/>
      <c r="D28"/>
      <c r="E28"/>
      <c r="F28"/>
      <c r="G28"/>
      <c r="H28"/>
      <c r="I28"/>
      <c r="J28"/>
      <c r="K28"/>
      <c r="L28"/>
    </row>
    <row r="29" spans="2:12" ht="16.7" customHeight="1" x14ac:dyDescent="0.15">
      <c r="B29"/>
      <c r="C29"/>
      <c r="D29"/>
      <c r="E29"/>
      <c r="F29"/>
      <c r="G29"/>
      <c r="H29"/>
      <c r="I29"/>
      <c r="J29"/>
      <c r="K29"/>
      <c r="L29"/>
    </row>
  </sheetData>
  <mergeCells count="4">
    <mergeCell ref="B4:L8"/>
    <mergeCell ref="A1:L1"/>
    <mergeCell ref="A2:L2"/>
    <mergeCell ref="A3:L3"/>
  </mergeCells>
  <printOptions horizontalCentered="1"/>
  <pageMargins left="0.25" right="0.25" top="0.75" bottom="0.75" header="0.511811023622047" footer="0.511811023622047"/>
  <pageSetup paperSize="9" scale="90" fitToHeight="0" orientation="landscape" horizontalDpi="300" verticalDpi="300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70</cp:revision>
  <cp:lastPrinted>2023-03-28T10:41:01Z</cp:lastPrinted>
  <dcterms:created xsi:type="dcterms:W3CDTF">2019-02-04T11:59:38Z</dcterms:created>
  <dcterms:modified xsi:type="dcterms:W3CDTF">2023-03-28T10:41:33Z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