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7415" windowHeight="9480"/>
  </bookViews>
  <sheets>
    <sheet name="kalkulacja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12" i="1"/>
  <c r="F11" i="1"/>
  <c r="P13" i="1" l="1"/>
  <c r="Q13" i="1" s="1"/>
  <c r="R13" i="1" s="1"/>
  <c r="P14" i="1"/>
  <c r="Q14" i="1" s="1"/>
  <c r="P15" i="1"/>
  <c r="Q15" i="1" s="1"/>
  <c r="P16" i="1"/>
  <c r="P17" i="1"/>
  <c r="P18" i="1"/>
  <c r="P19" i="1"/>
  <c r="Q19" i="1" s="1"/>
  <c r="P20" i="1"/>
  <c r="Q20" i="1" s="1"/>
  <c r="P12" i="1"/>
  <c r="H13" i="1"/>
  <c r="I13" i="1" s="1"/>
  <c r="J13" i="1" s="1"/>
  <c r="H14" i="1"/>
  <c r="I14" i="1" s="1"/>
  <c r="J14" i="1" s="1"/>
  <c r="H15" i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L13" i="1"/>
  <c r="M13" i="1" s="1"/>
  <c r="L14" i="1"/>
  <c r="L15" i="1"/>
  <c r="L16" i="1"/>
  <c r="M16" i="1" s="1"/>
  <c r="L17" i="1"/>
  <c r="M17" i="1" s="1"/>
  <c r="N17" i="1" s="1"/>
  <c r="L18" i="1"/>
  <c r="M18" i="1" s="1"/>
  <c r="L19" i="1"/>
  <c r="M19" i="1" s="1"/>
  <c r="N19" i="1" s="1"/>
  <c r="L20" i="1"/>
  <c r="L12" i="1"/>
  <c r="H12" i="1"/>
  <c r="L11" i="1"/>
  <c r="M11" i="1" s="1"/>
  <c r="N11" i="1" s="1"/>
  <c r="P11" i="1"/>
  <c r="Q11" i="1" s="1"/>
  <c r="H11" i="1"/>
  <c r="I11" i="1" s="1"/>
  <c r="J11" i="1" s="1"/>
  <c r="Q17" i="1" l="1"/>
  <c r="R17" i="1" s="1"/>
  <c r="Q16" i="1"/>
  <c r="Q12" i="1"/>
  <c r="R12" i="1" s="1"/>
  <c r="R15" i="1"/>
  <c r="R19" i="1"/>
  <c r="R11" i="1"/>
  <c r="M12" i="1"/>
  <c r="N12" i="1" s="1"/>
  <c r="I12" i="1"/>
  <c r="J12" i="1" s="1"/>
  <c r="N16" i="1"/>
  <c r="M15" i="1"/>
  <c r="N15" i="1" s="1"/>
  <c r="N13" i="1"/>
  <c r="R20" i="1"/>
  <c r="P21" i="1"/>
  <c r="M20" i="1"/>
  <c r="N20" i="1" s="1"/>
  <c r="Q18" i="1"/>
  <c r="R18" i="1" s="1"/>
  <c r="L21" i="1"/>
  <c r="M21" i="1" s="1"/>
  <c r="N18" i="1"/>
  <c r="H21" i="1"/>
  <c r="I21" i="1" s="1"/>
  <c r="I15" i="1"/>
  <c r="J15" i="1" s="1"/>
  <c r="R14" i="1"/>
  <c r="M14" i="1"/>
  <c r="N14" i="1" s="1"/>
  <c r="Q21" i="1" l="1"/>
  <c r="R16" i="1"/>
  <c r="R21" i="1" s="1"/>
  <c r="J21" i="1"/>
  <c r="N21" i="1"/>
  <c r="F21" i="1"/>
</calcChain>
</file>

<file path=xl/sharedStrings.xml><?xml version="1.0" encoding="utf-8"?>
<sst xmlns="http://schemas.openxmlformats.org/spreadsheetml/2006/main" count="47" uniqueCount="31">
  <si>
    <t>Lp.</t>
  </si>
  <si>
    <t>Nazwa usługi</t>
  </si>
  <si>
    <t xml:space="preserve">Przewidywana ilość usług </t>
  </si>
  <si>
    <t>Cena jednostkowa netto usługi</t>
  </si>
  <si>
    <t xml:space="preserve"> Ilość urządzeń (szt.)/  Przewidywana ilość mieszanki pieprzowej (l)</t>
  </si>
  <si>
    <r>
      <rPr>
        <b/>
        <sz val="9"/>
        <color rgb="FF000000"/>
        <rFont val="Arial"/>
        <family val="2"/>
        <charset val="238"/>
      </rPr>
      <t>Przegląd techniczny i legalizacja PMP,</t>
    </r>
    <r>
      <rPr>
        <sz val="9"/>
        <color rgb="FF000000"/>
        <rFont val="Arial"/>
        <family val="2"/>
        <charset val="238"/>
      </rPr>
      <t xml:space="preserve"> wykonanie każdorazowo potwierdzone zostanie zamieszczeniem cech legalizacji na butli, wykonywana co 6 miesięcy </t>
    </r>
  </si>
  <si>
    <t>Całkowite napełnienie pustych butli PMP wraz z przeglądem technicznym i lealizacją</t>
  </si>
  <si>
    <t>Wymiana węża PMP</t>
  </si>
  <si>
    <t>Wymiana zaworu głównego PMP</t>
  </si>
  <si>
    <t>Naprawa-wymiana pistoletu PMP</t>
  </si>
  <si>
    <t>Wymiana kolektora PMP</t>
  </si>
  <si>
    <r>
      <t xml:space="preserve">Napełnienie mieszanką pieprzową RMP o pojemności 1 litra  </t>
    </r>
    <r>
      <rPr>
        <i/>
        <u/>
        <sz val="9"/>
        <color rgb="FF000000"/>
        <rFont val="Arial"/>
        <family val="2"/>
        <charset val="238"/>
      </rPr>
      <t>cena za 1 litr</t>
    </r>
  </si>
  <si>
    <t>zależna od potrzeb Zamawiającego</t>
  </si>
  <si>
    <r>
      <t xml:space="preserve">Uzupełnienie mieszanki pieprzowej w PMP                </t>
    </r>
    <r>
      <rPr>
        <i/>
        <u/>
        <sz val="9"/>
        <color rgb="FF000000"/>
        <rFont val="Arial"/>
        <family val="2"/>
        <charset val="238"/>
      </rPr>
      <t xml:space="preserve">cena za 1 litr </t>
    </r>
  </si>
  <si>
    <t>Wartość netto</t>
  </si>
  <si>
    <t>RAZEM</t>
  </si>
  <si>
    <t>Świadczenie usług w zakresie naprawy, serwisu i legalizacji plecakowych miotaczy pieprzu (PMP) oraz ręcznych miotaczy pieprzu (RMP) o pojemności 1 litra</t>
  </si>
  <si>
    <t xml:space="preserve">Kompleksowy przegląd RMP o pojemności 1 litra, połączony z przedłużeniem okresu gwarancji o 36 miesięcy </t>
  </si>
  <si>
    <t>Wymiana dyszy głównej w RMP 1 litr</t>
  </si>
  <si>
    <t>ilość</t>
  </si>
  <si>
    <t>VAT</t>
  </si>
  <si>
    <t>Wartość brutto</t>
  </si>
  <si>
    <t>2022r</t>
  </si>
  <si>
    <t>2023r</t>
  </si>
  <si>
    <t>2024r.</t>
  </si>
  <si>
    <t>Warunki materiałowo-techniczne:</t>
  </si>
  <si>
    <t>Substancja czynna o składzie: min. 10 % oleju pieprzowego, min 1,33% alkaloidu kapsaicyny o mocy maksimum 2 mln SHU/skowili.</t>
  </si>
  <si>
    <t>Mieszanka pieprzowa użyta w miotaczach niepalna, nietoksyczna posiadająca atest wydany przez PZH. Urządzenia PMP i RMP o poj. 1 litra firmy Holsters HPE Polska</t>
  </si>
  <si>
    <t>podpis i pieczęć osoby upoważnionej do reprezentowania Wykonawcy</t>
  </si>
  <si>
    <t>………………………………………………………….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</si>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</sst>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i/>
      <u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4" fontId="20" fillId="0" borderId="3" xfId="0" applyNumberFormat="1" applyFont="1" applyBorder="1" applyAlignment="1">
      <alignment horizontal="center" vertical="center"/>
    </xf>
    <xf numFmtId="44" fontId="14" fillId="0" borderId="7" xfId="0" applyNumberFormat="1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44" fontId="6" fillId="0" borderId="7" xfId="0" applyNumberFormat="1" applyFont="1" applyFill="1" applyBorder="1" applyAlignment="1">
      <alignment horizontal="center" vertical="center"/>
    </xf>
    <xf numFmtId="44" fontId="4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0" fillId="0" borderId="0" xfId="0" applyFont="1"/>
    <xf numFmtId="0" fontId="18" fillId="0" borderId="3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44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4" fontId="7" fillId="0" borderId="3" xfId="0" applyNumberFormat="1" applyFont="1" applyBorder="1" applyAlignment="1">
      <alignment vertical="center"/>
    </xf>
    <xf numFmtId="44" fontId="23" fillId="0" borderId="3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0" fillId="2" borderId="3" xfId="0" applyFont="1" applyFill="1" applyBorder="1"/>
    <xf numFmtId="0" fontId="20" fillId="2" borderId="10" xfId="0" applyFont="1" applyFill="1" applyBorder="1"/>
    <xf numFmtId="0" fontId="23" fillId="2" borderId="3" xfId="0" applyFont="1" applyFill="1" applyBorder="1" applyAlignment="1">
      <alignment horizontal="center" vertical="center"/>
    </xf>
    <xf numFmtId="44" fontId="23" fillId="2" borderId="3" xfId="0" applyNumberFormat="1" applyFont="1" applyFill="1" applyBorder="1" applyAlignment="1">
      <alignment horizontal="center" vertical="center"/>
    </xf>
    <xf numFmtId="44" fontId="7" fillId="2" borderId="1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4" fontId="1" fillId="2" borderId="3" xfId="0" applyNumberFormat="1" applyFont="1" applyFill="1" applyBorder="1" applyAlignment="1">
      <alignment vertical="center"/>
    </xf>
    <xf numFmtId="44" fontId="19" fillId="0" borderId="3" xfId="0" applyNumberFormat="1" applyFont="1" applyBorder="1" applyAlignment="1">
      <alignment vertical="center"/>
    </xf>
    <xf numFmtId="44" fontId="19" fillId="2" borderId="10" xfId="0" applyNumberFormat="1" applyFont="1" applyFill="1" applyBorder="1" applyAlignment="1">
      <alignment vertical="center"/>
    </xf>
    <xf numFmtId="44" fontId="2" fillId="0" borderId="0" xfId="0" applyNumberFormat="1" applyFont="1" applyAlignment="1"/>
    <xf numFmtId="0" fontId="24" fillId="0" borderId="0" xfId="0" applyFont="1" applyAlignment="1">
      <alignment horizontal="left" vertical="center" indent="5"/>
    </xf>
    <xf numFmtId="0" fontId="24" fillId="0" borderId="0" xfId="0" applyFont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Layout" zoomScaleNormal="130" workbookViewId="0">
      <selection activeCell="E15" sqref="E15"/>
    </sheetView>
  </sheetViews>
  <sheetFormatPr defaultRowHeight="9.75" x14ac:dyDescent="0.2"/>
  <cols>
    <col min="1" max="1" width="5.42578125" style="1" customWidth="1"/>
    <col min="2" max="2" width="35.85546875" style="3" customWidth="1"/>
    <col min="3" max="3" width="15.7109375" style="1" customWidth="1"/>
    <col min="4" max="4" width="15.85546875" style="1" customWidth="1"/>
    <col min="5" max="6" width="13.28515625" style="1" customWidth="1"/>
    <col min="7" max="7" width="5.5703125" style="1" hidden="1" customWidth="1"/>
    <col min="8" max="9" width="10" style="1" hidden="1" customWidth="1"/>
    <col min="10" max="10" width="11" style="1" hidden="1" customWidth="1"/>
    <col min="11" max="11" width="6.42578125" style="1" hidden="1" customWidth="1"/>
    <col min="12" max="13" width="10.42578125" style="1" hidden="1" customWidth="1"/>
    <col min="14" max="14" width="10.85546875" style="1" hidden="1" customWidth="1"/>
    <col min="15" max="15" width="0" style="1" hidden="1" customWidth="1"/>
    <col min="16" max="16" width="10.5703125" style="1" hidden="1" customWidth="1"/>
    <col min="17" max="17" width="10" style="1" hidden="1" customWidth="1"/>
    <col min="18" max="18" width="10.5703125" style="1" hidden="1" customWidth="1"/>
    <col min="19" max="16384" width="9.140625" style="1"/>
  </cols>
  <sheetData>
    <row r="1" spans="1:22" s="7" customFormat="1" ht="21.75" customHeight="1" x14ac:dyDescent="0.2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5" customFormat="1" ht="13.5" customHeight="1" x14ac:dyDescent="0.2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5" customFormat="1" ht="13.5" customHeight="1" x14ac:dyDescent="0.2">
      <c r="A3" s="29"/>
      <c r="B3" s="30"/>
      <c r="C3" s="29"/>
      <c r="D3" s="29"/>
      <c r="E3" s="29"/>
      <c r="F3" s="29"/>
      <c r="G3" s="29"/>
    </row>
    <row r="4" spans="1:22" s="15" customFormat="1" ht="13.5" customHeight="1" x14ac:dyDescent="0.2">
      <c r="A4" s="63" t="s">
        <v>25</v>
      </c>
      <c r="B4" s="30"/>
      <c r="C4" s="29"/>
      <c r="D4" s="29"/>
      <c r="E4" s="29"/>
      <c r="F4" s="29"/>
      <c r="G4" s="29"/>
    </row>
    <row r="5" spans="1:22" s="15" customFormat="1" ht="13.5" customHeight="1" x14ac:dyDescent="0.2">
      <c r="A5" s="29"/>
      <c r="B5" s="64" t="s">
        <v>26</v>
      </c>
      <c r="C5" s="29"/>
      <c r="D5" s="29"/>
      <c r="E5" s="29"/>
      <c r="F5" s="29"/>
      <c r="G5" s="29"/>
    </row>
    <row r="6" spans="1:22" s="15" customFormat="1" ht="13.5" customHeight="1" x14ac:dyDescent="0.2">
      <c r="A6" s="29"/>
      <c r="B6" s="64" t="s">
        <v>27</v>
      </c>
      <c r="C6" s="29"/>
      <c r="D6" s="29"/>
      <c r="E6" s="29"/>
      <c r="F6" s="29"/>
      <c r="G6" s="29"/>
    </row>
    <row r="7" spans="1:22" ht="9.75" customHeight="1" x14ac:dyDescent="0.2">
      <c r="A7" s="78" t="s">
        <v>0</v>
      </c>
      <c r="B7" s="78" t="s">
        <v>1</v>
      </c>
      <c r="C7" s="87" t="s">
        <v>2</v>
      </c>
      <c r="D7" s="87" t="s">
        <v>4</v>
      </c>
      <c r="E7" s="89" t="s">
        <v>3</v>
      </c>
      <c r="F7" s="84" t="s">
        <v>14</v>
      </c>
      <c r="G7" s="65" t="s">
        <v>22</v>
      </c>
      <c r="H7" s="66"/>
      <c r="I7" s="66"/>
      <c r="J7" s="67"/>
      <c r="K7" s="71" t="s">
        <v>23</v>
      </c>
      <c r="L7" s="72"/>
      <c r="M7" s="72"/>
      <c r="N7" s="72"/>
      <c r="O7" s="65" t="s">
        <v>24</v>
      </c>
      <c r="P7" s="66"/>
      <c r="Q7" s="66"/>
      <c r="R7" s="67"/>
    </row>
    <row r="8" spans="1:22" ht="9.75" customHeight="1" x14ac:dyDescent="0.2">
      <c r="A8" s="78"/>
      <c r="B8" s="79"/>
      <c r="C8" s="87"/>
      <c r="D8" s="88"/>
      <c r="E8" s="90"/>
      <c r="F8" s="85"/>
      <c r="G8" s="68"/>
      <c r="H8" s="69"/>
      <c r="I8" s="69"/>
      <c r="J8" s="70"/>
      <c r="K8" s="73"/>
      <c r="L8" s="74"/>
      <c r="M8" s="74"/>
      <c r="N8" s="74"/>
      <c r="O8" s="68"/>
      <c r="P8" s="69"/>
      <c r="Q8" s="69"/>
      <c r="R8" s="70"/>
    </row>
    <row r="9" spans="1:22" ht="25.5" customHeight="1" x14ac:dyDescent="0.2">
      <c r="A9" s="78"/>
      <c r="B9" s="79"/>
      <c r="C9" s="87"/>
      <c r="D9" s="88"/>
      <c r="E9" s="91"/>
      <c r="F9" s="86"/>
      <c r="G9" s="39" t="s">
        <v>19</v>
      </c>
      <c r="H9" s="39" t="s">
        <v>14</v>
      </c>
      <c r="I9" s="39" t="s">
        <v>20</v>
      </c>
      <c r="J9" s="40" t="s">
        <v>21</v>
      </c>
      <c r="K9" s="48" t="s">
        <v>19</v>
      </c>
      <c r="L9" s="48" t="s">
        <v>14</v>
      </c>
      <c r="M9" s="48" t="s">
        <v>20</v>
      </c>
      <c r="N9" s="49" t="s">
        <v>21</v>
      </c>
      <c r="O9" s="39" t="s">
        <v>19</v>
      </c>
      <c r="P9" s="39" t="s">
        <v>14</v>
      </c>
      <c r="Q9" s="39" t="s">
        <v>20</v>
      </c>
      <c r="R9" s="40" t="s">
        <v>21</v>
      </c>
    </row>
    <row r="10" spans="1:22" s="35" customFormat="1" ht="10.5" customHeight="1" x14ac:dyDescent="0.2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7"/>
      <c r="H10" s="37"/>
      <c r="I10" s="37"/>
      <c r="J10" s="37"/>
      <c r="K10" s="50"/>
      <c r="L10" s="50"/>
      <c r="M10" s="50"/>
      <c r="N10" s="51"/>
      <c r="O10" s="37"/>
      <c r="P10" s="37"/>
      <c r="Q10" s="37"/>
      <c r="R10" s="37"/>
    </row>
    <row r="11" spans="1:22" s="12" customFormat="1" ht="48" x14ac:dyDescent="0.15">
      <c r="A11" s="19">
        <v>1</v>
      </c>
      <c r="B11" s="9" t="s">
        <v>5</v>
      </c>
      <c r="C11" s="31">
        <v>5</v>
      </c>
      <c r="D11" s="19">
        <v>17</v>
      </c>
      <c r="E11" s="25"/>
      <c r="F11" s="24">
        <f>C11*D11*E11</f>
        <v>0</v>
      </c>
      <c r="G11" s="43">
        <v>2</v>
      </c>
      <c r="H11" s="42">
        <f>G11*D11*E11</f>
        <v>0</v>
      </c>
      <c r="I11" s="42">
        <f>H11*0.23</f>
        <v>0</v>
      </c>
      <c r="J11" s="41">
        <f>H11+I11</f>
        <v>0</v>
      </c>
      <c r="K11" s="52">
        <v>2</v>
      </c>
      <c r="L11" s="53">
        <f>K11*D11*E11</f>
        <v>0</v>
      </c>
      <c r="M11" s="53">
        <f>L11*0.23</f>
        <v>0</v>
      </c>
      <c r="N11" s="54">
        <f>L11+M11</f>
        <v>0</v>
      </c>
      <c r="O11" s="43">
        <v>1</v>
      </c>
      <c r="P11" s="44">
        <f>O11*D11*E11</f>
        <v>0</v>
      </c>
      <c r="Q11" s="45">
        <f>P11*0.23</f>
        <v>0</v>
      </c>
      <c r="R11" s="44">
        <f>P11+Q11</f>
        <v>0</v>
      </c>
    </row>
    <row r="12" spans="1:22" s="5" customFormat="1" ht="32.25" customHeight="1" x14ac:dyDescent="0.25">
      <c r="A12" s="8">
        <v>2</v>
      </c>
      <c r="B12" s="9" t="s">
        <v>13</v>
      </c>
      <c r="C12" s="19" t="s">
        <v>12</v>
      </c>
      <c r="D12" s="8">
        <v>20</v>
      </c>
      <c r="E12" s="26"/>
      <c r="F12" s="24">
        <f>D12*E12</f>
        <v>0</v>
      </c>
      <c r="G12" s="38"/>
      <c r="H12" s="47">
        <f t="shared" ref="H12:H20" si="0">G12*E12</f>
        <v>0</v>
      </c>
      <c r="I12" s="42">
        <f t="shared" ref="I12:I21" si="1">H12*0.23</f>
        <v>0</v>
      </c>
      <c r="J12" s="41">
        <f t="shared" ref="J12:J20" si="2">H12+I12</f>
        <v>0</v>
      </c>
      <c r="K12" s="55">
        <v>14</v>
      </c>
      <c r="L12" s="56">
        <f t="shared" ref="L12:L20" si="3">K12*E12</f>
        <v>0</v>
      </c>
      <c r="M12" s="53">
        <f t="shared" ref="M12:M21" si="4">L12*0.23</f>
        <v>0</v>
      </c>
      <c r="N12" s="54">
        <f t="shared" ref="N12:N20" si="5">L12+M12</f>
        <v>0</v>
      </c>
      <c r="O12" s="38">
        <v>6</v>
      </c>
      <c r="P12" s="47">
        <f t="shared" ref="P12:P20" si="6">O12*E12</f>
        <v>0</v>
      </c>
      <c r="Q12" s="45">
        <f t="shared" ref="Q12:Q20" si="7">P12*0.23</f>
        <v>0</v>
      </c>
      <c r="R12" s="44">
        <f t="shared" ref="R12:R20" si="8">P12+Q12</f>
        <v>0</v>
      </c>
    </row>
    <row r="13" spans="1:22" s="6" customFormat="1" ht="39" customHeight="1" x14ac:dyDescent="0.25">
      <c r="A13" s="19">
        <v>3</v>
      </c>
      <c r="B13" s="9" t="s">
        <v>6</v>
      </c>
      <c r="C13" s="19" t="s">
        <v>12</v>
      </c>
      <c r="D13" s="8">
        <v>1</v>
      </c>
      <c r="E13" s="26"/>
      <c r="F13" s="24">
        <f t="shared" ref="F13:F20" si="9">D13*E13</f>
        <v>0</v>
      </c>
      <c r="G13" s="38"/>
      <c r="H13" s="47">
        <f t="shared" si="0"/>
        <v>0</v>
      </c>
      <c r="I13" s="42">
        <f t="shared" si="1"/>
        <v>0</v>
      </c>
      <c r="J13" s="41">
        <f t="shared" si="2"/>
        <v>0</v>
      </c>
      <c r="K13" s="55">
        <v>1</v>
      </c>
      <c r="L13" s="56">
        <f t="shared" si="3"/>
        <v>0</v>
      </c>
      <c r="M13" s="53">
        <f t="shared" si="4"/>
        <v>0</v>
      </c>
      <c r="N13" s="54">
        <f t="shared" si="5"/>
        <v>0</v>
      </c>
      <c r="O13" s="38"/>
      <c r="P13" s="47">
        <f t="shared" si="6"/>
        <v>0</v>
      </c>
      <c r="Q13" s="45">
        <f t="shared" si="7"/>
        <v>0</v>
      </c>
      <c r="R13" s="44">
        <f t="shared" si="8"/>
        <v>0</v>
      </c>
    </row>
    <row r="14" spans="1:22" s="2" customFormat="1" ht="24.75" customHeight="1" x14ac:dyDescent="0.25">
      <c r="A14" s="8">
        <v>4</v>
      </c>
      <c r="B14" s="10" t="s">
        <v>7</v>
      </c>
      <c r="C14" s="19" t="s">
        <v>12</v>
      </c>
      <c r="D14" s="11">
        <v>5</v>
      </c>
      <c r="E14" s="27"/>
      <c r="F14" s="24">
        <f t="shared" si="9"/>
        <v>0</v>
      </c>
      <c r="G14" s="38"/>
      <c r="H14" s="47">
        <f t="shared" si="0"/>
        <v>0</v>
      </c>
      <c r="I14" s="42">
        <f t="shared" si="1"/>
        <v>0</v>
      </c>
      <c r="J14" s="41">
        <f t="shared" si="2"/>
        <v>0</v>
      </c>
      <c r="K14" s="55">
        <v>4</v>
      </c>
      <c r="L14" s="56">
        <f t="shared" si="3"/>
        <v>0</v>
      </c>
      <c r="M14" s="53">
        <f t="shared" si="4"/>
        <v>0</v>
      </c>
      <c r="N14" s="54">
        <f t="shared" si="5"/>
        <v>0</v>
      </c>
      <c r="O14" s="38">
        <v>1</v>
      </c>
      <c r="P14" s="47">
        <f t="shared" si="6"/>
        <v>0</v>
      </c>
      <c r="Q14" s="45">
        <f t="shared" si="7"/>
        <v>0</v>
      </c>
      <c r="R14" s="44">
        <f t="shared" si="8"/>
        <v>0</v>
      </c>
    </row>
    <row r="15" spans="1:22" s="2" customFormat="1" ht="29.25" customHeight="1" x14ac:dyDescent="0.25">
      <c r="A15" s="19">
        <v>5</v>
      </c>
      <c r="B15" s="10" t="s">
        <v>8</v>
      </c>
      <c r="C15" s="19" t="s">
        <v>12</v>
      </c>
      <c r="D15" s="11">
        <v>1</v>
      </c>
      <c r="E15" s="27"/>
      <c r="F15" s="24">
        <f t="shared" si="9"/>
        <v>0</v>
      </c>
      <c r="G15" s="38"/>
      <c r="H15" s="47">
        <f t="shared" si="0"/>
        <v>0</v>
      </c>
      <c r="I15" s="42">
        <f t="shared" si="1"/>
        <v>0</v>
      </c>
      <c r="J15" s="41">
        <f t="shared" si="2"/>
        <v>0</v>
      </c>
      <c r="K15" s="55">
        <v>1</v>
      </c>
      <c r="L15" s="56">
        <f t="shared" si="3"/>
        <v>0</v>
      </c>
      <c r="M15" s="53">
        <f t="shared" si="4"/>
        <v>0</v>
      </c>
      <c r="N15" s="54">
        <f t="shared" si="5"/>
        <v>0</v>
      </c>
      <c r="O15" s="38"/>
      <c r="P15" s="47">
        <f t="shared" si="6"/>
        <v>0</v>
      </c>
      <c r="Q15" s="45">
        <f t="shared" si="7"/>
        <v>0</v>
      </c>
      <c r="R15" s="44">
        <f t="shared" si="8"/>
        <v>0</v>
      </c>
    </row>
    <row r="16" spans="1:22" s="2" customFormat="1" ht="24" customHeight="1" x14ac:dyDescent="0.25">
      <c r="A16" s="8">
        <v>6</v>
      </c>
      <c r="B16" s="10" t="s">
        <v>9</v>
      </c>
      <c r="C16" s="19" t="s">
        <v>12</v>
      </c>
      <c r="D16" s="11">
        <v>1</v>
      </c>
      <c r="E16" s="27"/>
      <c r="F16" s="24">
        <f t="shared" si="9"/>
        <v>0</v>
      </c>
      <c r="G16" s="38"/>
      <c r="H16" s="47">
        <f t="shared" si="0"/>
        <v>0</v>
      </c>
      <c r="I16" s="42">
        <f t="shared" si="1"/>
        <v>0</v>
      </c>
      <c r="J16" s="41">
        <f t="shared" si="2"/>
        <v>0</v>
      </c>
      <c r="K16" s="55">
        <v>1</v>
      </c>
      <c r="L16" s="56">
        <f t="shared" si="3"/>
        <v>0</v>
      </c>
      <c r="M16" s="53">
        <f t="shared" si="4"/>
        <v>0</v>
      </c>
      <c r="N16" s="54">
        <f t="shared" si="5"/>
        <v>0</v>
      </c>
      <c r="O16" s="38"/>
      <c r="P16" s="47">
        <f t="shared" si="6"/>
        <v>0</v>
      </c>
      <c r="Q16" s="45">
        <f t="shared" si="7"/>
        <v>0</v>
      </c>
      <c r="R16" s="44">
        <f t="shared" si="8"/>
        <v>0</v>
      </c>
    </row>
    <row r="17" spans="1:22" s="4" customFormat="1" ht="22.5" customHeight="1" x14ac:dyDescent="0.25">
      <c r="A17" s="19">
        <v>7</v>
      </c>
      <c r="B17" s="10" t="s">
        <v>10</v>
      </c>
      <c r="C17" s="19" t="s">
        <v>12</v>
      </c>
      <c r="D17" s="11">
        <v>1</v>
      </c>
      <c r="E17" s="27"/>
      <c r="F17" s="24">
        <f t="shared" si="9"/>
        <v>0</v>
      </c>
      <c r="G17" s="38"/>
      <c r="H17" s="47">
        <f t="shared" si="0"/>
        <v>0</v>
      </c>
      <c r="I17" s="42">
        <f t="shared" si="1"/>
        <v>0</v>
      </c>
      <c r="J17" s="41">
        <f t="shared" si="2"/>
        <v>0</v>
      </c>
      <c r="K17" s="55">
        <v>1</v>
      </c>
      <c r="L17" s="56">
        <f t="shared" si="3"/>
        <v>0</v>
      </c>
      <c r="M17" s="53">
        <f t="shared" si="4"/>
        <v>0</v>
      </c>
      <c r="N17" s="54">
        <f t="shared" si="5"/>
        <v>0</v>
      </c>
      <c r="O17" s="38"/>
      <c r="P17" s="47">
        <f t="shared" si="6"/>
        <v>0</v>
      </c>
      <c r="Q17" s="45">
        <f t="shared" si="7"/>
        <v>0</v>
      </c>
      <c r="R17" s="44">
        <f t="shared" si="8"/>
        <v>0</v>
      </c>
    </row>
    <row r="18" spans="1:22" s="6" customFormat="1" ht="30.75" customHeight="1" x14ac:dyDescent="0.25">
      <c r="A18" s="8">
        <v>8</v>
      </c>
      <c r="B18" s="9" t="s">
        <v>11</v>
      </c>
      <c r="C18" s="19" t="s">
        <v>12</v>
      </c>
      <c r="D18" s="8">
        <v>10</v>
      </c>
      <c r="E18" s="26"/>
      <c r="F18" s="24">
        <f t="shared" si="9"/>
        <v>0</v>
      </c>
      <c r="G18" s="38"/>
      <c r="H18" s="47">
        <f t="shared" si="0"/>
        <v>0</v>
      </c>
      <c r="I18" s="42">
        <f t="shared" si="1"/>
        <v>0</v>
      </c>
      <c r="J18" s="41">
        <f t="shared" si="2"/>
        <v>0</v>
      </c>
      <c r="K18" s="55">
        <v>8</v>
      </c>
      <c r="L18" s="56">
        <f t="shared" si="3"/>
        <v>0</v>
      </c>
      <c r="M18" s="53">
        <f t="shared" si="4"/>
        <v>0</v>
      </c>
      <c r="N18" s="54">
        <f t="shared" si="5"/>
        <v>0</v>
      </c>
      <c r="O18" s="38">
        <v>2</v>
      </c>
      <c r="P18" s="47">
        <f t="shared" si="6"/>
        <v>0</v>
      </c>
      <c r="Q18" s="45">
        <f t="shared" si="7"/>
        <v>0</v>
      </c>
      <c r="R18" s="44">
        <f t="shared" si="8"/>
        <v>0</v>
      </c>
    </row>
    <row r="19" spans="1:22" s="6" customFormat="1" ht="30.75" customHeight="1" x14ac:dyDescent="0.25">
      <c r="A19" s="23">
        <v>9</v>
      </c>
      <c r="B19" s="36" t="s">
        <v>18</v>
      </c>
      <c r="C19" s="19" t="s">
        <v>12</v>
      </c>
      <c r="D19" s="23">
        <v>2</v>
      </c>
      <c r="E19" s="28"/>
      <c r="F19" s="24">
        <f t="shared" si="9"/>
        <v>0</v>
      </c>
      <c r="G19" s="38">
        <v>1</v>
      </c>
      <c r="H19" s="47">
        <f t="shared" si="0"/>
        <v>0</v>
      </c>
      <c r="I19" s="42">
        <f t="shared" si="1"/>
        <v>0</v>
      </c>
      <c r="J19" s="41">
        <f t="shared" si="2"/>
        <v>0</v>
      </c>
      <c r="K19" s="55">
        <v>1</v>
      </c>
      <c r="L19" s="56">
        <f t="shared" si="3"/>
        <v>0</v>
      </c>
      <c r="M19" s="53">
        <f t="shared" si="4"/>
        <v>0</v>
      </c>
      <c r="N19" s="54">
        <f t="shared" si="5"/>
        <v>0</v>
      </c>
      <c r="O19" s="38"/>
      <c r="P19" s="47">
        <f t="shared" si="6"/>
        <v>0</v>
      </c>
      <c r="Q19" s="45">
        <f t="shared" si="7"/>
        <v>0</v>
      </c>
      <c r="R19" s="44">
        <f t="shared" si="8"/>
        <v>0</v>
      </c>
    </row>
    <row r="20" spans="1:22" s="6" customFormat="1" ht="48.75" customHeight="1" x14ac:dyDescent="0.25">
      <c r="A20" s="21">
        <v>10</v>
      </c>
      <c r="B20" s="22" t="s">
        <v>17</v>
      </c>
      <c r="C20" s="23">
        <v>1</v>
      </c>
      <c r="D20" s="23">
        <v>118</v>
      </c>
      <c r="E20" s="28"/>
      <c r="F20" s="24">
        <f t="shared" si="9"/>
        <v>0</v>
      </c>
      <c r="G20" s="38"/>
      <c r="H20" s="47">
        <f t="shared" si="0"/>
        <v>0</v>
      </c>
      <c r="I20" s="42">
        <f t="shared" si="1"/>
        <v>0</v>
      </c>
      <c r="J20" s="41">
        <f t="shared" si="2"/>
        <v>0</v>
      </c>
      <c r="K20" s="55">
        <v>114</v>
      </c>
      <c r="L20" s="56">
        <f t="shared" si="3"/>
        <v>0</v>
      </c>
      <c r="M20" s="53">
        <f t="shared" si="4"/>
        <v>0</v>
      </c>
      <c r="N20" s="54">
        <f t="shared" si="5"/>
        <v>0</v>
      </c>
      <c r="O20" s="38">
        <v>4</v>
      </c>
      <c r="P20" s="47">
        <f t="shared" si="6"/>
        <v>0</v>
      </c>
      <c r="Q20" s="45">
        <f t="shared" si="7"/>
        <v>0</v>
      </c>
      <c r="R20" s="44">
        <f t="shared" si="8"/>
        <v>0</v>
      </c>
    </row>
    <row r="21" spans="1:22" ht="19.5" customHeight="1" x14ac:dyDescent="0.2">
      <c r="A21" s="20"/>
      <c r="B21" s="75" t="s">
        <v>15</v>
      </c>
      <c r="C21" s="76"/>
      <c r="D21" s="76"/>
      <c r="E21" s="77"/>
      <c r="F21" s="24">
        <f>SUM(F11:F20)</f>
        <v>0</v>
      </c>
      <c r="G21" s="20"/>
      <c r="H21" s="46">
        <f>SUM(H11:H20)</f>
        <v>0</v>
      </c>
      <c r="I21" s="57">
        <f t="shared" si="1"/>
        <v>0</v>
      </c>
      <c r="J21" s="60">
        <f>SUM(J11:J20)</f>
        <v>0</v>
      </c>
      <c r="K21" s="58"/>
      <c r="L21" s="59">
        <f>SUM(L11:L20)</f>
        <v>0</v>
      </c>
      <c r="M21" s="58">
        <f t="shared" si="4"/>
        <v>0</v>
      </c>
      <c r="N21" s="61">
        <f>SUM(N11:N20)</f>
        <v>0</v>
      </c>
      <c r="O21" s="20"/>
      <c r="P21" s="46">
        <f>SUM(P11:P20)</f>
        <v>0</v>
      </c>
      <c r="Q21" s="46">
        <f>SUM(Q11:Q20)</f>
        <v>0</v>
      </c>
      <c r="R21" s="60">
        <f>SUM(R11:R20)</f>
        <v>0</v>
      </c>
    </row>
    <row r="22" spans="1:22" s="13" customFormat="1" ht="15.75" customHeight="1" x14ac:dyDescent="0.2">
      <c r="B22" s="14"/>
    </row>
    <row r="23" spans="1:22" s="13" customFormat="1" ht="15.75" customHeight="1" x14ac:dyDescent="0.2">
      <c r="B23" s="14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2"/>
      <c r="T23" s="93" t="s">
        <v>29</v>
      </c>
      <c r="U23" s="93"/>
      <c r="V23" s="93"/>
    </row>
    <row r="24" spans="1:22" s="13" customFormat="1" ht="18" customHeight="1" x14ac:dyDescent="0.2">
      <c r="B24" s="14"/>
      <c r="C24" s="82"/>
      <c r="D24" s="8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3" t="s">
        <v>28</v>
      </c>
      <c r="U24" s="83"/>
      <c r="V24" s="83"/>
    </row>
    <row r="25" spans="1:22" s="13" customFormat="1" ht="23.25" customHeight="1" x14ac:dyDescent="0.15">
      <c r="A25" s="32"/>
      <c r="B25" s="32"/>
      <c r="C25" s="83"/>
      <c r="D25" s="83"/>
      <c r="E25" s="32"/>
      <c r="F25" s="32"/>
    </row>
    <row r="26" spans="1:22" s="13" customFormat="1" ht="23.25" customHeight="1" x14ac:dyDescent="0.15">
      <c r="A26" s="32"/>
      <c r="B26" s="32"/>
      <c r="C26" s="33"/>
      <c r="D26" s="33"/>
      <c r="E26" s="32"/>
      <c r="F26" s="32"/>
    </row>
    <row r="27" spans="1:22" ht="12.75" x14ac:dyDescent="0.2">
      <c r="B27" s="16"/>
      <c r="C27" s="17"/>
      <c r="D27" s="18"/>
      <c r="E27" s="17"/>
    </row>
    <row r="28" spans="1:22" x14ac:dyDescent="0.2">
      <c r="B28" s="16"/>
      <c r="C28" s="17"/>
      <c r="D28" s="17"/>
      <c r="E28" s="17"/>
    </row>
    <row r="29" spans="1:22" x14ac:dyDescent="0.2">
      <c r="B29" s="16"/>
      <c r="C29" s="17"/>
      <c r="D29" s="17"/>
      <c r="E29" s="17"/>
    </row>
  </sheetData>
  <mergeCells count="16">
    <mergeCell ref="A1:V1"/>
    <mergeCell ref="A2:V2"/>
    <mergeCell ref="C24:D24"/>
    <mergeCell ref="C25:D25"/>
    <mergeCell ref="F7:F9"/>
    <mergeCell ref="C7:C9"/>
    <mergeCell ref="D7:D9"/>
    <mergeCell ref="E7:E9"/>
    <mergeCell ref="T24:V24"/>
    <mergeCell ref="T23:V23"/>
    <mergeCell ref="O7:R8"/>
    <mergeCell ref="G7:J8"/>
    <mergeCell ref="K7:N8"/>
    <mergeCell ref="B21:E21"/>
    <mergeCell ref="A7:A9"/>
    <mergeCell ref="B7:B9"/>
  </mergeCells>
  <printOptions horizontalCentered="1"/>
  <pageMargins left="0.23622047244094491" right="0.23622047244094491" top="0.39370078740157483" bottom="0.38541666666666669" header="0.11811023622047245" footer="0.31496062992125984"/>
  <pageSetup paperSize="9" fitToHeight="0" orientation="landscape" horizontalDpi="400" verticalDpi="200" r:id="rId1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2022-02-28T13:32:53Z</dcterms:modified>
</cp:coreProperties>
</file>