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64.2023 -K- Sterylizatornia (10)\SWZ\"/>
    </mc:Choice>
  </mc:AlternateContent>
  <xr:revisionPtr revIDLastSave="0" documentId="13_ncr:1_{1F07FD91-5DD8-46CD-A484-095A4BF3B1BB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Arkusz1" sheetId="1" r:id="rId1"/>
  </sheets>
  <definedNames>
    <definedName name="_xlnm.Print_Area" localSheetId="0">Arkusz1!$A$1:$J$17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0" i="1" l="1"/>
  <c r="A11" i="1"/>
  <c r="A12" i="1" s="1"/>
  <c r="A13" i="1" s="1"/>
  <c r="A14" i="1" s="1"/>
  <c r="A15" i="1" s="1"/>
  <c r="A16" i="1" s="1"/>
  <c r="A9" i="1"/>
  <c r="I11" i="1"/>
  <c r="H11" i="1" s="1"/>
  <c r="I14" i="1"/>
  <c r="H14" i="1" s="1"/>
  <c r="F9" i="1"/>
  <c r="I9" i="1" s="1"/>
  <c r="F10" i="1"/>
  <c r="I10" i="1" s="1"/>
  <c r="H10" i="1" s="1"/>
  <c r="F11" i="1"/>
  <c r="F12" i="1"/>
  <c r="I12" i="1" s="1"/>
  <c r="H12" i="1" s="1"/>
  <c r="F13" i="1"/>
  <c r="I13" i="1" s="1"/>
  <c r="H13" i="1" s="1"/>
  <c r="F14" i="1"/>
  <c r="F15" i="1"/>
  <c r="I15" i="1" s="1"/>
  <c r="H15" i="1" s="1"/>
  <c r="F16" i="1"/>
  <c r="I16" i="1" s="1"/>
  <c r="H16" i="1" s="1"/>
  <c r="F8" i="1"/>
  <c r="I8" i="1" s="1"/>
  <c r="H8" i="1" s="1"/>
  <c r="H9" i="1" l="1"/>
  <c r="I17" i="1"/>
  <c r="F17" i="1"/>
</calcChain>
</file>

<file path=xl/sharedStrings.xml><?xml version="1.0" encoding="utf-8"?>
<sst xmlns="http://schemas.openxmlformats.org/spreadsheetml/2006/main" count="33" uniqueCount="26">
  <si>
    <t>Lp.</t>
  </si>
  <si>
    <t>Przedmiot zamówienia</t>
  </si>
  <si>
    <t>Ilość</t>
  </si>
  <si>
    <t>Cena jednostkowa netto</t>
  </si>
  <si>
    <t>Stawka VAT %</t>
  </si>
  <si>
    <t>szt</t>
  </si>
  <si>
    <t xml:space="preserve">Taśma sterylizacyjna samoprzylepna, wykonna ze specjalnego papieru krepowanego, bardzo silna przyczepność odpowiednia dla włókniny, kolor niebieski, serokość 19 mm długość rolki 50m.
</t>
  </si>
  <si>
    <t xml:space="preserve">Wkładki pochłaniające kondesat,  
- wykonane z materiału wolnego od związków toksycznych,
- absorbują nadmiar wilgoci powstający w trakcie sterylizacji,
- gramatura 50g/m2,
- rozmiar 30cm x 50 cm (+- 2 cm) 
</t>
  </si>
  <si>
    <t xml:space="preserve">Wkładki pochłaniające kondesat,
- wykonane z materiału wolnego od związków toksycznych,
- absorbują nadmiar wilgoci powstający w trakcie sterylizacji,
- gramatura 50g/m2,
rozmiar 25 cm x 30 cm (+- 2 cm) 
</t>
  </si>
  <si>
    <t>szt.</t>
  </si>
  <si>
    <t>RAZEM:</t>
  </si>
  <si>
    <t>Jm.</t>
  </si>
  <si>
    <t>Wartość netto
6= 4x5</t>
  </si>
  <si>
    <t>Cena jednostkowa brutto
8 = 9/4</t>
  </si>
  <si>
    <t>Wartość brutto
9 = 6+7</t>
  </si>
  <si>
    <t>PRODUCENT/  Nazwa własna lub inne określenie identyfikujące wyrób w sposób jednoznaczny, np. nr katalogowy</t>
  </si>
  <si>
    <t xml:space="preserve"> Załącznik nr 5 do SWZ</t>
  </si>
  <si>
    <t>Załącznik nr 1 do umowy NZ.261.64.4.2023</t>
  </si>
  <si>
    <t xml:space="preserve"> Formularz cenowo-techniczny zadania nr 4</t>
  </si>
  <si>
    <t xml:space="preserve">Taśma ze wskaźnikiem chemicznym do oklejania pakietów sterylizowanych parą wodną, wykonana z papieru krepowanego oraz wysokiej jakości kleju
- szerokość 19 mm,
- długość minimum 50 mb (+- 5 )
</t>
  </si>
  <si>
    <t xml:space="preserve">Torebka podezynfekcyjna, foliowa, do przechowywania instrumentów po procesie dezynfekcji. Opakowanie jednorazowego uzytku z zamknięciem samoprzylepnym, z miejscem zaznaczenia rodzaju dezynfekcji, daty pakowania oraz podpisu osoby pakującej, rozmiar 247x700 mm
</t>
  </si>
  <si>
    <t xml:space="preserve">Torebka podezynfekcyjna, foliowa, do przechowywania instrumentów po procesie dezynfekcji. Opakowanie jednorazowego uzytku z zamknięciem samoprzylepnym, z miejscem zaznaczenia rodzaju dezynfekcji, daty pakowania oraz podpisu osoby pakującej, rozmiar 247x390 mm
</t>
  </si>
  <si>
    <t xml:space="preserve">Chusteczka higieniczna z mikrofibry, roz.305x340mm
</t>
  </si>
  <si>
    <t xml:space="preserve">Zabezpieczenie narożników tac sterylizacyjnych wykonane z papieru o gramaturze 250 g/m2, rozmiar 100x100x50 mm, chroniące narożniki tac przed uszkodzeniem podczas procesu sterylizacji, przechowywania lub transportu
</t>
  </si>
  <si>
    <r>
      <t xml:space="preserve">
1.</t>
    </r>
    <r>
      <rPr>
        <sz val="10"/>
        <rFont val="Tahoma"/>
        <family val="2"/>
        <charset val="238"/>
      </rPr>
      <t xml:space="preserve"> Przedmiotem zamówienia są sukcesywne dostawy</t>
    </r>
    <r>
      <rPr>
        <b/>
        <sz val="10"/>
        <rFont val="Tahoma"/>
        <family val="2"/>
        <charset val="238"/>
      </rPr>
      <t xml:space="preserve"> taśm do oklejania pakietów sterylizowanych parą wodną, wkładek pochłaniających wilgoć, osłonek na instrumentarium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
2.</t>
    </r>
    <r>
      <rPr>
        <sz val="10"/>
        <rFont val="Tahoma"/>
        <family val="2"/>
        <charset val="238"/>
      </rPr>
      <t xml:space="preserve"> Wykonawca gwarantuje, że wszystkie wyroby objęte zamówieniem spełniać będą wszystkie - wskazane w niniejszym załączniku - wymagania eksploatacyjno - techniczne i jakościowe.
</t>
    </r>
    <r>
      <rPr>
        <b/>
        <sz val="10"/>
        <rFont val="Tahoma"/>
        <family val="2"/>
        <charset val="238"/>
      </rPr>
      <t xml:space="preserve">3. </t>
    </r>
    <r>
      <rPr>
        <sz val="10"/>
        <rFont val="Tahoma"/>
        <family val="2"/>
        <charset val="238"/>
      </rPr>
      <t xml:space="preserve"> Dostarczane zamawiającemu poszczególne wyroby powinny znajdować się w  opakowaniach, na których umieszczona będzie informacja w języku polskim, zawierająca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</t>
    </r>
    <r>
      <rPr>
        <sz val="10"/>
        <rFont val="Tahoma"/>
        <family val="2"/>
        <charset val="238"/>
      </rPr>
      <t xml:space="preserve">Okres ważności wyrobów powinien wynosić minimum 12 miesięcy od dnia dostawy do siedziby zamawiającego.
</t>
    </r>
    <r>
      <rPr>
        <b/>
        <sz val="10"/>
        <rFont val="Tahoma"/>
        <family val="2"/>
        <charset val="238"/>
      </rPr>
      <t xml:space="preserve">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użytkowania przedmiotowych wyrobów w polskich zakładach opieki zdrowotnej. 
</t>
    </r>
    <r>
      <rPr>
        <b/>
        <sz val="10"/>
        <rFont val="Tahoma"/>
        <family val="2"/>
        <charset val="238"/>
      </rPr>
      <t xml:space="preserve">
5.</t>
    </r>
    <r>
      <rPr>
        <sz val="10"/>
        <rFont val="Tahoma"/>
        <family val="2"/>
        <charset val="238"/>
      </rPr>
      <t xml:space="preserve"> Wykonawca zapewnia, że na potwierdzenie stanu faktycznego, o którym mowa w pkt 2 i 4 posiada stosowne dokumenty, które zostaną niezwłocznie przekazane zamawiającemu, na jego pisemny wniosek na etapie realizacji zamówienia.
</t>
    </r>
    <r>
      <rPr>
        <b/>
        <sz val="10"/>
        <rFont val="Tahoma"/>
        <family val="2"/>
        <charset val="238"/>
      </rPr>
      <t xml:space="preserve">
6. Poszczególne dostawy częściowe wyrobów będą realizowane w terminie do ….* dni roboczych od daty złożenia zamówienia za pośrednictwem poczty elektronicznej na adres e-mail: ………*
7.</t>
    </r>
    <r>
      <rPr>
        <sz val="10"/>
        <rFont val="Tahoma"/>
        <family val="2"/>
        <charset val="238"/>
      </rPr>
      <t xml:space="preserve"> Wykonawca oferuje realizację niniejszego zamówienia zgodnie z poniższą kalkulacją :
</t>
    </r>
    <r>
      <rPr>
        <b/>
        <sz val="10"/>
        <rFont val="Tahoma"/>
        <family val="2"/>
        <charset val="238"/>
      </rPr>
      <t>*wypełnia Wykonawca</t>
    </r>
  </si>
  <si>
    <t xml:space="preserve">Taśma ze wskaźnikiem chemiczny bez celulozy do sterylizacji nadtlenkiem wodoru szer. 25 mm dł. 25 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</si>
</sst>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0.00_ ;\-#,##0.00\ "/>
  </numFmts>
  <fonts count="6" x14ac:knownFonts="1">
    <font>
      <sz val="11"/>
      <color rgb="FF000000"/>
      <name val="Calibri"/>
      <family val="2"/>
      <charset val="238"/>
    </font>
    <font>
      <b/>
      <sz val="10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b/>
      <sz val="1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5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view="pageBreakPreview" zoomScale="85" zoomScaleNormal="100" zoomScaleSheetLayoutView="85" workbookViewId="0">
      <selection activeCell="P4" sqref="P4"/>
    </sheetView>
  </sheetViews>
  <sheetFormatPr defaultColWidth="8.6640625" defaultRowHeight="13.8" x14ac:dyDescent="0.25"/>
  <cols>
    <col min="1" max="1" width="3.5546875" style="3" bestFit="1" customWidth="1"/>
    <col min="2" max="2" width="45.33203125" style="3" customWidth="1"/>
    <col min="3" max="3" width="4" style="3" bestFit="1" customWidth="1"/>
    <col min="4" max="4" width="7.33203125" style="3" bestFit="1" customWidth="1"/>
    <col min="5" max="5" width="11.77734375" style="3" customWidth="1"/>
    <col min="6" max="6" width="13" style="3" bestFit="1" customWidth="1"/>
    <col min="7" max="7" width="7.21875" style="3" bestFit="1" customWidth="1"/>
    <col min="8" max="8" width="11.6640625" style="3" customWidth="1"/>
    <col min="9" max="9" width="11.21875" style="3" bestFit="1" customWidth="1"/>
    <col min="10" max="10" width="17" style="8" customWidth="1"/>
    <col min="11" max="11" width="9.109375" style="2" customWidth="1"/>
    <col min="12" max="12" width="22.109375" style="3" customWidth="1"/>
    <col min="13" max="16384" width="8.6640625" style="3"/>
  </cols>
  <sheetData>
    <row r="1" spans="1:15" x14ac:dyDescent="0.2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spans="1:15" x14ac:dyDescent="0.2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</row>
    <row r="3" spans="1:15" x14ac:dyDescent="0.25">
      <c r="A3" s="4" t="s">
        <v>18</v>
      </c>
      <c r="B3" s="4"/>
      <c r="C3" s="4"/>
      <c r="D3" s="4"/>
      <c r="E3" s="4"/>
      <c r="F3" s="4"/>
      <c r="G3" s="4"/>
      <c r="H3" s="4"/>
      <c r="I3" s="4"/>
      <c r="J3" s="4"/>
    </row>
    <row r="4" spans="1:15" ht="357" customHeight="1" x14ac:dyDescent="0.25">
      <c r="A4" s="5" t="s">
        <v>24</v>
      </c>
      <c r="B4" s="5"/>
      <c r="C4" s="5"/>
      <c r="D4" s="5"/>
      <c r="E4" s="5"/>
      <c r="F4" s="5"/>
      <c r="G4" s="5"/>
      <c r="H4" s="5"/>
      <c r="I4" s="5"/>
      <c r="J4" s="5"/>
      <c r="K4" s="6"/>
      <c r="L4" s="7"/>
      <c r="M4" s="7"/>
      <c r="N4" s="7"/>
      <c r="O4" s="8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7"/>
      <c r="M5" s="7"/>
      <c r="N5" s="7"/>
      <c r="O5" s="8"/>
    </row>
    <row r="6" spans="1:15" ht="79.8" x14ac:dyDescent="0.25">
      <c r="A6" s="9" t="s">
        <v>0</v>
      </c>
      <c r="B6" s="9" t="s">
        <v>1</v>
      </c>
      <c r="C6" s="9" t="s">
        <v>11</v>
      </c>
      <c r="D6" s="9" t="s">
        <v>2</v>
      </c>
      <c r="E6" s="9" t="s">
        <v>3</v>
      </c>
      <c r="F6" s="9" t="s">
        <v>12</v>
      </c>
      <c r="G6" s="9" t="s">
        <v>4</v>
      </c>
      <c r="H6" s="9" t="s">
        <v>13</v>
      </c>
      <c r="I6" s="9" t="s">
        <v>14</v>
      </c>
      <c r="J6" s="9" t="s">
        <v>15</v>
      </c>
      <c r="K6" s="10"/>
      <c r="L6" s="8"/>
      <c r="M6" s="8"/>
      <c r="N6" s="8"/>
      <c r="O6" s="8"/>
    </row>
    <row r="7" spans="1:15" s="16" customFormat="1" ht="13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4"/>
      <c r="L7" s="15"/>
      <c r="M7" s="15"/>
      <c r="N7" s="15"/>
      <c r="O7" s="15"/>
    </row>
    <row r="8" spans="1:15" s="10" customFormat="1" ht="79.2" x14ac:dyDescent="0.3">
      <c r="A8" s="17">
        <v>1</v>
      </c>
      <c r="B8" s="18" t="s">
        <v>19</v>
      </c>
      <c r="C8" s="19" t="s">
        <v>5</v>
      </c>
      <c r="D8" s="20">
        <v>400</v>
      </c>
      <c r="E8" s="21"/>
      <c r="F8" s="22">
        <f>ROUND(D8*E8,2)</f>
        <v>0</v>
      </c>
      <c r="G8" s="23"/>
      <c r="H8" s="22">
        <f>ROUND(I8/D8,2)</f>
        <v>0</v>
      </c>
      <c r="I8" s="22">
        <f>ROUND((F8*G8)+F8,2)</f>
        <v>0</v>
      </c>
      <c r="J8" s="24"/>
    </row>
    <row r="9" spans="1:15" s="10" customFormat="1" ht="66" x14ac:dyDescent="0.3">
      <c r="A9" s="17">
        <f>A8+1</f>
        <v>2</v>
      </c>
      <c r="B9" s="18" t="s">
        <v>6</v>
      </c>
      <c r="C9" s="19" t="s">
        <v>5</v>
      </c>
      <c r="D9" s="20">
        <v>200</v>
      </c>
      <c r="E9" s="21"/>
      <c r="F9" s="22">
        <f t="shared" ref="F9:F16" si="0">ROUND(D9*E9,2)</f>
        <v>0</v>
      </c>
      <c r="G9" s="23"/>
      <c r="H9" s="22">
        <f t="shared" ref="H9:H16" si="1">ROUND(I9/D9,2)</f>
        <v>0</v>
      </c>
      <c r="I9" s="22">
        <f t="shared" ref="I9:I16" si="2">ROUND((F9*G9)+F9,2)</f>
        <v>0</v>
      </c>
      <c r="J9" s="25"/>
    </row>
    <row r="10" spans="1:15" s="10" customFormat="1" ht="105.6" x14ac:dyDescent="0.3">
      <c r="A10" s="17">
        <f t="shared" ref="A10:A16" si="3">A9+1</f>
        <v>3</v>
      </c>
      <c r="B10" s="18" t="s">
        <v>7</v>
      </c>
      <c r="C10" s="19" t="s">
        <v>5</v>
      </c>
      <c r="D10" s="20">
        <v>18000</v>
      </c>
      <c r="E10" s="21"/>
      <c r="F10" s="22">
        <f t="shared" si="0"/>
        <v>0</v>
      </c>
      <c r="G10" s="23"/>
      <c r="H10" s="22">
        <f t="shared" si="1"/>
        <v>0</v>
      </c>
      <c r="I10" s="22">
        <f t="shared" si="2"/>
        <v>0</v>
      </c>
      <c r="J10" s="26"/>
    </row>
    <row r="11" spans="1:15" s="10" customFormat="1" ht="105.6" x14ac:dyDescent="0.3">
      <c r="A11" s="17">
        <f t="shared" si="3"/>
        <v>4</v>
      </c>
      <c r="B11" s="18" t="s">
        <v>8</v>
      </c>
      <c r="C11" s="19" t="s">
        <v>5</v>
      </c>
      <c r="D11" s="20">
        <v>10000</v>
      </c>
      <c r="E11" s="21"/>
      <c r="F11" s="22">
        <f t="shared" si="0"/>
        <v>0</v>
      </c>
      <c r="G11" s="23"/>
      <c r="H11" s="22">
        <f t="shared" si="1"/>
        <v>0</v>
      </c>
      <c r="I11" s="22">
        <f t="shared" si="2"/>
        <v>0</v>
      </c>
      <c r="J11" s="26"/>
    </row>
    <row r="12" spans="1:15" s="10" customFormat="1" ht="52.8" x14ac:dyDescent="0.3">
      <c r="A12" s="17">
        <f t="shared" si="3"/>
        <v>5</v>
      </c>
      <c r="B12" s="18" t="s">
        <v>25</v>
      </c>
      <c r="C12" s="19" t="s">
        <v>5</v>
      </c>
      <c r="D12" s="20">
        <v>20</v>
      </c>
      <c r="E12" s="21"/>
      <c r="F12" s="22">
        <f t="shared" si="0"/>
        <v>0</v>
      </c>
      <c r="G12" s="23"/>
      <c r="H12" s="22">
        <f t="shared" si="1"/>
        <v>0</v>
      </c>
      <c r="I12" s="22">
        <f t="shared" si="2"/>
        <v>0</v>
      </c>
      <c r="J12" s="26"/>
    </row>
    <row r="13" spans="1:15" s="10" customFormat="1" ht="79.2" x14ac:dyDescent="0.3">
      <c r="A13" s="17">
        <f t="shared" si="3"/>
        <v>6</v>
      </c>
      <c r="B13" s="18" t="s">
        <v>23</v>
      </c>
      <c r="C13" s="19" t="s">
        <v>5</v>
      </c>
      <c r="D13" s="20">
        <v>28800</v>
      </c>
      <c r="E13" s="21"/>
      <c r="F13" s="22">
        <f t="shared" si="0"/>
        <v>0</v>
      </c>
      <c r="G13" s="23"/>
      <c r="H13" s="22">
        <f t="shared" si="1"/>
        <v>0</v>
      </c>
      <c r="I13" s="22">
        <f t="shared" si="2"/>
        <v>0</v>
      </c>
      <c r="J13" s="26"/>
    </row>
    <row r="14" spans="1:15" s="10" customFormat="1" ht="39.6" x14ac:dyDescent="0.3">
      <c r="A14" s="17">
        <f t="shared" si="3"/>
        <v>7</v>
      </c>
      <c r="B14" s="18" t="s">
        <v>22</v>
      </c>
      <c r="C14" s="19" t="s">
        <v>5</v>
      </c>
      <c r="D14" s="20">
        <v>3520</v>
      </c>
      <c r="E14" s="21"/>
      <c r="F14" s="22">
        <f t="shared" si="0"/>
        <v>0</v>
      </c>
      <c r="G14" s="23"/>
      <c r="H14" s="22">
        <f t="shared" si="1"/>
        <v>0</v>
      </c>
      <c r="I14" s="22">
        <f t="shared" si="2"/>
        <v>0</v>
      </c>
      <c r="J14" s="26"/>
    </row>
    <row r="15" spans="1:15" s="10" customFormat="1" ht="92.4" x14ac:dyDescent="0.3">
      <c r="A15" s="17">
        <f t="shared" si="3"/>
        <v>8</v>
      </c>
      <c r="B15" s="18" t="s">
        <v>21</v>
      </c>
      <c r="C15" s="19" t="s">
        <v>9</v>
      </c>
      <c r="D15" s="20">
        <v>500</v>
      </c>
      <c r="E15" s="21"/>
      <c r="F15" s="22">
        <f t="shared" si="0"/>
        <v>0</v>
      </c>
      <c r="G15" s="23"/>
      <c r="H15" s="22">
        <f t="shared" si="1"/>
        <v>0</v>
      </c>
      <c r="I15" s="22">
        <f t="shared" si="2"/>
        <v>0</v>
      </c>
      <c r="J15" s="26"/>
    </row>
    <row r="16" spans="1:15" s="10" customFormat="1" ht="92.4" x14ac:dyDescent="0.3">
      <c r="A16" s="17">
        <f t="shared" si="3"/>
        <v>9</v>
      </c>
      <c r="B16" s="18" t="s">
        <v>20</v>
      </c>
      <c r="C16" s="19" t="s">
        <v>5</v>
      </c>
      <c r="D16" s="20">
        <v>500</v>
      </c>
      <c r="E16" s="21"/>
      <c r="F16" s="22">
        <f t="shared" si="0"/>
        <v>0</v>
      </c>
      <c r="G16" s="23"/>
      <c r="H16" s="22">
        <f t="shared" si="1"/>
        <v>0</v>
      </c>
      <c r="I16" s="22">
        <f t="shared" si="2"/>
        <v>0</v>
      </c>
      <c r="J16" s="26"/>
    </row>
    <row r="17" spans="1:15" s="16" customFormat="1" ht="13.2" x14ac:dyDescent="0.25">
      <c r="A17" s="15"/>
      <c r="C17" s="14"/>
      <c r="D17" s="27"/>
      <c r="E17" s="28" t="s">
        <v>10</v>
      </c>
      <c r="F17" s="29">
        <f>SUM(F8:F16)</f>
        <v>0</v>
      </c>
      <c r="G17" s="14"/>
      <c r="H17" s="30"/>
      <c r="I17" s="29">
        <f>SUM(I8:I16)</f>
        <v>0</v>
      </c>
      <c r="J17" s="14"/>
      <c r="K17" s="14"/>
      <c r="L17" s="15"/>
      <c r="M17" s="15"/>
      <c r="N17" s="15"/>
      <c r="O17" s="15"/>
    </row>
    <row r="18" spans="1:15" ht="15" customHeight="1" x14ac:dyDescent="0.25">
      <c r="A18" s="8"/>
      <c r="F18" s="8"/>
      <c r="G18" s="8"/>
      <c r="H18" s="8"/>
      <c r="K18" s="10"/>
      <c r="L18" s="8"/>
      <c r="M18" s="8"/>
      <c r="N18" s="8"/>
      <c r="O18" s="8"/>
    </row>
    <row r="20" spans="1:15" x14ac:dyDescent="0.25">
      <c r="B20" s="31"/>
    </row>
    <row r="21" spans="1:15" x14ac:dyDescent="0.25">
      <c r="B21" s="31"/>
    </row>
    <row r="22" spans="1:15" x14ac:dyDescent="0.25">
      <c r="B22" s="31"/>
    </row>
    <row r="23" spans="1:15" x14ac:dyDescent="0.25">
      <c r="B23" s="31"/>
    </row>
  </sheetData>
  <mergeCells count="4">
    <mergeCell ref="A4:J5"/>
    <mergeCell ref="A1:J1"/>
    <mergeCell ref="A2:J2"/>
    <mergeCell ref="A3:J3"/>
  </mergeCells>
  <printOptions horizontalCentered="1"/>
  <pageMargins left="0.31496062992125984" right="0.31496062992125984" top="0.74803149606299213" bottom="0.35433070866141736" header="0.11811023622047245" footer="0"/>
  <pageSetup paperSize="9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Anna Massier</cp:lastModifiedBy>
  <cp:revision>8</cp:revision>
  <cp:lastPrinted>2023-12-04T09:46:09Z</cp:lastPrinted>
  <dcterms:created xsi:type="dcterms:W3CDTF">2021-05-30T11:30:07Z</dcterms:created>
  <dcterms:modified xsi:type="dcterms:W3CDTF">2023-12-06T09:42:17Z</dcterms:modified>
  <dc:language>pl-PL</dc:language>
</cp:coreProperties>
</file>