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amowienia\Desktop\Anka M\NZ.280.25.2022 -K- jednorazówka\2. SWZ\"/>
    </mc:Choice>
  </mc:AlternateContent>
  <xr:revisionPtr revIDLastSave="0" documentId="13_ncr:1_{BC9FBCB5-40ED-49B1-9791-3D36D3539F89}" xr6:coauthVersionLast="47" xr6:coauthVersionMax="47" xr10:uidLastSave="{00000000-0000-0000-0000-000000000000}"/>
  <bookViews>
    <workbookView xWindow="0" yWindow="90" windowWidth="14325" windowHeight="15375" tabRatio="500" activeTab="1" xr2:uid="{00000000-000D-0000-FFFF-FFFF00000000}"/>
  </bookViews>
  <sheets>
    <sheet name="Zad. 1" sheetId="1" r:id="rId1"/>
    <sheet name="Zad.2" sheetId="2" r:id="rId2"/>
  </sheets>
  <definedNames>
    <definedName name="_xlnm.Print_Area" localSheetId="0">'Zad. 1'!$A$1:$J$15</definedName>
    <definedName name="_xlnm.Print_Area" localSheetId="1">Zad.2!$A$1:$J$17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0" i="2" l="1"/>
  <c r="I10" i="2" s="1"/>
  <c r="H10" i="2" s="1"/>
  <c r="F9" i="2"/>
  <c r="I9" i="2" s="1"/>
  <c r="H9" i="2" s="1"/>
  <c r="A9" i="2"/>
  <c r="A10" i="2" s="1"/>
  <c r="F8" i="2"/>
  <c r="F11" i="2" s="1"/>
  <c r="F9" i="1"/>
  <c r="I9" i="1" s="1"/>
  <c r="H9" i="1" s="1"/>
  <c r="F10" i="1"/>
  <c r="I10" i="1"/>
  <c r="H10" i="1" s="1"/>
  <c r="F11" i="1"/>
  <c r="I11" i="1"/>
  <c r="H11" i="1" s="1"/>
  <c r="F12" i="1"/>
  <c r="I12" i="1" s="1"/>
  <c r="H12" i="1" s="1"/>
  <c r="F13" i="1"/>
  <c r="I13" i="1" s="1"/>
  <c r="H13" i="1" s="1"/>
  <c r="F14" i="1"/>
  <c r="I14" i="1"/>
  <c r="H14" i="1" s="1"/>
  <c r="F8" i="1"/>
  <c r="I8" i="1" s="1"/>
  <c r="H8" i="1" s="1"/>
  <c r="I8" i="2" l="1"/>
  <c r="F15" i="1"/>
  <c r="I15" i="1"/>
  <c r="I11" i="2" l="1"/>
  <c r="H8" i="2"/>
</calcChain>
</file>

<file path=xl/sharedStrings.xml><?xml version="1.0" encoding="utf-8"?>
<sst xmlns="http://schemas.openxmlformats.org/spreadsheetml/2006/main" count="57" uniqueCount="39">
  <si>
    <t>Przedmiot zamówienia</t>
  </si>
  <si>
    <t>Ilość</t>
  </si>
  <si>
    <t>Cena jednostkowa netto</t>
  </si>
  <si>
    <t>Wartość netto
6= 4 x 5</t>
  </si>
  <si>
    <t>Stawka VAT %</t>
  </si>
  <si>
    <t>Wartość brutto      9 = 6 + 7</t>
  </si>
  <si>
    <t>PRODUCENT/  Nazwa własna lub inne określenie identyfikujące wyrób w sposób jednoznaczny, np. numer katalogowy</t>
  </si>
  <si>
    <t>1.</t>
  </si>
  <si>
    <t xml:space="preserve">
uniwersalna taśma do leczenia wysiłkowego nietrzymania moczu u kobiet z dostępu przezzasłonowego jak nadłonowego. Taśma wykonana z polipropylenu monofilamentowego. Środek taśmy wycięty w kształcie wydłużonego ośmioboku zabezpieczającego przed erozją cewki. Długość taśmy 450 mm. Taśma regulowana z 10 nitkami do pooperacyjnej korekty. Taśma w osłonce ułatwiającej implantację. Taśma przystosowana do użycia z prowadnicami wielorazowymi do dostępu przezzasłonowego jak i nadłonowego.
</t>
  </si>
  <si>
    <t>szt.</t>
  </si>
  <si>
    <t>2.</t>
  </si>
  <si>
    <t xml:space="preserve">
uniwersalna taśma do leczenia wysiłkowego nietrzymania moczu u kobiet z dostępu przezzasłonowgo jak i nadłonowego. Taśma wykonana z polipropylenu monofilamentowego. Środek taśmy z kolorowym znacznikiem. Atraumatyczne brzegi środka taśmy, na długość 60 mm wygładzone termicznie. Długość taśmy 450mm. Gramatura taśmy 95g/ m². Szerokość 1,1 cm. Taśma w osłonce ułatwiającej implantację. Taśma przystosowana do użycia z prowadnicami wielorazowymi z dostępu przezzasłonowego jak i metodą załonową.
</t>
  </si>
  <si>
    <t>3.</t>
  </si>
  <si>
    <t xml:space="preserve">
Ładunki do posiadanego narzędzia I-stich do fiksacji więzadeł krzyżowo- kolcowych
</t>
  </si>
  <si>
    <t>4.</t>
  </si>
  <si>
    <t xml:space="preserve">
System do przezpochwowej naprawy przedniego defektu dna miednicy składający się z:
- siatki polipropylenowej monofilamentowej o anatomicznym kształcie i utkaniu heksagonalnym
- gramatura siatki 21g/ m²
- porowatość siatki 93%
- siatki z możliwością fiksacji kompartmentu centralnego do więzadeł krzyżowo- kolcowych oraz środkowego do łuku ścięgnistego lub powięzi zasłonowych,
- system umożliwiający implantację siatki z jednego nacięcia pochwy,
- siatka w komplecie z 6 szwami niewchłanialnymi do posiadanego wielorazowego narzędzia do fiksacji
- rozmiar siatki standard
</t>
  </si>
  <si>
    <t>5.</t>
  </si>
  <si>
    <t xml:space="preserve">
System do przezpochwowej naprawy tylnego defektu dna miednicy składający się z :
- siatki polipropylenowej monofilamentowej o anatomicznym kształcie i utkaniu heksagonalnym
- gramatura siatki 21g/ m²
- porowatość siatki 93%
- - siatka z możliwością fiksacji kompartmentu centralnego do więzadeł krzyżowo kolcowych oraz środkowego do łuku ścięgnistego lub powięzi zasłonowych
- system umożliwiający implantację siatki z jednego nacięcia pochwy
- siatka w komplecie z 4 szwami niewchłanialnymi do posiadanego wielorazowego narzędzia do fiksacji
- rozmiar siatki standard 
</t>
  </si>
  <si>
    <t>6.</t>
  </si>
  <si>
    <t xml:space="preserve">
system do dwustronnej fiksacji kikuta pochwy do więzadeł kolcowo krzyżowych składający się z:
- siatki polipropylenowej monofilamentowej i utkaniu heksagonalnym w kształcie litery „C”
- gramatura siatki 21g/ m²
- porowatość siatki 93%
- siatka w komplecie z 2 ładunkami niewchłanialnymi do posiadanego wielorazowego narzędzia do fiksacji
</t>
  </si>
  <si>
    <t>7.</t>
  </si>
  <si>
    <t xml:space="preserve">
siatka do fiksacji kikuta pochwy w procedurach laparaskopowych lub otwartych, składających się z:
- siatki polipropylenowej monofilamentowej o utkaniu heksagonalnymw kształcie litery „Y”
- siatka z wszytymi trzema nićmi koloru zielonego definiującymi granice docinania implantu,
- porowatość siatki 93%
- gramatura siatki 21g/ m²
</t>
  </si>
  <si>
    <t>RAZEM:</t>
  </si>
  <si>
    <t>Formularz cenowo – techniczny zadania nr 1</t>
  </si>
  <si>
    <t>Lp.</t>
  </si>
  <si>
    <t>Cena jednostkowa brutto 
8 = 9/4</t>
  </si>
  <si>
    <t>Załącznik nr 2 do SWZ</t>
  </si>
  <si>
    <t>Załącznik nr 1 do umowy nr NZ.280.25.1.2022</t>
  </si>
  <si>
    <t>Jedn. miary</t>
  </si>
  <si>
    <t>Załącznik nr 3 do SWZ</t>
  </si>
  <si>
    <t>Załącznik nr 1 do umowy nr NZ.280.25.2.2022</t>
  </si>
  <si>
    <t>Formularz cenowo – techniczny zadania nr 2</t>
  </si>
  <si>
    <t>Cena jednostkowa brutto
8 = 9/4</t>
  </si>
  <si>
    <t>Wartość brutto
9 = 6 + 7</t>
  </si>
  <si>
    <t xml:space="preserve">
Laparoskopowe, bezlateksowe, sterylne osłonki jednorazowe o wymiarach 15.2 x 244 cm dla głowicy laparoskopowej 
</t>
  </si>
  <si>
    <r>
      <rPr>
        <sz val="10"/>
        <color rgb="FF000000"/>
        <rFont val="Tahoma"/>
        <family val="2"/>
        <charset val="238"/>
      </rPr>
      <t xml:space="preserve">
Jednorazowa sterylna prowadnica śródoperacyjna do igieł dla głowicy</t>
    </r>
    <r>
      <rPr>
        <sz val="10"/>
        <color theme="1"/>
        <rFont val="Tahoma"/>
        <family val="2"/>
        <charset val="238"/>
      </rPr>
      <t xml:space="preserve">
</t>
    </r>
  </si>
  <si>
    <t xml:space="preserve">
Śródoperacyjne bezlateksowe, sterylne osłonki jednorazowe o wymiarach 15.2 x 244 cm dla głowicy 
</t>
  </si>
  <si>
    <r>
      <t>1.</t>
    </r>
    <r>
      <rPr>
        <sz val="10"/>
        <color rgb="FF000000"/>
        <rFont val="Tahoma"/>
        <family val="2"/>
        <charset val="238"/>
      </rPr>
      <t xml:space="preserve"> Przedmiotem  zamówienia są sukcesywne dostawy</t>
    </r>
    <r>
      <rPr>
        <b/>
        <sz val="10"/>
        <color rgb="FF000000"/>
        <rFont val="Tahoma"/>
        <family val="2"/>
        <charset val="238"/>
      </rPr>
      <t xml:space="preserve"> taśm do leczenia nietrzymania moczu u kobiet, siatek do naprawy defektu tylnego i przedniego oraz ładunki do posiadanego urządzenia I-stich</t>
    </r>
    <r>
      <rPr>
        <sz val="10"/>
        <color rgb="FF000000"/>
        <rFont val="Tahoma"/>
        <family val="2"/>
        <charset val="238"/>
      </rPr>
      <t xml:space="preserve">, zwanych dalej wyrobami.
</t>
    </r>
    <r>
      <rPr>
        <b/>
        <sz val="10"/>
        <color rgb="FF000000"/>
        <rFont val="Tahoma"/>
        <family val="2"/>
        <charset val="238"/>
      </rPr>
      <t xml:space="preserve">2. </t>
    </r>
    <r>
      <rPr>
        <sz val="10"/>
        <color rgb="FF000000"/>
        <rFont val="Tahoma"/>
        <family val="2"/>
        <charset val="238"/>
      </rPr>
      <t xml:space="preserve">Wykonawca gwarantuje, że wyroby objęte przedmiotem zamówienia spełniać będą wszystkie – wskazane w niniejszym załączniku – wymagania eksploatacyjno – techniczne i jakościowe.
</t>
    </r>
    <r>
      <rPr>
        <b/>
        <sz val="10"/>
        <color rgb="FF000000"/>
        <rFont val="Tahoma"/>
        <family val="2"/>
        <charset val="238"/>
      </rPr>
      <t>3.</t>
    </r>
    <r>
      <rPr>
        <sz val="10"/>
        <color rgb="FF000000"/>
        <rFont val="Tahoma"/>
        <family val="2"/>
        <charset val="238"/>
      </rPr>
      <t xml:space="preserve"> Wykonawca oświadcza, że dostarczane zamawiającemu wyroby spełniać będą właściwe, ustalone w obowiązujących przepisach prawa wymagania odnośnie dopuszczenia do użytkowania przedmiotowych wyrobów w polskich zakładach opieki zdrowotnej.
</t>
    </r>
    <r>
      <rPr>
        <b/>
        <sz val="10"/>
        <color rgb="FF000000"/>
        <rFont val="Tahoma"/>
        <family val="2"/>
        <charset val="238"/>
      </rPr>
      <t>4.</t>
    </r>
    <r>
      <rPr>
        <sz val="10"/>
        <color rgb="FF000000"/>
        <rFont val="Tahoma"/>
        <family val="2"/>
        <charset val="238"/>
      </rPr>
      <t xml:space="preserve"> Dostarczane zamawiającemu poszczególne wyroby powinny znajdować się w trwałych – odpornych na uszkodzenia mechaniczne oraz  zabezpieczonych przed działaniem szkodliwych czynników zewnętrznych – opakowaniach, na których umieszczona będzie informacja   zawierająca, co najmniej następujące dane: 
    -  nazwa wyrobu, nazwa producenta,
    -  kod partii lub serii wyrobu, 
    -  oznaczenie daty, przed upływem której wyrób może być używany bezpiecznie, wyrażonej w latach i miesiącach,
    -  oznakowanie CE,
    -  inne oznaczenia i informacje wymagane na podstawie odrębnych przepisów.
Uwaga: Okres ważności wyrobów powinien wynosić minimum 24 miesiące od dnia dostawy do siedziby zamawiającego.
</t>
    </r>
    <r>
      <rPr>
        <b/>
        <sz val="10"/>
        <color rgb="FF000000"/>
        <rFont val="Tahoma"/>
        <family val="2"/>
        <charset val="238"/>
      </rPr>
      <t>5.</t>
    </r>
    <r>
      <rPr>
        <sz val="10"/>
        <color rgb="FF000000"/>
        <rFont val="Tahoma"/>
        <family val="2"/>
        <charset val="238"/>
      </rPr>
      <t xml:space="preserve"> Wykonawca zapewnia, że na potwierdzenie stanu faktycznego, o którym mowa w pkt. 2 i 3 posiada stosowne dokumenty, które zostaną  niezwłocznie przekazane zamawiającemu, na jego pisemny wniosek na etapie realizacji zamówienia.
</t>
    </r>
    <r>
      <rPr>
        <b/>
        <sz val="10"/>
        <color rgb="FF000000"/>
        <rFont val="Tahoma"/>
        <family val="2"/>
        <charset val="238"/>
      </rPr>
      <t xml:space="preserve">
6.</t>
    </r>
    <r>
      <rPr>
        <sz val="10"/>
        <color rgb="FF000000"/>
        <rFont val="Tahoma"/>
        <family val="2"/>
        <charset val="238"/>
      </rPr>
      <t xml:space="preserve"> Poszczególne dostawy częściowe wyrobów będą realizowane w terminie do ….* </t>
    </r>
    <r>
      <rPr>
        <b/>
        <sz val="10"/>
        <color rgb="FF000000"/>
        <rFont val="Tahoma"/>
        <family val="2"/>
        <charset val="238"/>
      </rPr>
      <t>dni roboczych</t>
    </r>
    <r>
      <rPr>
        <sz val="10"/>
        <color rgb="FF000000"/>
        <rFont val="Tahoma"/>
        <family val="2"/>
        <charset val="238"/>
      </rPr>
      <t xml:space="preserve"> od daty złożenia zamówienia za pośrednictwem faksu na nr ……………*   lub poczty elektronicznej na adres e-mail: ………………*
</t>
    </r>
    <r>
      <rPr>
        <b/>
        <sz val="10"/>
        <color rgb="FF000000"/>
        <rFont val="Tahoma"/>
        <family val="2"/>
        <charset val="238"/>
      </rPr>
      <t xml:space="preserve">(*wypełnia Wykonawca)
</t>
    </r>
    <r>
      <rPr>
        <sz val="10"/>
        <color rgb="FF000000"/>
        <rFont val="Tahoma"/>
        <family val="2"/>
        <charset val="238"/>
      </rPr>
      <t xml:space="preserve">
</t>
    </r>
    <r>
      <rPr>
        <b/>
        <sz val="10"/>
        <color rgb="FF000000"/>
        <rFont val="Tahoma"/>
        <family val="2"/>
        <charset val="238"/>
      </rPr>
      <t>7.</t>
    </r>
    <r>
      <rPr>
        <sz val="10"/>
        <color rgb="FF000000"/>
        <rFont val="Tahoma"/>
        <family val="2"/>
        <charset val="238"/>
      </rPr>
      <t xml:space="preserve"> Wykonawca oferuje realizację niniejszego zadania za cenę zgodnie z następującą kalkulacją:</t>
    </r>
  </si>
  <si>
    <r>
      <rPr>
        <b/>
        <sz val="10"/>
        <color rgb="FF000000"/>
        <rFont val="Tahoma"/>
        <family val="2"/>
        <charset val="238"/>
      </rPr>
      <t>1.</t>
    </r>
    <r>
      <rPr>
        <sz val="10"/>
        <color rgb="FF000000"/>
        <rFont val="Tahoma"/>
        <family val="2"/>
        <charset val="238"/>
      </rPr>
      <t xml:space="preserve"> Przedmiotem  zamówienia są sukcesywne dostawy </t>
    </r>
    <r>
      <rPr>
        <b/>
        <sz val="10"/>
        <color rgb="FF000000"/>
        <rFont val="Tahoma"/>
        <family val="2"/>
        <charset val="238"/>
      </rPr>
      <t>materiałów jednorazowych do posiadanego przez Zamawiającego generatora mikrofalowego Solero</t>
    </r>
    <r>
      <rPr>
        <sz val="10"/>
        <color rgb="FF000000"/>
        <rFont val="Tahoma"/>
        <family val="2"/>
        <charset val="238"/>
      </rPr>
      <t xml:space="preserve">, zwanych dalej wyrobami.
</t>
    </r>
    <r>
      <rPr>
        <b/>
        <sz val="10"/>
        <color rgb="FF000000"/>
        <rFont val="Tahoma"/>
        <family val="2"/>
        <charset val="238"/>
      </rPr>
      <t xml:space="preserve">2. </t>
    </r>
    <r>
      <rPr>
        <sz val="10"/>
        <color rgb="FF000000"/>
        <rFont val="Tahoma"/>
        <family val="2"/>
        <charset val="238"/>
      </rPr>
      <t xml:space="preserve">Wykonawca gwarantuje, że wyroby objęte przedmiotem zamówienia spełniać będą wszystkie – wskazane w niniejszym załączniku – wymagania eksploatacyjno – techniczne i jakościowe.
</t>
    </r>
    <r>
      <rPr>
        <b/>
        <sz val="10"/>
        <color rgb="FF000000"/>
        <rFont val="Tahoma"/>
        <family val="2"/>
        <charset val="238"/>
      </rPr>
      <t>3.</t>
    </r>
    <r>
      <rPr>
        <sz val="10"/>
        <color rgb="FF000000"/>
        <rFont val="Tahoma"/>
        <family val="2"/>
        <charset val="238"/>
      </rPr>
      <t xml:space="preserve"> Wykonawca oświadcza, że dostarczane zamawiającemu wyroby spełniać będą właściwe, ustalone w obowiązujących przepisach prawa wymagania odnośnie dopuszczenia do użytkowania przedmiotowych wyrobów w polskich zakładach opieki zdrowotnej.
</t>
    </r>
    <r>
      <rPr>
        <b/>
        <sz val="10"/>
        <color rgb="FF000000"/>
        <rFont val="Tahoma"/>
        <family val="2"/>
        <charset val="238"/>
      </rPr>
      <t>4.</t>
    </r>
    <r>
      <rPr>
        <sz val="10"/>
        <color rgb="FF000000"/>
        <rFont val="Tahoma"/>
        <family val="2"/>
        <charset val="238"/>
      </rPr>
      <t xml:space="preserve"> Dostarczane zamawiającemu poszczególne wyroby powinny znajdować się w trwałych – odpornych na uszkodzenia mechaniczne oraz  zabezpieczonych przed działaniem szkodliwych czynników zewnętrznych – opakowaniach, na których umieszczona będzie informacja   zawierająca, co najmniej następujące dane: 
    -  nazwa wyrobu, nazwa producenta,
    -  kod partii lub serii wyrobu, 
    -  oznaczenie daty, przed upływem której wyrób może być używany bezpiecznie, wyrażonej w latach i miesiącach,
    -  oznakowanie CE,
    -  inne oznaczenia i informacje wymagane na podstawie odrębnych przepisów.
Uwaga: Okres ważności wyrobów powinien wynosić minimum 24 miesiące od dnia dostawy do siedziby zamawiającego.
</t>
    </r>
    <r>
      <rPr>
        <b/>
        <sz val="10"/>
        <color rgb="FF000000"/>
        <rFont val="Tahoma"/>
        <family val="2"/>
        <charset val="238"/>
      </rPr>
      <t>5.</t>
    </r>
    <r>
      <rPr>
        <sz val="10"/>
        <color rgb="FF000000"/>
        <rFont val="Tahoma"/>
        <family val="2"/>
        <charset val="238"/>
      </rPr>
      <t xml:space="preserve"> Wykonawca zapewnia, że na potwierdzenie stanu faktycznego, o którym mowa w pkt. 2 i 3 posiada stosowne dokumenty, które zostaną  niezwłocznie przekazane zamawiającemu, na jego pisemny wniosek na etapie realizacji zamówienia.
</t>
    </r>
    <r>
      <rPr>
        <b/>
        <sz val="10"/>
        <color rgb="FF000000"/>
        <rFont val="Tahoma"/>
        <family val="2"/>
        <charset val="238"/>
      </rPr>
      <t xml:space="preserve">
6.</t>
    </r>
    <r>
      <rPr>
        <sz val="10"/>
        <color rgb="FF000000"/>
        <rFont val="Tahoma"/>
        <family val="2"/>
        <charset val="238"/>
      </rPr>
      <t xml:space="preserve"> Poszczególne dostawy częściowe wyrobów będą realizowane w terminie do </t>
    </r>
    <r>
      <rPr>
        <b/>
        <sz val="10"/>
        <color rgb="FF000000"/>
        <rFont val="Tahoma"/>
        <family val="2"/>
        <charset val="238"/>
      </rPr>
      <t>….* dni roboczych</t>
    </r>
    <r>
      <rPr>
        <sz val="10"/>
        <color rgb="FF000000"/>
        <rFont val="Tahoma"/>
        <family val="2"/>
        <charset val="238"/>
      </rPr>
      <t xml:space="preserve"> od daty złożenia zamówienia za pośrednictwem faksu na nr ………………*   lub poczty elektronicznej na adres e-mail: ………………………*
</t>
    </r>
    <r>
      <rPr>
        <b/>
        <sz val="10"/>
        <color rgb="FF000000"/>
        <rFont val="Tahoma"/>
        <family val="2"/>
        <charset val="238"/>
      </rPr>
      <t>(*wypełnia Wykonawca)</t>
    </r>
    <r>
      <rPr>
        <sz val="10"/>
        <color rgb="FF000000"/>
        <rFont val="Tahoma"/>
        <family val="2"/>
        <charset val="238"/>
      </rPr>
      <t xml:space="preserve">
</t>
    </r>
    <r>
      <rPr>
        <b/>
        <sz val="10"/>
        <color rgb="FF000000"/>
        <rFont val="Tahoma"/>
        <family val="2"/>
        <charset val="238"/>
      </rPr>
      <t>7.</t>
    </r>
    <r>
      <rPr>
        <sz val="10"/>
        <color rgb="FF000000"/>
        <rFont val="Tahoma"/>
        <family val="2"/>
        <charset val="238"/>
      </rPr>
      <t xml:space="preserve"> Wykonawca oferuje realizację niniejszego zadania za cenę zgodnie z następującą kalkulacją: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</si>
</sst>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,"/>
  </numFmts>
  <fonts count="11" x14ac:knownFonts="1">
    <font>
      <sz val="11"/>
      <color rgb="FF000000"/>
      <name val="Calibri"/>
      <family val="2"/>
      <charset val="238"/>
    </font>
    <font>
      <b/>
      <sz val="10"/>
      <color rgb="FF000000"/>
      <name val="Tahoma"/>
      <family val="2"/>
      <charset val="238"/>
    </font>
    <font>
      <sz val="10"/>
      <color rgb="FF000000"/>
      <name val="Tahoma"/>
      <family val="2"/>
      <charset val="238"/>
    </font>
    <font>
      <b/>
      <sz val="9"/>
      <color rgb="FF000000"/>
      <name val="Tahoma"/>
      <family val="2"/>
      <charset val="238"/>
    </font>
    <font>
      <b/>
      <sz val="9"/>
      <color rgb="FF00000A"/>
      <name val="Tahoma"/>
      <family val="2"/>
      <charset val="238"/>
    </font>
    <font>
      <sz val="11"/>
      <color rgb="FF000000"/>
      <name val="Tahoma"/>
      <family val="2"/>
      <charset val="238"/>
    </font>
    <font>
      <b/>
      <sz val="11"/>
      <color rgb="FF000000"/>
      <name val="Tahoma"/>
      <family val="2"/>
      <charset val="238"/>
    </font>
    <font>
      <sz val="11"/>
      <color theme="1"/>
      <name val="Tahoma"/>
      <family val="2"/>
      <charset val="238"/>
    </font>
    <font>
      <b/>
      <sz val="9"/>
      <color theme="1"/>
      <name val="Tahoma"/>
      <family val="2"/>
      <charset val="238"/>
    </font>
    <font>
      <b/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3" fontId="2" fillId="0" borderId="0" xfId="0" applyNumberFormat="1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4" fontId="1" fillId="0" borderId="0" xfId="0" applyNumberFormat="1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9" fontId="2" fillId="2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0" fontId="9" fillId="0" borderId="0" xfId="0" applyFont="1"/>
    <xf numFmtId="0" fontId="9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5"/>
  <sheetViews>
    <sheetView zoomScale="80" zoomScaleNormal="80" workbookViewId="0">
      <selection activeCell="A5" sqref="A5"/>
    </sheetView>
  </sheetViews>
  <sheetFormatPr defaultColWidth="8.5703125" defaultRowHeight="14.25" x14ac:dyDescent="0.25"/>
  <cols>
    <col min="1" max="1" width="3.7109375" style="13" bestFit="1" customWidth="1"/>
    <col min="2" max="2" width="49.140625" style="13" customWidth="1"/>
    <col min="3" max="3" width="5.85546875" style="13" bestFit="1" customWidth="1"/>
    <col min="4" max="4" width="5.5703125" style="13" bestFit="1" customWidth="1"/>
    <col min="5" max="5" width="10.28515625" style="13" customWidth="1"/>
    <col min="6" max="6" width="13.5703125" style="13" customWidth="1"/>
    <col min="7" max="7" width="8.5703125" style="13"/>
    <col min="8" max="8" width="13" style="13" customWidth="1"/>
    <col min="9" max="9" width="9.85546875" style="13" customWidth="1"/>
    <col min="10" max="10" width="16.85546875" style="13" customWidth="1"/>
    <col min="11" max="16384" width="8.5703125" style="13"/>
  </cols>
  <sheetData>
    <row r="1" spans="1:15" x14ac:dyDescent="0.25">
      <c r="A1" s="41" t="s">
        <v>26</v>
      </c>
      <c r="B1" s="41"/>
      <c r="C1" s="41"/>
      <c r="D1" s="41"/>
      <c r="E1" s="41"/>
      <c r="F1" s="41"/>
      <c r="G1" s="41"/>
      <c r="H1" s="41"/>
      <c r="I1" s="41"/>
      <c r="J1" s="41"/>
    </row>
    <row r="2" spans="1:15" ht="18.75" customHeight="1" x14ac:dyDescent="0.25">
      <c r="A2" s="41" t="s">
        <v>27</v>
      </c>
      <c r="B2" s="41"/>
      <c r="C2" s="41"/>
      <c r="D2" s="41"/>
      <c r="E2" s="41"/>
      <c r="F2" s="41"/>
      <c r="G2" s="41"/>
      <c r="H2" s="41"/>
      <c r="I2" s="41"/>
      <c r="J2" s="41"/>
    </row>
    <row r="3" spans="1:15" ht="25.5" customHeight="1" x14ac:dyDescent="0.25">
      <c r="A3" s="40" t="s">
        <v>23</v>
      </c>
      <c r="B3" s="40"/>
      <c r="C3" s="40"/>
      <c r="D3" s="40"/>
      <c r="E3" s="40"/>
      <c r="F3" s="40"/>
      <c r="G3" s="40"/>
      <c r="H3" s="40"/>
      <c r="I3" s="40"/>
      <c r="J3" s="40"/>
    </row>
    <row r="4" spans="1:15" s="15" customFormat="1" ht="373.5" customHeight="1" x14ac:dyDescent="0.25">
      <c r="A4" s="39" t="s">
        <v>37</v>
      </c>
      <c r="B4" s="39"/>
      <c r="C4" s="39"/>
      <c r="D4" s="39"/>
      <c r="E4" s="39"/>
      <c r="F4" s="39"/>
      <c r="G4" s="39"/>
      <c r="H4" s="39"/>
      <c r="I4" s="39"/>
      <c r="J4" s="39"/>
      <c r="K4" s="14"/>
      <c r="L4" s="14"/>
      <c r="M4" s="14"/>
      <c r="N4" s="14"/>
      <c r="O4" s="14"/>
    </row>
    <row r="5" spans="1:15" s="15" customFormat="1" ht="38.25" customHeight="1" x14ac:dyDescent="0.25">
      <c r="A5" s="27"/>
      <c r="B5" s="27"/>
      <c r="C5" s="27"/>
      <c r="D5" s="27"/>
      <c r="E5" s="27"/>
      <c r="F5" s="27"/>
      <c r="G5" s="27"/>
      <c r="H5" s="27"/>
      <c r="I5" s="27"/>
      <c r="J5" s="27"/>
      <c r="K5" s="14"/>
      <c r="L5" s="14"/>
      <c r="M5" s="14"/>
      <c r="N5" s="14"/>
      <c r="O5" s="14"/>
    </row>
    <row r="6" spans="1:15" s="5" customFormat="1" ht="90" x14ac:dyDescent="0.25">
      <c r="A6" s="1" t="s">
        <v>24</v>
      </c>
      <c r="B6" s="1" t="s">
        <v>0</v>
      </c>
      <c r="C6" s="1" t="s">
        <v>28</v>
      </c>
      <c r="D6" s="1" t="s">
        <v>1</v>
      </c>
      <c r="E6" s="1" t="s">
        <v>2</v>
      </c>
      <c r="F6" s="1" t="s">
        <v>3</v>
      </c>
      <c r="G6" s="1" t="s">
        <v>4</v>
      </c>
      <c r="H6" s="21" t="s">
        <v>25</v>
      </c>
      <c r="I6" s="21" t="s">
        <v>5</v>
      </c>
      <c r="J6" s="1" t="s">
        <v>6</v>
      </c>
      <c r="K6" s="20"/>
      <c r="L6" s="20"/>
      <c r="M6" s="20"/>
      <c r="N6" s="20"/>
      <c r="O6" s="20"/>
    </row>
    <row r="7" spans="1:15" x14ac:dyDescent="0.25">
      <c r="A7" s="4">
        <v>1</v>
      </c>
      <c r="B7" s="22">
        <v>2</v>
      </c>
      <c r="C7" s="22">
        <v>3</v>
      </c>
      <c r="D7" s="22">
        <v>4</v>
      </c>
      <c r="E7" s="22">
        <v>5</v>
      </c>
      <c r="F7" s="22">
        <v>6</v>
      </c>
      <c r="G7" s="22">
        <v>7</v>
      </c>
      <c r="H7" s="22">
        <v>8</v>
      </c>
      <c r="I7" s="22">
        <v>9</v>
      </c>
      <c r="J7" s="22">
        <v>10</v>
      </c>
      <c r="K7" s="16"/>
      <c r="L7" s="16"/>
      <c r="M7" s="16"/>
      <c r="N7" s="16"/>
      <c r="O7" s="16"/>
    </row>
    <row r="8" spans="1:15" ht="165.75" x14ac:dyDescent="0.25">
      <c r="A8" s="2" t="s">
        <v>7</v>
      </c>
      <c r="B8" s="17" t="s">
        <v>8</v>
      </c>
      <c r="C8" s="2" t="s">
        <v>9</v>
      </c>
      <c r="D8" s="3">
        <v>15</v>
      </c>
      <c r="E8" s="23"/>
      <c r="F8" s="6">
        <f>ROUND(E8*D8,2)</f>
        <v>0</v>
      </c>
      <c r="G8" s="25"/>
      <c r="H8" s="6">
        <f>ROUND(I8/D8,2)</f>
        <v>0</v>
      </c>
      <c r="I8" s="6">
        <f>ROUND(F8+(F8*G8),2)</f>
        <v>0</v>
      </c>
      <c r="J8" s="26"/>
      <c r="K8" s="16"/>
      <c r="L8" s="16"/>
      <c r="M8" s="16"/>
      <c r="N8" s="16"/>
      <c r="O8" s="16"/>
    </row>
    <row r="9" spans="1:15" ht="153" x14ac:dyDescent="0.25">
      <c r="A9" s="2" t="s">
        <v>10</v>
      </c>
      <c r="B9" s="17" t="s">
        <v>11</v>
      </c>
      <c r="C9" s="2" t="s">
        <v>9</v>
      </c>
      <c r="D9" s="3">
        <v>5</v>
      </c>
      <c r="E9" s="23"/>
      <c r="F9" s="6">
        <f t="shared" ref="F9:F14" si="0">ROUND(E9*D9,2)</f>
        <v>0</v>
      </c>
      <c r="G9" s="25"/>
      <c r="H9" s="6">
        <f t="shared" ref="H9:H13" si="1">ROUND(I9/D9,2)</f>
        <v>0</v>
      </c>
      <c r="I9" s="6">
        <f t="shared" ref="I9:I14" si="2">ROUND(F9+(F9*G9),2)</f>
        <v>0</v>
      </c>
      <c r="J9" s="26"/>
      <c r="K9" s="16"/>
      <c r="L9" s="16"/>
      <c r="M9" s="16"/>
      <c r="N9" s="16"/>
      <c r="O9" s="16"/>
    </row>
    <row r="10" spans="1:15" ht="51" x14ac:dyDescent="0.25">
      <c r="A10" s="2" t="s">
        <v>12</v>
      </c>
      <c r="B10" s="17" t="s">
        <v>13</v>
      </c>
      <c r="C10" s="2" t="s">
        <v>9</v>
      </c>
      <c r="D10" s="3">
        <v>20</v>
      </c>
      <c r="E10" s="23"/>
      <c r="F10" s="6">
        <f t="shared" si="0"/>
        <v>0</v>
      </c>
      <c r="G10" s="25"/>
      <c r="H10" s="6">
        <f t="shared" si="1"/>
        <v>0</v>
      </c>
      <c r="I10" s="6">
        <f t="shared" si="2"/>
        <v>0</v>
      </c>
      <c r="J10" s="26"/>
      <c r="K10" s="16"/>
      <c r="L10" s="16"/>
      <c r="M10" s="16"/>
      <c r="N10" s="16"/>
      <c r="O10" s="16"/>
    </row>
    <row r="11" spans="1:15" ht="204" x14ac:dyDescent="0.25">
      <c r="A11" s="2" t="s">
        <v>14</v>
      </c>
      <c r="B11" s="17" t="s">
        <v>15</v>
      </c>
      <c r="C11" s="2" t="s">
        <v>9</v>
      </c>
      <c r="D11" s="3">
        <v>3</v>
      </c>
      <c r="E11" s="23"/>
      <c r="F11" s="6">
        <f t="shared" si="0"/>
        <v>0</v>
      </c>
      <c r="G11" s="25"/>
      <c r="H11" s="6">
        <f t="shared" si="1"/>
        <v>0</v>
      </c>
      <c r="I11" s="6">
        <f t="shared" si="2"/>
        <v>0</v>
      </c>
      <c r="J11" s="26"/>
      <c r="K11" s="16"/>
      <c r="L11" s="16"/>
      <c r="M11" s="16"/>
      <c r="N11" s="16"/>
      <c r="O11" s="16"/>
    </row>
    <row r="12" spans="1:15" ht="216.75" x14ac:dyDescent="0.25">
      <c r="A12" s="2" t="s">
        <v>16</v>
      </c>
      <c r="B12" s="17" t="s">
        <v>17</v>
      </c>
      <c r="C12" s="2" t="s">
        <v>9</v>
      </c>
      <c r="D12" s="3">
        <v>3</v>
      </c>
      <c r="E12" s="23"/>
      <c r="F12" s="6">
        <f t="shared" si="0"/>
        <v>0</v>
      </c>
      <c r="G12" s="25"/>
      <c r="H12" s="6">
        <f t="shared" si="1"/>
        <v>0</v>
      </c>
      <c r="I12" s="6">
        <f t="shared" si="2"/>
        <v>0</v>
      </c>
      <c r="J12" s="26"/>
      <c r="K12" s="16"/>
      <c r="L12" s="16"/>
      <c r="M12" s="16"/>
      <c r="N12" s="16"/>
      <c r="O12" s="16"/>
    </row>
    <row r="13" spans="1:15" ht="127.5" x14ac:dyDescent="0.25">
      <c r="A13" s="2" t="s">
        <v>18</v>
      </c>
      <c r="B13" s="17" t="s">
        <v>19</v>
      </c>
      <c r="C13" s="2" t="s">
        <v>9</v>
      </c>
      <c r="D13" s="3">
        <v>3</v>
      </c>
      <c r="E13" s="23"/>
      <c r="F13" s="6">
        <f t="shared" si="0"/>
        <v>0</v>
      </c>
      <c r="G13" s="25"/>
      <c r="H13" s="6">
        <f t="shared" si="1"/>
        <v>0</v>
      </c>
      <c r="I13" s="6">
        <f t="shared" si="2"/>
        <v>0</v>
      </c>
      <c r="J13" s="26"/>
      <c r="K13" s="16"/>
      <c r="L13" s="16"/>
      <c r="M13" s="16"/>
      <c r="N13" s="16"/>
      <c r="O13" s="16"/>
    </row>
    <row r="14" spans="1:15" ht="127.5" x14ac:dyDescent="0.25">
      <c r="A14" s="2" t="s">
        <v>20</v>
      </c>
      <c r="B14" s="17" t="s">
        <v>21</v>
      </c>
      <c r="C14" s="2" t="s">
        <v>9</v>
      </c>
      <c r="D14" s="3">
        <v>1</v>
      </c>
      <c r="E14" s="23"/>
      <c r="F14" s="6">
        <f t="shared" si="0"/>
        <v>0</v>
      </c>
      <c r="G14" s="25"/>
      <c r="H14" s="6">
        <f>ROUND(I14/D14,2)</f>
        <v>0</v>
      </c>
      <c r="I14" s="6">
        <f t="shared" si="2"/>
        <v>0</v>
      </c>
      <c r="J14" s="26"/>
      <c r="K14" s="16"/>
      <c r="L14" s="16"/>
      <c r="M14" s="16"/>
      <c r="N14" s="16"/>
      <c r="O14" s="16"/>
    </row>
    <row r="15" spans="1:15" x14ac:dyDescent="0.25">
      <c r="A15" s="18"/>
      <c r="B15" s="19"/>
      <c r="C15" s="7"/>
      <c r="D15" s="8"/>
      <c r="E15" s="9" t="s">
        <v>22</v>
      </c>
      <c r="F15" s="10">
        <f>SUM(F8:F14)</f>
        <v>0</v>
      </c>
      <c r="G15" s="11"/>
      <c r="H15" s="12"/>
      <c r="I15" s="24">
        <f>SUM(I8:I14)</f>
        <v>0</v>
      </c>
      <c r="J15" s="7"/>
      <c r="K15" s="16"/>
      <c r="L15" s="16"/>
      <c r="M15" s="16"/>
      <c r="N15" s="16"/>
      <c r="O15" s="16"/>
    </row>
  </sheetData>
  <mergeCells count="4">
    <mergeCell ref="A4:J4"/>
    <mergeCell ref="A3:J3"/>
    <mergeCell ref="A1:J1"/>
    <mergeCell ref="A2:J2"/>
  </mergeCells>
  <printOptions horizontalCentered="1"/>
  <pageMargins left="0.19685039370078741" right="0.19685039370078741" top="0.59055118110236227" bottom="0.19685039370078741" header="0.19685039370078741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78A18B-EC80-4A2D-AA23-2BF4D4E7630B}">
  <dimension ref="A1:J11"/>
  <sheetViews>
    <sheetView tabSelected="1" zoomScale="87" zoomScaleNormal="87" workbookViewId="0">
      <selection activeCell="A5" sqref="A5"/>
    </sheetView>
  </sheetViews>
  <sheetFormatPr defaultRowHeight="15" x14ac:dyDescent="0.25"/>
  <cols>
    <col min="1" max="1" width="3.7109375" bestFit="1" customWidth="1"/>
    <col min="2" max="2" width="46.28515625" customWidth="1"/>
    <col min="3" max="3" width="5.85546875" bestFit="1" customWidth="1"/>
    <col min="4" max="4" width="5.140625" bestFit="1" customWidth="1"/>
    <col min="5" max="5" width="12" customWidth="1"/>
    <col min="7" max="7" width="7.5703125" bestFit="1" customWidth="1"/>
    <col min="8" max="8" width="11.28515625" customWidth="1"/>
    <col min="10" max="10" width="16" customWidth="1"/>
  </cols>
  <sheetData>
    <row r="1" spans="1:10" x14ac:dyDescent="0.25">
      <c r="A1" s="41" t="s">
        <v>29</v>
      </c>
      <c r="B1" s="41"/>
      <c r="C1" s="41"/>
      <c r="D1" s="41"/>
      <c r="E1" s="41"/>
      <c r="F1" s="41"/>
      <c r="G1" s="41"/>
      <c r="H1" s="41"/>
      <c r="I1" s="41"/>
      <c r="J1" s="41"/>
    </row>
    <row r="2" spans="1:10" x14ac:dyDescent="0.25">
      <c r="A2" s="41" t="s">
        <v>30</v>
      </c>
      <c r="B2" s="41"/>
      <c r="C2" s="41"/>
      <c r="D2" s="41"/>
      <c r="E2" s="41"/>
      <c r="F2" s="41"/>
      <c r="G2" s="41"/>
      <c r="H2" s="41"/>
      <c r="I2" s="41"/>
      <c r="J2" s="41"/>
    </row>
    <row r="3" spans="1:10" x14ac:dyDescent="0.25">
      <c r="A3" s="40" t="s">
        <v>31</v>
      </c>
      <c r="B3" s="40"/>
      <c r="C3" s="40"/>
      <c r="D3" s="40"/>
      <c r="E3" s="40"/>
      <c r="F3" s="40"/>
      <c r="G3" s="40"/>
      <c r="H3" s="40"/>
      <c r="I3" s="40"/>
      <c r="J3" s="40"/>
    </row>
    <row r="4" spans="1:10" ht="377.25" customHeight="1" x14ac:dyDescent="0.25">
      <c r="A4" s="42" t="s">
        <v>38</v>
      </c>
      <c r="B4" s="42"/>
      <c r="C4" s="42"/>
      <c r="D4" s="42"/>
      <c r="E4" s="42"/>
      <c r="F4" s="42"/>
      <c r="G4" s="42"/>
      <c r="H4" s="42"/>
      <c r="I4" s="42"/>
      <c r="J4" s="42"/>
    </row>
    <row r="5" spans="1:10" ht="47.25" customHeight="1" x14ac:dyDescent="0.25">
      <c r="A5" s="28"/>
      <c r="B5" s="28"/>
      <c r="C5" s="28"/>
      <c r="D5" s="28"/>
      <c r="E5" s="28"/>
      <c r="F5" s="28"/>
      <c r="G5" s="28"/>
      <c r="H5" s="28"/>
      <c r="I5" s="28"/>
      <c r="J5" s="28"/>
    </row>
    <row r="6" spans="1:10" ht="101.25" x14ac:dyDescent="0.25">
      <c r="A6" s="29" t="s">
        <v>24</v>
      </c>
      <c r="B6" s="29" t="s">
        <v>0</v>
      </c>
      <c r="C6" s="29" t="s">
        <v>28</v>
      </c>
      <c r="D6" s="29" t="s">
        <v>1</v>
      </c>
      <c r="E6" s="29" t="s">
        <v>2</v>
      </c>
      <c r="F6" s="29" t="s">
        <v>3</v>
      </c>
      <c r="G6" s="29" t="s">
        <v>4</v>
      </c>
      <c r="H6" s="29" t="s">
        <v>32</v>
      </c>
      <c r="I6" s="29" t="s">
        <v>33</v>
      </c>
      <c r="J6" s="29" t="s">
        <v>6</v>
      </c>
    </row>
    <row r="7" spans="1:10" x14ac:dyDescent="0.25">
      <c r="A7" s="30">
        <v>1</v>
      </c>
      <c r="B7" s="30">
        <v>2</v>
      </c>
      <c r="C7" s="30">
        <v>3</v>
      </c>
      <c r="D7" s="30">
        <v>4</v>
      </c>
      <c r="E7" s="30">
        <v>5</v>
      </c>
      <c r="F7" s="30">
        <v>6</v>
      </c>
      <c r="G7" s="30">
        <v>7</v>
      </c>
      <c r="H7" s="30">
        <v>8</v>
      </c>
      <c r="I7" s="30">
        <v>9</v>
      </c>
      <c r="J7" s="30">
        <v>10</v>
      </c>
    </row>
    <row r="8" spans="1:10" ht="63.75" x14ac:dyDescent="0.25">
      <c r="A8" s="31">
        <v>1</v>
      </c>
      <c r="B8" s="17" t="s">
        <v>34</v>
      </c>
      <c r="C8" s="32" t="s">
        <v>9</v>
      </c>
      <c r="D8" s="32">
        <v>264</v>
      </c>
      <c r="E8" s="33"/>
      <c r="F8" s="6">
        <f>ROUND(E8*D8,2)</f>
        <v>0</v>
      </c>
      <c r="G8" s="25"/>
      <c r="H8" s="6">
        <f>ROUND(I8/D8,2)</f>
        <v>0</v>
      </c>
      <c r="I8" s="6">
        <f>ROUND(F8+(F8*G8),2)</f>
        <v>0</v>
      </c>
      <c r="J8" s="26"/>
    </row>
    <row r="9" spans="1:10" ht="51" x14ac:dyDescent="0.25">
      <c r="A9" s="31">
        <f>A8+1</f>
        <v>2</v>
      </c>
      <c r="B9" s="34" t="s">
        <v>35</v>
      </c>
      <c r="C9" s="32" t="s">
        <v>9</v>
      </c>
      <c r="D9" s="32">
        <v>216</v>
      </c>
      <c r="E9" s="33"/>
      <c r="F9" s="6">
        <f t="shared" ref="F9:F10" si="0">ROUND(E9*D9,2)</f>
        <v>0</v>
      </c>
      <c r="G9" s="25"/>
      <c r="H9" s="6">
        <f t="shared" ref="H9:H10" si="1">ROUND(I9/D9,2)</f>
        <v>0</v>
      </c>
      <c r="I9" s="6">
        <f t="shared" ref="I9:I10" si="2">ROUND(F9+(F9*G9),2)</f>
        <v>0</v>
      </c>
      <c r="J9" s="26"/>
    </row>
    <row r="10" spans="1:10" ht="51" x14ac:dyDescent="0.25">
      <c r="A10" s="31">
        <f>A9+1</f>
        <v>3</v>
      </c>
      <c r="B10" s="17" t="s">
        <v>36</v>
      </c>
      <c r="C10" s="32" t="s">
        <v>9</v>
      </c>
      <c r="D10" s="32">
        <v>264</v>
      </c>
      <c r="E10" s="33"/>
      <c r="F10" s="6">
        <f t="shared" si="0"/>
        <v>0</v>
      </c>
      <c r="G10" s="25"/>
      <c r="H10" s="6">
        <f t="shared" si="1"/>
        <v>0</v>
      </c>
      <c r="I10" s="6">
        <f t="shared" si="2"/>
        <v>0</v>
      </c>
      <c r="J10" s="26"/>
    </row>
    <row r="11" spans="1:10" x14ac:dyDescent="0.25">
      <c r="A11" s="35"/>
      <c r="B11" s="35"/>
      <c r="C11" s="36"/>
      <c r="D11" s="36"/>
      <c r="E11" s="37" t="s">
        <v>22</v>
      </c>
      <c r="F11" s="38">
        <f>SUM(F8:F10)</f>
        <v>0</v>
      </c>
      <c r="G11" s="36"/>
      <c r="H11" s="36"/>
      <c r="I11" s="38">
        <f>SUM(I8:I10)</f>
        <v>0</v>
      </c>
      <c r="J11" s="36"/>
    </row>
  </sheetData>
  <mergeCells count="4">
    <mergeCell ref="A1:J1"/>
    <mergeCell ref="A2:J2"/>
    <mergeCell ref="A3:J3"/>
    <mergeCell ref="A4:J4"/>
  </mergeCells>
  <printOptions horizontalCentered="1"/>
  <pageMargins left="0.19685039370078741" right="0.19685039370078741" top="0.59055118110236227" bottom="0.19685039370078741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Zad. 1</vt:lpstr>
      <vt:lpstr>Zad.2</vt:lpstr>
      <vt:lpstr>'Zad. 1'!Obszar_wydruku</vt:lpstr>
      <vt:lpstr>Zad.2!Obszar_wydruku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Szpital</dc:creator>
  <dc:description/>
  <cp:lastModifiedBy>Anna Massier</cp:lastModifiedBy>
  <cp:revision>14</cp:revision>
  <cp:lastPrinted>2022-10-07T10:29:55Z</cp:lastPrinted>
  <dcterms:created xsi:type="dcterms:W3CDTF">2021-05-30T11:30:07Z</dcterms:created>
  <dcterms:modified xsi:type="dcterms:W3CDTF">2022-10-07T10:41:51Z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