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2840" windowHeight="12435"/>
  </bookViews>
  <sheets>
    <sheet name="Arkusz1" sheetId="1" r:id="rId1"/>
  </sheets>
  <definedNames>
    <definedName name="_xlnm.Print_Area" localSheetId="0">Arkusz1!$A$4:$E$80</definedName>
  </definedNames>
  <calcPr calcId="145621"/>
</workbook>
</file>

<file path=xl/calcChain.xml><?xml version="1.0" encoding="utf-8"?>
<calcChain xmlns="http://schemas.openxmlformats.org/spreadsheetml/2006/main">
  <c r="E55" i="1" l="1"/>
  <c r="E44" i="1"/>
  <c r="E39" i="1"/>
  <c r="E38" i="1"/>
  <c r="E23" i="1"/>
</calcChain>
</file>

<file path=xl/sharedStrings.xml><?xml version="1.0" encoding="utf-8"?>
<sst xmlns="http://schemas.openxmlformats.org/spreadsheetml/2006/main" count="262" uniqueCount="211">
  <si>
    <t>Lp.</t>
  </si>
  <si>
    <t>Podstawa opisu</t>
  </si>
  <si>
    <t>Opis</t>
  </si>
  <si>
    <t>Jed.</t>
  </si>
  <si>
    <t>Obmiar</t>
  </si>
  <si>
    <t>Roboty rozbiórkowe i przygotowawcze</t>
  </si>
  <si>
    <t>1.1</t>
  </si>
  <si>
    <t>1.2</t>
  </si>
  <si>
    <t>1.3</t>
  </si>
  <si>
    <t>1.4</t>
  </si>
  <si>
    <t>1.5</t>
  </si>
  <si>
    <t>Roboty ziemne</t>
  </si>
  <si>
    <t>km</t>
  </si>
  <si>
    <t>szt.</t>
  </si>
  <si>
    <t>m2</t>
  </si>
  <si>
    <t>m3</t>
  </si>
  <si>
    <t>BCD 0315 01.03.25-03</t>
  </si>
  <si>
    <t>BCD 0315 01.03.02-33</t>
  </si>
  <si>
    <t>BCD 0315 01.02.02-03</t>
  </si>
  <si>
    <t>BCD 0315 01.02.25-22</t>
  </si>
  <si>
    <t>2.0</t>
  </si>
  <si>
    <t>1.0</t>
  </si>
  <si>
    <t>2.1</t>
  </si>
  <si>
    <t>2.2</t>
  </si>
  <si>
    <t>2.3</t>
  </si>
  <si>
    <t>2.4</t>
  </si>
  <si>
    <t>3.1</t>
  </si>
  <si>
    <t>KNNR 0001 0202-0802</t>
  </si>
  <si>
    <t>BCD 0105 0101-0820</t>
  </si>
  <si>
    <t xml:space="preserve"> m3</t>
  </si>
  <si>
    <t>BCD 0105 0301-0120</t>
  </si>
  <si>
    <t>BCD 0308 04.01.01.041</t>
  </si>
  <si>
    <t>3.0</t>
  </si>
  <si>
    <t>Elementy ulic</t>
  </si>
  <si>
    <t>3.2</t>
  </si>
  <si>
    <t>3.3</t>
  </si>
  <si>
    <t>3.4</t>
  </si>
  <si>
    <t>3.5</t>
  </si>
  <si>
    <t>BCD 0308 08.01.01.012</t>
  </si>
  <si>
    <t>KNNR 0006 0404-0500</t>
  </si>
  <si>
    <t>BCD 0315 05.03.01-13</t>
  </si>
  <si>
    <t>m</t>
  </si>
  <si>
    <t>BCD 0315 08.02.02-22</t>
  </si>
  <si>
    <t>Wykonanie chodników z kostki brukowej o grubości 6 cm, kolorowej na podsypce cementowo-piaskowej, spoiny wypełnione piaskiem-chodniki</t>
  </si>
  <si>
    <t>4.0</t>
  </si>
  <si>
    <t>Podbudowy i nawierzchnie</t>
  </si>
  <si>
    <t>4.1</t>
  </si>
  <si>
    <t>4.2</t>
  </si>
  <si>
    <t>4.3</t>
  </si>
  <si>
    <t>4.4</t>
  </si>
  <si>
    <t>4.5</t>
  </si>
  <si>
    <t>BCD 03308 04.02.01.013</t>
  </si>
  <si>
    <t>Wykonanie nawierzchni jezdni z kostki brukowej o grubości 8cm , kolorowej na podsypce cem-piaskowej, spoiny wypełnione piaskiem- nawierzchnia zjazdów</t>
  </si>
  <si>
    <t>Wykonanie nawierzchni jezdni z kostki brukowej o grubości 8cm , kolorowej na podsypce cem-piaskowej, spoiny wypełnione piaskiem- nawierzchnia jezdni</t>
  </si>
  <si>
    <t>BCD 03308 04.04.02.024</t>
  </si>
  <si>
    <t>BCD 03308 04.04.02.023</t>
  </si>
  <si>
    <t>BCD 03308 04.02.02.011</t>
  </si>
  <si>
    <t>BCD 03308 08.02.02-41</t>
  </si>
  <si>
    <t>5.0</t>
  </si>
  <si>
    <t>Roboty wykończeniowe i dodatkowe</t>
  </si>
  <si>
    <t>Układanie rur osłonowych, dwudzielnych z PE o średnicy do 110 mm</t>
  </si>
  <si>
    <t>100m</t>
  </si>
  <si>
    <t>5.1</t>
  </si>
  <si>
    <t>KNNR 0005 0705-0200</t>
  </si>
  <si>
    <t>5.2</t>
  </si>
  <si>
    <t>5.3</t>
  </si>
  <si>
    <t>5.4</t>
  </si>
  <si>
    <t>Ręczne plantowanie powierzchni gruntu rodzimego kategorii II- wyrównanie poboczy</t>
  </si>
  <si>
    <t>KNNR 0006 1305-0100</t>
  </si>
  <si>
    <t>KNNR 0001 0501-0200</t>
  </si>
  <si>
    <t>BCD 0308 06.01.01.023</t>
  </si>
  <si>
    <t>6.0</t>
  </si>
  <si>
    <t>Pełne umocnienie palami szalunkowymi stalowymi wraz z rozbiórką, ścian wykopów wysokości do 1.0 m, głębokości do 3.0 m w gruntach suchych kat I-IV</t>
  </si>
  <si>
    <t>Podłoża pod kanały i obiekty z materiałów sypkich i stabilizowanych cementem- podłoże z materiałów sypkich o grubości 20 cm- podsypka</t>
  </si>
  <si>
    <t>KNNR 0001 0111-0100</t>
  </si>
  <si>
    <t>KNNR 0001 0202-0400</t>
  </si>
  <si>
    <t>KNNR 0001 0313-0100</t>
  </si>
  <si>
    <t>KNNR 0004 1411-0300</t>
  </si>
  <si>
    <t>KNNR 0004 1411-0400</t>
  </si>
  <si>
    <t>6.1</t>
  </si>
  <si>
    <t>6.2</t>
  </si>
  <si>
    <t>6.3</t>
  </si>
  <si>
    <t>6.4</t>
  </si>
  <si>
    <t>6.5</t>
  </si>
  <si>
    <t>Zasypanie wykopów fundamentowych podłużnych spycharkami 55 kw/75 kw, zagęszczenie ubijakami warstwy lużńej grub. 25 cm- 70% mechanicznie, 30 % ręcznie</t>
  </si>
  <si>
    <t>Ułożenie i rozbiórka pomostu drewnianego nad wykopem dla ruchu pieszych</t>
  </si>
  <si>
    <t>Podstawa studni(wpusty) betonowa B-15 gr 15 cm</t>
  </si>
  <si>
    <t>Kanały z rur PVC łączone  na wcisk- rurociągi z PVC o średnicy zewnętrznej 200 mm SN8</t>
  </si>
  <si>
    <t>Kanały z rur PVC łączone  na wcisk- rurociągi z PVC o średnicy zewnętrznej 500 mm SN8</t>
  </si>
  <si>
    <t>KNNR 0001 0214-05000</t>
  </si>
  <si>
    <t>KNNR 0001 0205-0200</t>
  </si>
  <si>
    <t>KNNR 0401 0107-0800</t>
  </si>
  <si>
    <t>KNNR 004 1413-0300</t>
  </si>
  <si>
    <t>KNNR0004 1413-0800</t>
  </si>
  <si>
    <t>KNNR 0004 1424-0200</t>
  </si>
  <si>
    <t>Knnr 0004 1308-0300</t>
  </si>
  <si>
    <t>KNNR 0004 1308-0700</t>
  </si>
  <si>
    <t>Próba wodna szczelności kanałów rurowych</t>
  </si>
  <si>
    <t>próba</t>
  </si>
  <si>
    <t>Montaż konstrukcji podwieszeń kabli energetycznych i telekomunikacyjnych typ lekki, element o rozpiętości 4 m</t>
  </si>
  <si>
    <t>kpl</t>
  </si>
  <si>
    <t>KNNR 0004 1610-0400</t>
  </si>
  <si>
    <t>KNRw 0218 0901-0100</t>
  </si>
  <si>
    <t>7.0</t>
  </si>
  <si>
    <t>Urządzenia bezpieczeństwa ruchu</t>
  </si>
  <si>
    <t>7.1</t>
  </si>
  <si>
    <t>7.2</t>
  </si>
  <si>
    <t>BCD 0105 0201-0210</t>
  </si>
  <si>
    <t>BCD 0105 0201-0810</t>
  </si>
  <si>
    <t>Scinanie drzew bez utrudnień o średnicy 16-35 cm wraz z karczowaniem pni oraz wywiezieniem dłużyc, gałęzi i karpiny na odl. do 1 km</t>
  </si>
  <si>
    <t>Demontaz i montaż ogrodzenia z elem. betonowych, prefabrykowanych, siatk i elem drewnianych, słupy na fundamentach (demontaż i montaż)</t>
  </si>
  <si>
    <t>Zdjęcie warstwy ziemi urodzajnej ( humusu) o grub. warstwy do 20 cm z wywiezieniem nadmiaru na odl.do 1km</t>
  </si>
  <si>
    <t>Roboty ziemne wykonywane koparkami podsiębiernymi o poj. łyżki 0,60 m3 z transpotrem urobku samochodami samowył. Od 10-15t na odl. do 1 km, w gruncie kat. III, IV- wykop pod jezdnie i chodniki</t>
  </si>
  <si>
    <t>Roboty ziemne poprzeczne na przerzut wykonane ręcznie z wbudowaniem ziemi w nasyp, w gruncie kat. III wraz z zagęszczeniem i zwilżeniem w miare potrzeby warstw zagęszczonych wodą - wykopy związane z  zabezpieczeniem kabli telefonicznych.</t>
  </si>
  <si>
    <t>Wykonanie nasypów mechanicznych z gruntu kat II z transportem urobku na nasyp samochodami na odl. do 1 km wraz z formowaniem i zagęszczeniem nasypu  i zwilżeniem w miare potrzeby warstw zagęszczonych wodą- grunt dowieziony</t>
  </si>
  <si>
    <t>Profilowanie i zagęszczanie podłoża pod warstwy konstrukcyjne nawierzchni wykonane mechaniczne w gruncie kat II-IV, jezdnia i chodniki</t>
  </si>
  <si>
    <t>Obrzeża betonowe o wymiarach 30x8 cm, na podsypce cementowo-piaskowej spoiny wypwłnione zaprawą cementową</t>
  </si>
  <si>
    <t>Ustawienie krawężników betonowych najazdowych o wymiarach 15x30 wraz z wykonaniem ławy z oporem z betonu B-15</t>
  </si>
  <si>
    <t>Ustawienie krawężników betonowych wystających o wymiarach 15x30 wraz z wykonaniem ławy z oporem z betonu B-15</t>
  </si>
  <si>
    <t>Wykonanie nawierzchni z kostki kamiennej rzędowej na podsypce cementowo-piaskowej wraz z wypełnieniem spoin zaprawą cementową oraz pielegnacja powierzchni przez  posypanie piaskiem i polewanie wodą, wys. kostki 7/9 cm- przejścia dla pieszych-wyniesione</t>
  </si>
  <si>
    <t>Wykonanie i zagęszczenie mechaniczne warstwy z piasku w korycie lub na całej szerokości drogi, grubość warstwy 20 cm</t>
  </si>
  <si>
    <t>Wykonanie podbudowy z kruszywa kamiennego, łamanego, w-wa górna, grubość warstwy po zagęsczeniu 25 cm</t>
  </si>
  <si>
    <t>Wykonanie podbudowy z kruszywa kamiennego, łamanego, w-wa górna, grubość warstwy po zagęszczeniu 20 cm-zjazdy</t>
  </si>
  <si>
    <t>Humusowanie z obsianiem skarp o szerokości do 1 m przy grubości warstwy ziemi urodzajnej 10 cm- humus pozyskany na miejscu</t>
  </si>
  <si>
    <t>Regulacja pionowa studzienek dla urządzeń podziemnych, objętość betonu w jednym miejscu do 0,1 m3 (studnie teletechniczne 2szt.)</t>
  </si>
  <si>
    <t>Regulacja pionowa studni kanalizacji sanitarnej, objętość betonu w jednym miejscu do 0,1 m3 (studnie kanalizacyjne 8szt.)</t>
  </si>
  <si>
    <t>Regulacja pionowa zaworów wodociągowych</t>
  </si>
  <si>
    <t>5.5</t>
  </si>
  <si>
    <t>5.6</t>
  </si>
  <si>
    <t>Kanalizacja deszczowa</t>
  </si>
  <si>
    <t>Roboty pomiarowe przy robotach ziemnych dla dróg w terenie równinnym - tyczenie wraz z inwentaryzacją geodezyjną</t>
  </si>
  <si>
    <t>Roboty ziemne wykonywane koparkami podsiębnymi o poj. łyżki 0,25 m3 na odkład, w gruncie kat. III- 70% mechanicznie 30% ręcznie</t>
  </si>
  <si>
    <t>Podłoża pod kanały i obiekty z materiałów sypkich i stabilizowanych cementem- podłoże z materiałów sypkich o grubości 30 cm ponad rurę- obsypka</t>
  </si>
  <si>
    <t>Roboty ziemne wykonywane koparkami podsiębiernymi o poj. łyżki 0,25 m3 w ziemi zmagazynowanej w chałdach, transport samchodami 5t na odległość 1 km</t>
  </si>
  <si>
    <t>Studnie rewizyjne z kręgów betonowych o średnicy 1200 mm, głębokości średnio 2,5 m w gotowym wykopie, kręgi łączone na uszczelkę z elementem  dennym praefabrykowanym</t>
  </si>
  <si>
    <t>Studzienki ściekowe uliczne , betonowe o średnicy 500 mm z osadnikiem bez syfonu z kratą na zawiasach- uchylną zatrzaskowa</t>
  </si>
  <si>
    <t>Wykonanie różnych elementów betonowych i żelbetowych drobnowymiarowych o objętości do 1,5 m3 - pierścienie odciążające, obetonowanie włazów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</si>
  <si>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</si>
  <si>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</si>
  <si>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</si>
  <si>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</si>
  <si>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</si>
  <si>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</si>
  <si>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</si>
  <si>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</si>
  <si>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</si>
  <si>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</si>
  <si>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Kopanie rowów dla kabli rącznie w gruncie kat II</t>
  </si>
  <si>
    <t>Zasypanie rowów dla kabli ręcznie w gruncie kat II</t>
  </si>
  <si>
    <t>Układanie kabli w rowach kablowych - recznie , przykrycie folią .Kabel YAKY 4x25mm</t>
  </si>
  <si>
    <t>Obróbka na sucho kabli do 1 kv o izolacji i powłoce z tworzyw sztucznych, kabel 4 żyłowy</t>
  </si>
  <si>
    <t>Układanie kabli w rurach pustakach lub kanalach zamknietych, kabel YAKI 4x25mm</t>
  </si>
  <si>
    <t>Ułożenie rur osłonowych RURA DVK75</t>
  </si>
  <si>
    <t>Układanie uziomów w rowach kablowych Bednarka FeZn 25x4</t>
  </si>
  <si>
    <t>Podłączenie przewodów pod zaciski lub bolce</t>
  </si>
  <si>
    <t>Montaż i stawianie słupów oświetleniowych słup wysokości 6 m na fundamencie  F-100</t>
  </si>
  <si>
    <t>Montaż opraw oświetlenia zewnętrznego na słupie oprawa led 36 W</t>
  </si>
  <si>
    <t>Badanie i pomiary instalacji uziemiajacej, piorunochronnej skuteczności zerowania, uziemienie ochronne lub robocze, pomiar każdy następny</t>
  </si>
  <si>
    <t>szt</t>
  </si>
  <si>
    <t>Badanie linii kablowej średniego napięcia , niskiego napięcia i sterterowniczej kabel nn</t>
  </si>
  <si>
    <t>odc</t>
  </si>
  <si>
    <t>Badania i pomiary instalacji uziemiającej, piorunochronnej i skuteczności zerowania, uziemienie ochronne lub robocze, pomiar pierwszy</t>
  </si>
  <si>
    <t>pomiat</t>
  </si>
  <si>
    <t>Oświetlenie uliczne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</si>
  <si>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</si>
  <si>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</si>
  <si>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</si>
  <si>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</si>
  <si>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</si>
  <si>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</si>
  <si>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</si>
  <si>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</si>
  <si>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</si>
  <si>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</si>
  <si>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</si>
  <si>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</si>
  <si>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</si>
  <si>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</si>
  <si>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KNNR 0005 0701/2</t>
  </si>
  <si>
    <t>KNNR 0005 0702/2</t>
  </si>
  <si>
    <t>KNNR 0005 7106/1</t>
  </si>
  <si>
    <t>KNNR 0005 0707/2</t>
  </si>
  <si>
    <t>KNR 510 0603/7</t>
  </si>
  <si>
    <t>KNNR 0005 0713/2</t>
  </si>
  <si>
    <t>KNNR 0005 0705/2</t>
  </si>
  <si>
    <t>KNNR 0005 0907/6</t>
  </si>
  <si>
    <t>KNNR 0005 1203/5</t>
  </si>
  <si>
    <t>KNNR 0005 1001/2</t>
  </si>
  <si>
    <t>KNNR 0005 1003/3</t>
  </si>
  <si>
    <t>KNNR 0005 1004/3</t>
  </si>
  <si>
    <t>KNNR 0005 1304/2</t>
  </si>
  <si>
    <t>KNNR 0005 1302/3</t>
  </si>
  <si>
    <t>KNNR 0005 1304/1</t>
  </si>
  <si>
    <t>KNNR 0005 1301/1</t>
  </si>
  <si>
    <t>KNNR 0004 1430-0100</t>
  </si>
  <si>
    <t>Nasypanie warstwy piasku na dno rowu kablowego o szer. 0,3 m</t>
  </si>
  <si>
    <t xml:space="preserve">m </t>
  </si>
  <si>
    <t>Montaż przewodów do poraw oświetleniowych, wciąganych w słupy, rury osłonowe wysięgniki, wysokość latarni do 6 m</t>
  </si>
  <si>
    <t>Sprawdzenie i pomiar obwodu elektrycznegonn obwód 1 fazowy</t>
  </si>
  <si>
    <t>Ustawienie słupów z rur stalowych o średnicy 70 mm dla znaków drogowych wraz z wykonaniem i zasypaniem dołów z ubiciem warstwami</t>
  </si>
  <si>
    <t>Przymocowanie do gotowych słupków tarcz znaków drogowych odblaskowych- nowe, wielkość średnia</t>
  </si>
  <si>
    <t>Wykonanie oznakowania poziomego, grubowarstwowego</t>
  </si>
  <si>
    <t>BCD 0105 0201</t>
  </si>
  <si>
    <t>8.0</t>
  </si>
  <si>
    <t>8.1</t>
  </si>
  <si>
    <t>8.2</t>
  </si>
  <si>
    <t>8.3</t>
  </si>
  <si>
    <t>PRZEDMIAR ROBÓT</t>
  </si>
  <si>
    <t>ROZBUDOWA UL. SREBRNEJ NA ODCINKU OD KM 0+010 DO KM 0+265 W BIAŁOBRZEGACH</t>
  </si>
  <si>
    <t>Karczowanie krzaków i podszycia</t>
  </si>
  <si>
    <t>Wykonanie podbudowy z kruszywa kamiennego, łamanego, w-wa górna, grubość warstwy po zagęszczeniu 20 cm-pod częścią chodników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</si>
</sst>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1" xfId="0" applyNumberFormat="1" applyBorder="1"/>
    <xf numFmtId="2" fontId="0" fillId="0" borderId="1" xfId="0" quotePrefix="1" applyNumberFormat="1" applyBorder="1"/>
    <xf numFmtId="2" fontId="0" fillId="0" borderId="1" xfId="0" applyNumberFormat="1" applyBorder="1" applyAlignment="1">
      <alignment wrapText="1"/>
    </xf>
    <xf numFmtId="2" fontId="0" fillId="0" borderId="1" xfId="0" quotePrefix="1" applyNumberFormat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1" fontId="0" fillId="0" borderId="1" xfId="0" quotePrefix="1" applyNumberFormat="1" applyBorder="1"/>
    <xf numFmtId="2" fontId="0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topLeftCell="A67" workbookViewId="0">
      <selection activeCell="C83" sqref="C83"/>
    </sheetView>
  </sheetViews>
  <sheetFormatPr defaultRowHeight="15" x14ac:dyDescent="0.25"/>
  <cols>
    <col min="1" max="1" width="4.42578125" style="1" customWidth="1"/>
    <col min="2" max="2" width="15.7109375" style="1" customWidth="1"/>
    <col min="3" max="3" width="63.85546875" style="1" customWidth="1"/>
    <col min="4" max="4" width="5.42578125" style="1" customWidth="1"/>
    <col min="5" max="5" width="9.140625" style="1"/>
  </cols>
  <sheetData>
    <row r="1" spans="1:5" ht="15.75" x14ac:dyDescent="0.25">
      <c r="C1" s="12" t="s">
        <v>207</v>
      </c>
    </row>
    <row r="2" spans="1:5" ht="31.5" x14ac:dyDescent="0.25">
      <c r="C2" s="11" t="s">
        <v>208</v>
      </c>
    </row>
    <row r="4" spans="1:5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x14ac:dyDescent="0.25">
      <c r="A5" s="5" t="s">
        <v>21</v>
      </c>
      <c r="B5" s="13" t="s">
        <v>5</v>
      </c>
      <c r="C5" s="13"/>
      <c r="D5" s="13"/>
      <c r="E5" s="13"/>
    </row>
    <row r="6" spans="1:5" ht="30" x14ac:dyDescent="0.25">
      <c r="A6" s="5" t="s">
        <v>6</v>
      </c>
      <c r="B6" s="6" t="s">
        <v>74</v>
      </c>
      <c r="C6" s="6" t="s">
        <v>130</v>
      </c>
      <c r="D6" s="6" t="s">
        <v>12</v>
      </c>
      <c r="E6" s="6">
        <v>0.255</v>
      </c>
    </row>
    <row r="7" spans="1:5" ht="45" x14ac:dyDescent="0.25">
      <c r="A7" s="5" t="s">
        <v>7</v>
      </c>
      <c r="B7" s="6" t="s">
        <v>16</v>
      </c>
      <c r="C7" s="6" t="s">
        <v>109</v>
      </c>
      <c r="D7" s="4" t="s">
        <v>13</v>
      </c>
      <c r="E7" s="4">
        <v>12</v>
      </c>
    </row>
    <row r="8" spans="1:5" ht="45" x14ac:dyDescent="0.25">
      <c r="A8" s="5" t="s">
        <v>8</v>
      </c>
      <c r="B8" s="6" t="s">
        <v>17</v>
      </c>
      <c r="C8" s="6" t="s">
        <v>110</v>
      </c>
      <c r="D8" s="4" t="s">
        <v>14</v>
      </c>
      <c r="E8" s="4">
        <v>154</v>
      </c>
    </row>
    <row r="9" spans="1:5" ht="30" x14ac:dyDescent="0.25">
      <c r="A9" s="5" t="s">
        <v>9</v>
      </c>
      <c r="B9" s="6" t="s">
        <v>18</v>
      </c>
      <c r="C9" s="6" t="s">
        <v>111</v>
      </c>
      <c r="D9" s="4" t="s">
        <v>15</v>
      </c>
      <c r="E9" s="4">
        <v>240</v>
      </c>
    </row>
    <row r="10" spans="1:5" ht="30" x14ac:dyDescent="0.25">
      <c r="A10" s="5" t="s">
        <v>10</v>
      </c>
      <c r="B10" s="6" t="s">
        <v>19</v>
      </c>
      <c r="C10" s="6" t="s">
        <v>209</v>
      </c>
      <c r="D10" s="4" t="s">
        <v>14</v>
      </c>
      <c r="E10" s="4">
        <v>20</v>
      </c>
    </row>
    <row r="11" spans="1:5" x14ac:dyDescent="0.25">
      <c r="A11" s="13"/>
      <c r="B11" s="13"/>
      <c r="C11" s="13"/>
      <c r="D11" s="13"/>
      <c r="E11" s="13"/>
    </row>
    <row r="12" spans="1:5" x14ac:dyDescent="0.25">
      <c r="A12" s="5" t="s">
        <v>20</v>
      </c>
      <c r="B12" s="13" t="s">
        <v>11</v>
      </c>
      <c r="C12" s="13"/>
      <c r="D12" s="13"/>
      <c r="E12" s="13"/>
    </row>
    <row r="13" spans="1:5" ht="45" x14ac:dyDescent="0.25">
      <c r="A13" s="5" t="s">
        <v>22</v>
      </c>
      <c r="B13" s="6" t="s">
        <v>27</v>
      </c>
      <c r="C13" s="6" t="s">
        <v>112</v>
      </c>
      <c r="D13" s="4" t="s">
        <v>29</v>
      </c>
      <c r="E13" s="4">
        <v>640</v>
      </c>
    </row>
    <row r="14" spans="1:5" ht="60" x14ac:dyDescent="0.25">
      <c r="A14" s="5" t="s">
        <v>23</v>
      </c>
      <c r="B14" s="6" t="s">
        <v>28</v>
      </c>
      <c r="C14" s="6" t="s">
        <v>113</v>
      </c>
      <c r="D14" s="4" t="s">
        <v>15</v>
      </c>
      <c r="E14" s="4">
        <v>13.2</v>
      </c>
    </row>
    <row r="15" spans="1:5" ht="60" x14ac:dyDescent="0.25">
      <c r="A15" s="5" t="s">
        <v>24</v>
      </c>
      <c r="B15" s="6" t="s">
        <v>30</v>
      </c>
      <c r="C15" s="6" t="s">
        <v>114</v>
      </c>
      <c r="D15" s="4" t="s">
        <v>15</v>
      </c>
      <c r="E15" s="4">
        <v>89.92</v>
      </c>
    </row>
    <row r="16" spans="1:5" ht="45" x14ac:dyDescent="0.25">
      <c r="A16" s="5" t="s">
        <v>25</v>
      </c>
      <c r="B16" s="6" t="s">
        <v>31</v>
      </c>
      <c r="C16" s="6" t="s">
        <v>115</v>
      </c>
      <c r="D16" s="4" t="s">
        <v>14</v>
      </c>
      <c r="E16" s="4">
        <v>2600</v>
      </c>
    </row>
    <row r="17" spans="1:6" x14ac:dyDescent="0.25">
      <c r="A17" s="13"/>
      <c r="B17" s="13"/>
      <c r="C17" s="13"/>
      <c r="D17" s="13"/>
      <c r="E17" s="13"/>
    </row>
    <row r="18" spans="1:6" x14ac:dyDescent="0.25">
      <c r="A18" s="5" t="s">
        <v>32</v>
      </c>
      <c r="B18" s="14" t="s">
        <v>33</v>
      </c>
      <c r="C18" s="14"/>
      <c r="D18" s="14"/>
      <c r="E18" s="14"/>
    </row>
    <row r="19" spans="1:6" ht="30" x14ac:dyDescent="0.25">
      <c r="A19" s="7" t="s">
        <v>26</v>
      </c>
      <c r="B19" s="6" t="s">
        <v>38</v>
      </c>
      <c r="C19" s="6" t="s">
        <v>117</v>
      </c>
      <c r="D19" s="6" t="s">
        <v>41</v>
      </c>
      <c r="E19" s="6">
        <v>304</v>
      </c>
      <c r="F19" s="3"/>
    </row>
    <row r="20" spans="1:6" ht="30" x14ac:dyDescent="0.25">
      <c r="A20" s="7" t="s">
        <v>34</v>
      </c>
      <c r="B20" s="6" t="s">
        <v>38</v>
      </c>
      <c r="C20" s="6" t="s">
        <v>118</v>
      </c>
      <c r="D20" s="6" t="s">
        <v>41</v>
      </c>
      <c r="E20" s="6">
        <v>230</v>
      </c>
      <c r="F20" s="3"/>
    </row>
    <row r="21" spans="1:6" ht="30" x14ac:dyDescent="0.25">
      <c r="A21" s="7" t="s">
        <v>35</v>
      </c>
      <c r="B21" s="6" t="s">
        <v>39</v>
      </c>
      <c r="C21" s="6" t="s">
        <v>116</v>
      </c>
      <c r="D21" s="6" t="s">
        <v>41</v>
      </c>
      <c r="E21" s="6">
        <v>570</v>
      </c>
      <c r="F21" s="3"/>
    </row>
    <row r="22" spans="1:6" ht="64.5" customHeight="1" x14ac:dyDescent="0.25">
      <c r="A22" s="7" t="s">
        <v>36</v>
      </c>
      <c r="B22" s="6" t="s">
        <v>40</v>
      </c>
      <c r="C22" s="6" t="s">
        <v>119</v>
      </c>
      <c r="D22" s="6" t="s">
        <v>14</v>
      </c>
      <c r="E22" s="6">
        <v>110</v>
      </c>
      <c r="F22" s="3"/>
    </row>
    <row r="23" spans="1:6" ht="45" x14ac:dyDescent="0.25">
      <c r="A23" s="7" t="s">
        <v>37</v>
      </c>
      <c r="B23" s="6" t="s">
        <v>42</v>
      </c>
      <c r="C23" s="6" t="s">
        <v>43</v>
      </c>
      <c r="D23" s="6" t="s">
        <v>14</v>
      </c>
      <c r="E23" s="8">
        <f>255*2*2-6*8*2</f>
        <v>924</v>
      </c>
      <c r="F23" s="3"/>
    </row>
    <row r="24" spans="1:6" x14ac:dyDescent="0.25">
      <c r="A24" s="13"/>
      <c r="B24" s="13"/>
      <c r="C24" s="13"/>
      <c r="D24" s="13"/>
      <c r="E24" s="13"/>
      <c r="F24" s="3"/>
    </row>
    <row r="25" spans="1:6" x14ac:dyDescent="0.25">
      <c r="A25" s="5" t="s">
        <v>44</v>
      </c>
      <c r="B25" s="14" t="s">
        <v>45</v>
      </c>
      <c r="C25" s="14"/>
      <c r="D25" s="14"/>
      <c r="E25" s="14"/>
      <c r="F25" s="3"/>
    </row>
    <row r="26" spans="1:6" ht="30" x14ac:dyDescent="0.25">
      <c r="A26" s="7" t="s">
        <v>46</v>
      </c>
      <c r="B26" s="6" t="s">
        <v>51</v>
      </c>
      <c r="C26" s="6" t="s">
        <v>120</v>
      </c>
      <c r="D26" s="6" t="s">
        <v>14</v>
      </c>
      <c r="E26" s="6">
        <v>1676</v>
      </c>
      <c r="F26" s="3"/>
    </row>
    <row r="27" spans="1:6" ht="30" x14ac:dyDescent="0.25">
      <c r="A27" s="7" t="s">
        <v>47</v>
      </c>
      <c r="B27" s="6" t="s">
        <v>54</v>
      </c>
      <c r="C27" s="6" t="s">
        <v>121</v>
      </c>
      <c r="D27" s="6" t="s">
        <v>14</v>
      </c>
      <c r="E27" s="6">
        <v>1560</v>
      </c>
      <c r="F27" s="3"/>
    </row>
    <row r="28" spans="1:6" ht="30" x14ac:dyDescent="0.25">
      <c r="A28" s="7" t="s">
        <v>48</v>
      </c>
      <c r="B28" s="6" t="s">
        <v>55</v>
      </c>
      <c r="C28" s="6" t="s">
        <v>122</v>
      </c>
      <c r="D28" s="6" t="s">
        <v>14</v>
      </c>
      <c r="E28" s="6">
        <v>116</v>
      </c>
      <c r="F28" s="3"/>
    </row>
    <row r="29" spans="1:6" ht="45" x14ac:dyDescent="0.25">
      <c r="A29" s="7"/>
      <c r="B29" s="6" t="s">
        <v>55</v>
      </c>
      <c r="C29" s="6" t="s">
        <v>210</v>
      </c>
      <c r="D29" s="6" t="s">
        <v>14</v>
      </c>
      <c r="E29" s="6">
        <v>440</v>
      </c>
      <c r="F29" s="3"/>
    </row>
    <row r="30" spans="1:6" ht="45" x14ac:dyDescent="0.25">
      <c r="A30" s="7" t="s">
        <v>49</v>
      </c>
      <c r="B30" s="6" t="s">
        <v>56</v>
      </c>
      <c r="C30" s="6" t="s">
        <v>52</v>
      </c>
      <c r="D30" s="6" t="s">
        <v>14</v>
      </c>
      <c r="E30" s="6">
        <v>116</v>
      </c>
      <c r="F30" s="3"/>
    </row>
    <row r="31" spans="1:6" ht="45" x14ac:dyDescent="0.25">
      <c r="A31" s="7" t="s">
        <v>50</v>
      </c>
      <c r="B31" s="6" t="s">
        <v>57</v>
      </c>
      <c r="C31" s="6" t="s">
        <v>53</v>
      </c>
      <c r="D31" s="6" t="s">
        <v>14</v>
      </c>
      <c r="E31" s="6">
        <v>1560</v>
      </c>
      <c r="F31" s="3"/>
    </row>
    <row r="32" spans="1:6" x14ac:dyDescent="0.25">
      <c r="A32" s="13"/>
      <c r="B32" s="13"/>
      <c r="C32" s="13"/>
      <c r="D32" s="13"/>
      <c r="E32" s="13"/>
      <c r="F32" s="3"/>
    </row>
    <row r="33" spans="1:6" x14ac:dyDescent="0.25">
      <c r="A33" s="5" t="s">
        <v>58</v>
      </c>
      <c r="B33" s="14" t="s">
        <v>59</v>
      </c>
      <c r="C33" s="14"/>
      <c r="D33" s="14"/>
      <c r="E33" s="14"/>
      <c r="F33" s="3"/>
    </row>
    <row r="34" spans="1:6" ht="30" x14ac:dyDescent="0.25">
      <c r="A34" s="7" t="s">
        <v>62</v>
      </c>
      <c r="B34" s="6" t="s">
        <v>63</v>
      </c>
      <c r="C34" s="6" t="s">
        <v>60</v>
      </c>
      <c r="D34" s="6" t="s">
        <v>61</v>
      </c>
      <c r="E34" s="6">
        <v>2</v>
      </c>
      <c r="F34" s="3"/>
    </row>
    <row r="35" spans="1:6" ht="30" x14ac:dyDescent="0.25">
      <c r="A35" s="7" t="s">
        <v>64</v>
      </c>
      <c r="B35" s="6" t="s">
        <v>68</v>
      </c>
      <c r="C35" s="6" t="s">
        <v>124</v>
      </c>
      <c r="D35" s="6" t="s">
        <v>15</v>
      </c>
      <c r="E35" s="6">
        <v>0.28000000000000003</v>
      </c>
      <c r="F35" s="3"/>
    </row>
    <row r="36" spans="1:6" ht="30" x14ac:dyDescent="0.25">
      <c r="A36" s="7" t="s">
        <v>65</v>
      </c>
      <c r="B36" s="6" t="s">
        <v>68</v>
      </c>
      <c r="C36" s="6" t="s">
        <v>125</v>
      </c>
      <c r="D36" s="6" t="s">
        <v>15</v>
      </c>
      <c r="E36" s="6">
        <v>1.6</v>
      </c>
      <c r="F36" s="3"/>
    </row>
    <row r="37" spans="1:6" ht="30" x14ac:dyDescent="0.25">
      <c r="A37" s="7" t="s">
        <v>66</v>
      </c>
      <c r="B37" s="6" t="s">
        <v>68</v>
      </c>
      <c r="C37" s="6" t="s">
        <v>126</v>
      </c>
      <c r="D37" s="6" t="s">
        <v>13</v>
      </c>
      <c r="E37" s="6">
        <v>5</v>
      </c>
      <c r="F37" s="3"/>
    </row>
    <row r="38" spans="1:6" ht="30" x14ac:dyDescent="0.25">
      <c r="A38" s="7" t="s">
        <v>127</v>
      </c>
      <c r="B38" s="6" t="s">
        <v>69</v>
      </c>
      <c r="C38" s="6" t="s">
        <v>67</v>
      </c>
      <c r="D38" s="6" t="s">
        <v>14</v>
      </c>
      <c r="E38" s="6">
        <f>0.49*522.09</f>
        <v>255.82410000000002</v>
      </c>
      <c r="F38" s="3"/>
    </row>
    <row r="39" spans="1:6" ht="30" x14ac:dyDescent="0.25">
      <c r="A39" s="7" t="s">
        <v>128</v>
      </c>
      <c r="B39" s="6" t="s">
        <v>70</v>
      </c>
      <c r="C39" s="6" t="s">
        <v>123</v>
      </c>
      <c r="D39" s="6" t="s">
        <v>14</v>
      </c>
      <c r="E39" s="6">
        <f>0.49*400</f>
        <v>196</v>
      </c>
      <c r="F39" s="3"/>
    </row>
    <row r="40" spans="1:6" x14ac:dyDescent="0.25">
      <c r="A40" s="13"/>
      <c r="B40" s="13"/>
      <c r="C40" s="13"/>
      <c r="D40" s="13"/>
      <c r="E40" s="13"/>
      <c r="F40" s="3"/>
    </row>
    <row r="41" spans="1:6" x14ac:dyDescent="0.25">
      <c r="A41" s="5" t="s">
        <v>71</v>
      </c>
      <c r="B41" s="14" t="s">
        <v>129</v>
      </c>
      <c r="C41" s="14"/>
      <c r="D41" s="14"/>
      <c r="E41" s="14"/>
      <c r="F41" s="3"/>
    </row>
    <row r="42" spans="1:6" ht="30" x14ac:dyDescent="0.25">
      <c r="A42" s="5" t="s">
        <v>79</v>
      </c>
      <c r="B42" s="6" t="s">
        <v>75</v>
      </c>
      <c r="C42" s="6" t="s">
        <v>131</v>
      </c>
      <c r="D42" s="6" t="s">
        <v>15</v>
      </c>
      <c r="E42" s="6">
        <v>767.52</v>
      </c>
      <c r="F42" s="3"/>
    </row>
    <row r="43" spans="1:6" ht="45" x14ac:dyDescent="0.25">
      <c r="A43" s="5" t="s">
        <v>80</v>
      </c>
      <c r="B43" s="6" t="s">
        <v>76</v>
      </c>
      <c r="C43" s="6" t="s">
        <v>72</v>
      </c>
      <c r="D43" s="6" t="s">
        <v>14</v>
      </c>
      <c r="E43" s="6">
        <v>1279.2</v>
      </c>
      <c r="F43" s="3"/>
    </row>
    <row r="44" spans="1:6" ht="45" x14ac:dyDescent="0.25">
      <c r="A44" s="5" t="s">
        <v>81</v>
      </c>
      <c r="B44" s="6" t="s">
        <v>77</v>
      </c>
      <c r="C44" s="6" t="s">
        <v>73</v>
      </c>
      <c r="D44" s="6" t="s">
        <v>15</v>
      </c>
      <c r="E44" s="6">
        <f>0.49*125.64</f>
        <v>61.563600000000001</v>
      </c>
      <c r="F44" s="3"/>
    </row>
    <row r="45" spans="1:6" ht="45" x14ac:dyDescent="0.25">
      <c r="A45" s="5" t="s">
        <v>82</v>
      </c>
      <c r="B45" s="6" t="s">
        <v>78</v>
      </c>
      <c r="C45" s="6" t="s">
        <v>132</v>
      </c>
      <c r="D45" s="6" t="s">
        <v>15</v>
      </c>
      <c r="E45" s="6">
        <v>173.3</v>
      </c>
      <c r="F45" s="3"/>
    </row>
    <row r="46" spans="1:6" ht="45" x14ac:dyDescent="0.25">
      <c r="A46" s="5" t="s">
        <v>83</v>
      </c>
      <c r="B46" s="6" t="s">
        <v>89</v>
      </c>
      <c r="C46" s="6" t="s">
        <v>84</v>
      </c>
      <c r="D46" s="6" t="s">
        <v>15</v>
      </c>
      <c r="E46" s="6">
        <v>460.52</v>
      </c>
      <c r="F46" s="3"/>
    </row>
    <row r="47" spans="1:6" ht="45" x14ac:dyDescent="0.25">
      <c r="A47" s="5" t="s">
        <v>137</v>
      </c>
      <c r="B47" s="6" t="s">
        <v>90</v>
      </c>
      <c r="C47" s="6" t="s">
        <v>133</v>
      </c>
      <c r="D47" s="6" t="s">
        <v>15</v>
      </c>
      <c r="E47" s="6">
        <v>307</v>
      </c>
      <c r="F47" s="3"/>
    </row>
    <row r="48" spans="1:6" ht="30" x14ac:dyDescent="0.25">
      <c r="A48" s="5" t="s">
        <v>138</v>
      </c>
      <c r="B48" s="6" t="s">
        <v>91</v>
      </c>
      <c r="C48" s="6" t="s">
        <v>85</v>
      </c>
      <c r="D48" s="6" t="s">
        <v>14</v>
      </c>
      <c r="E48" s="6">
        <v>5</v>
      </c>
      <c r="F48" s="3"/>
    </row>
    <row r="49" spans="1:6" ht="45" x14ac:dyDescent="0.25">
      <c r="A49" s="5" t="s">
        <v>139</v>
      </c>
      <c r="B49" s="6" t="s">
        <v>92</v>
      </c>
      <c r="C49" s="6" t="s">
        <v>134</v>
      </c>
      <c r="D49" s="6" t="s">
        <v>13</v>
      </c>
      <c r="E49" s="6">
        <v>5</v>
      </c>
      <c r="F49" s="3"/>
    </row>
    <row r="50" spans="1:6" ht="30" x14ac:dyDescent="0.25">
      <c r="A50" s="5" t="s">
        <v>140</v>
      </c>
      <c r="B50" s="6" t="s">
        <v>93</v>
      </c>
      <c r="C50" s="6" t="s">
        <v>86</v>
      </c>
      <c r="D50" s="6" t="s">
        <v>15</v>
      </c>
      <c r="E50" s="6">
        <v>0.85</v>
      </c>
      <c r="F50" s="3"/>
    </row>
    <row r="51" spans="1:6" ht="30" x14ac:dyDescent="0.25">
      <c r="A51" s="5" t="s">
        <v>141</v>
      </c>
      <c r="B51" s="6" t="s">
        <v>94</v>
      </c>
      <c r="C51" s="6" t="s">
        <v>135</v>
      </c>
      <c r="D51" s="4" t="s">
        <v>13</v>
      </c>
      <c r="E51" s="4">
        <v>6</v>
      </c>
    </row>
    <row r="52" spans="1:6" ht="30" x14ac:dyDescent="0.25">
      <c r="A52" s="5" t="s">
        <v>142</v>
      </c>
      <c r="B52" s="6" t="s">
        <v>95</v>
      </c>
      <c r="C52" s="6" t="s">
        <v>87</v>
      </c>
      <c r="D52" s="4" t="s">
        <v>41</v>
      </c>
      <c r="E52" s="4">
        <v>22</v>
      </c>
    </row>
    <row r="53" spans="1:6" ht="30" x14ac:dyDescent="0.25">
      <c r="A53" s="5" t="s">
        <v>143</v>
      </c>
      <c r="B53" s="6" t="s">
        <v>96</v>
      </c>
      <c r="C53" s="6" t="s">
        <v>88</v>
      </c>
      <c r="D53" s="4" t="s">
        <v>41</v>
      </c>
      <c r="E53" s="4">
        <v>250.8</v>
      </c>
    </row>
    <row r="54" spans="1:6" ht="30" x14ac:dyDescent="0.25">
      <c r="A54" s="5" t="s">
        <v>144</v>
      </c>
      <c r="B54" s="6" t="s">
        <v>101</v>
      </c>
      <c r="C54" s="6" t="s">
        <v>97</v>
      </c>
      <c r="D54" s="4" t="s">
        <v>98</v>
      </c>
      <c r="E54" s="4">
        <v>1</v>
      </c>
    </row>
    <row r="55" spans="1:6" ht="45" x14ac:dyDescent="0.25">
      <c r="A55" s="5" t="s">
        <v>145</v>
      </c>
      <c r="B55" s="6" t="s">
        <v>194</v>
      </c>
      <c r="C55" s="6" t="s">
        <v>136</v>
      </c>
      <c r="D55" s="4" t="s">
        <v>15</v>
      </c>
      <c r="E55" s="4">
        <f>0.33*4.92</f>
        <v>1.6236000000000002</v>
      </c>
    </row>
    <row r="56" spans="1:6" ht="30" x14ac:dyDescent="0.25">
      <c r="A56" s="5" t="s">
        <v>146</v>
      </c>
      <c r="B56" s="6" t="s">
        <v>102</v>
      </c>
      <c r="C56" s="6" t="s">
        <v>99</v>
      </c>
      <c r="D56" s="4" t="s">
        <v>100</v>
      </c>
      <c r="E56" s="4">
        <v>3</v>
      </c>
    </row>
    <row r="57" spans="1:6" x14ac:dyDescent="0.25">
      <c r="A57" s="18"/>
      <c r="B57" s="19"/>
      <c r="C57" s="19"/>
      <c r="D57" s="19"/>
      <c r="E57" s="20"/>
    </row>
    <row r="58" spans="1:6" x14ac:dyDescent="0.25">
      <c r="A58" s="1" t="s">
        <v>103</v>
      </c>
      <c r="B58" s="19" t="s">
        <v>163</v>
      </c>
      <c r="C58" s="19"/>
      <c r="D58" s="19"/>
      <c r="E58" s="19"/>
    </row>
    <row r="59" spans="1:6" ht="30" x14ac:dyDescent="0.25">
      <c r="A59" s="9" t="s">
        <v>105</v>
      </c>
      <c r="B59" s="6" t="s">
        <v>178</v>
      </c>
      <c r="C59" s="10" t="s">
        <v>147</v>
      </c>
      <c r="D59" s="4" t="s">
        <v>15</v>
      </c>
      <c r="E59" s="4">
        <v>72</v>
      </c>
    </row>
    <row r="60" spans="1:6" ht="30" x14ac:dyDescent="0.25">
      <c r="A60" s="9" t="s">
        <v>106</v>
      </c>
      <c r="B60" s="6" t="s">
        <v>179</v>
      </c>
      <c r="C60" s="10" t="s">
        <v>148</v>
      </c>
      <c r="D60" s="4" t="s">
        <v>15</v>
      </c>
      <c r="E60" s="4">
        <v>60</v>
      </c>
    </row>
    <row r="61" spans="1:6" ht="30" x14ac:dyDescent="0.25">
      <c r="A61" s="9" t="s">
        <v>164</v>
      </c>
      <c r="B61" s="6" t="s">
        <v>180</v>
      </c>
      <c r="C61" s="10" t="s">
        <v>195</v>
      </c>
      <c r="D61" s="4" t="s">
        <v>15</v>
      </c>
      <c r="E61" s="4">
        <v>12</v>
      </c>
    </row>
    <row r="62" spans="1:6" ht="30" x14ac:dyDescent="0.25">
      <c r="A62" s="9" t="s">
        <v>165</v>
      </c>
      <c r="B62" s="6" t="s">
        <v>181</v>
      </c>
      <c r="C62" s="10" t="s">
        <v>149</v>
      </c>
      <c r="D62" s="4" t="s">
        <v>196</v>
      </c>
      <c r="E62" s="4">
        <v>400</v>
      </c>
    </row>
    <row r="63" spans="1:6" ht="30" x14ac:dyDescent="0.25">
      <c r="A63" s="9" t="s">
        <v>166</v>
      </c>
      <c r="B63" s="6" t="s">
        <v>182</v>
      </c>
      <c r="C63" s="10" t="s">
        <v>150</v>
      </c>
      <c r="D63" s="4" t="s">
        <v>158</v>
      </c>
      <c r="E63" s="4">
        <v>24</v>
      </c>
    </row>
    <row r="64" spans="1:6" ht="30" x14ac:dyDescent="0.25">
      <c r="A64" s="9" t="s">
        <v>167</v>
      </c>
      <c r="B64" s="6" t="s">
        <v>183</v>
      </c>
      <c r="C64" s="10" t="s">
        <v>151</v>
      </c>
      <c r="D64" s="4" t="s">
        <v>41</v>
      </c>
      <c r="E64" s="4">
        <v>50</v>
      </c>
    </row>
    <row r="65" spans="1:5" ht="30" x14ac:dyDescent="0.25">
      <c r="A65" s="9" t="s">
        <v>168</v>
      </c>
      <c r="B65" s="6" t="s">
        <v>184</v>
      </c>
      <c r="C65" s="10" t="s">
        <v>152</v>
      </c>
      <c r="D65" s="4" t="s">
        <v>41</v>
      </c>
      <c r="E65" s="4">
        <v>50</v>
      </c>
    </row>
    <row r="66" spans="1:5" ht="30" x14ac:dyDescent="0.25">
      <c r="A66" s="9" t="s">
        <v>169</v>
      </c>
      <c r="B66" s="6" t="s">
        <v>185</v>
      </c>
      <c r="C66" s="10" t="s">
        <v>153</v>
      </c>
      <c r="D66" s="4" t="s">
        <v>41</v>
      </c>
      <c r="E66" s="4">
        <v>400</v>
      </c>
    </row>
    <row r="67" spans="1:5" ht="30" x14ac:dyDescent="0.25">
      <c r="A67" s="9" t="s">
        <v>170</v>
      </c>
      <c r="B67" s="6" t="s">
        <v>186</v>
      </c>
      <c r="C67" s="10" t="s">
        <v>154</v>
      </c>
      <c r="D67" s="4" t="s">
        <v>158</v>
      </c>
      <c r="E67" s="4">
        <v>12</v>
      </c>
    </row>
    <row r="68" spans="1:5" ht="30" x14ac:dyDescent="0.25">
      <c r="A68" s="9" t="s">
        <v>171</v>
      </c>
      <c r="B68" s="6" t="s">
        <v>187</v>
      </c>
      <c r="C68" s="10" t="s">
        <v>155</v>
      </c>
      <c r="D68" s="6" t="s">
        <v>158</v>
      </c>
      <c r="E68" s="6">
        <v>12</v>
      </c>
    </row>
    <row r="69" spans="1:5" ht="30" x14ac:dyDescent="0.25">
      <c r="A69" s="9" t="s">
        <v>172</v>
      </c>
      <c r="B69" s="6" t="s">
        <v>188</v>
      </c>
      <c r="C69" s="10" t="s">
        <v>197</v>
      </c>
      <c r="D69" s="6" t="s">
        <v>158</v>
      </c>
      <c r="E69" s="6">
        <v>12</v>
      </c>
    </row>
    <row r="70" spans="1:5" ht="30" x14ac:dyDescent="0.25">
      <c r="A70" s="9" t="s">
        <v>173</v>
      </c>
      <c r="B70" s="6" t="s">
        <v>189</v>
      </c>
      <c r="C70" s="10" t="s">
        <v>156</v>
      </c>
      <c r="D70" s="6" t="s">
        <v>158</v>
      </c>
      <c r="E70" s="6">
        <v>12</v>
      </c>
    </row>
    <row r="71" spans="1:5" ht="45" x14ac:dyDescent="0.25">
      <c r="A71" s="9" t="s">
        <v>174</v>
      </c>
      <c r="B71" s="6" t="s">
        <v>190</v>
      </c>
      <c r="C71" s="10" t="s">
        <v>157</v>
      </c>
      <c r="D71" s="6" t="s">
        <v>158</v>
      </c>
      <c r="E71" s="6">
        <v>1</v>
      </c>
    </row>
    <row r="72" spans="1:5" ht="30" x14ac:dyDescent="0.25">
      <c r="A72" s="9" t="s">
        <v>175</v>
      </c>
      <c r="B72" s="6" t="s">
        <v>191</v>
      </c>
      <c r="C72" s="10" t="s">
        <v>159</v>
      </c>
      <c r="D72" s="6" t="s">
        <v>160</v>
      </c>
      <c r="E72" s="8">
        <v>1</v>
      </c>
    </row>
    <row r="73" spans="1:5" ht="45" x14ac:dyDescent="0.25">
      <c r="A73" s="9" t="s">
        <v>176</v>
      </c>
      <c r="B73" s="6" t="s">
        <v>192</v>
      </c>
      <c r="C73" s="10" t="s">
        <v>161</v>
      </c>
      <c r="D73" s="6" t="s">
        <v>158</v>
      </c>
      <c r="E73" s="6">
        <v>1</v>
      </c>
    </row>
    <row r="74" spans="1:5" ht="30" x14ac:dyDescent="0.25">
      <c r="A74" s="9" t="s">
        <v>177</v>
      </c>
      <c r="B74" s="6" t="s">
        <v>193</v>
      </c>
      <c r="C74" s="10" t="s">
        <v>198</v>
      </c>
      <c r="D74" s="6" t="s">
        <v>162</v>
      </c>
      <c r="E74" s="6">
        <v>1</v>
      </c>
    </row>
    <row r="76" spans="1:5" x14ac:dyDescent="0.25">
      <c r="A76" s="5" t="s">
        <v>203</v>
      </c>
      <c r="B76" s="15" t="s">
        <v>104</v>
      </c>
      <c r="C76" s="16"/>
      <c r="D76" s="16"/>
      <c r="E76" s="17"/>
    </row>
    <row r="77" spans="1:5" ht="45" x14ac:dyDescent="0.25">
      <c r="A77" s="5" t="s">
        <v>204</v>
      </c>
      <c r="B77" s="6" t="s">
        <v>107</v>
      </c>
      <c r="C77" s="6" t="s">
        <v>199</v>
      </c>
      <c r="D77" s="6" t="s">
        <v>13</v>
      </c>
      <c r="E77" s="6">
        <v>14</v>
      </c>
    </row>
    <row r="78" spans="1:5" ht="30" x14ac:dyDescent="0.25">
      <c r="A78" s="5" t="s">
        <v>205</v>
      </c>
      <c r="B78" s="6" t="s">
        <v>108</v>
      </c>
      <c r="C78" s="6" t="s">
        <v>200</v>
      </c>
      <c r="D78" s="6" t="s">
        <v>13</v>
      </c>
      <c r="E78" s="6">
        <v>17</v>
      </c>
    </row>
    <row r="79" spans="1:5" x14ac:dyDescent="0.25">
      <c r="A79" s="5" t="s">
        <v>206</v>
      </c>
      <c r="B79" s="6" t="s">
        <v>202</v>
      </c>
      <c r="C79" s="6" t="s">
        <v>201</v>
      </c>
      <c r="D79" s="6" t="s">
        <v>14</v>
      </c>
      <c r="E79" s="6">
        <v>30</v>
      </c>
    </row>
    <row r="80" spans="1:5" x14ac:dyDescent="0.25">
      <c r="A80" s="18"/>
      <c r="B80" s="19"/>
      <c r="C80" s="19"/>
      <c r="D80" s="19"/>
      <c r="E80" s="20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</sheetData>
  <mergeCells count="15">
    <mergeCell ref="A80:E80"/>
    <mergeCell ref="A40:E40"/>
    <mergeCell ref="B41:E41"/>
    <mergeCell ref="A57:E57"/>
    <mergeCell ref="B58:E58"/>
    <mergeCell ref="A24:E24"/>
    <mergeCell ref="B25:E25"/>
    <mergeCell ref="A32:E32"/>
    <mergeCell ref="B33:E33"/>
    <mergeCell ref="B76:E76"/>
    <mergeCell ref="B5:E5"/>
    <mergeCell ref="A11:E11"/>
    <mergeCell ref="B12:E12"/>
    <mergeCell ref="A17:E17"/>
    <mergeCell ref="B18:E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2022-03-16T12:42:06Z</dcterms:modified>
</cp:coreProperties>
</file>