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9" activeTab="0"/>
  </bookViews>
  <sheets>
    <sheet name="CHEMIA GOSPODARCZA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<sst xmlns="http://schemas.openxmlformats.org/spreadsheetml/2006/main" count="707" uniqueCount="488">
  <si>
    <t>Opis przedmiotu zamówienia</t>
  </si>
  <si>
    <t>JEDN.
MIARY</t>
  </si>
  <si>
    <t>Szt.</t>
  </si>
  <si>
    <t>op</t>
  </si>
  <si>
    <t>Op.</t>
  </si>
  <si>
    <t>Rolka</t>
  </si>
  <si>
    <t>Szt</t>
  </si>
  <si>
    <t>Litr</t>
  </si>
  <si>
    <t>litr</t>
  </si>
  <si>
    <t>szt.</t>
  </si>
  <si>
    <t>Pasta BHP ze ścierniskiem 500g(± 150g)</t>
  </si>
  <si>
    <t>Papier toaletowy szary 1 warstwowy w rolkach średnica 12 cm, długość min. 40 mb. 400 listków</t>
  </si>
  <si>
    <t>Binda</t>
  </si>
  <si>
    <t>Para</t>
  </si>
  <si>
    <t>Kg</t>
  </si>
  <si>
    <t>op.</t>
  </si>
  <si>
    <t>kg</t>
  </si>
  <si>
    <t>szt</t>
  </si>
  <si>
    <t>Fartuch foliowy jednorazowego użytku, zakładany przez głowę, wiązany z tyłu, wykonany z folii PE, wymiary 71 x 116 cm, pakowany indywidualnie, opakowanie handlowe 100 szt.</t>
  </si>
  <si>
    <t>Mieszadełka jednorazowe</t>
  </si>
  <si>
    <t>Miseczki jednorazowe do zupy 300 ml</t>
  </si>
  <si>
    <t>Miska plastikowa biała 20 L</t>
  </si>
  <si>
    <t>Mop płaski – zapas kieszeniowy pętelkowy 52 x 17 cm</t>
  </si>
  <si>
    <t>Mop płaski – zapas pętelkowy zatrzaskowy 44 x 12 cm</t>
  </si>
  <si>
    <t>Mop płaski – zapas pętelkowy ze skrzydełkami, zakończone rzepami 52 x 17 cm</t>
  </si>
  <si>
    <t>Odświeżacz powietrza stojący w żelu lub granulkach do WC</t>
  </si>
  <si>
    <t>Odświeżacz powietrza, opakowanie 400 ml</t>
  </si>
  <si>
    <t>Papier do pieczenia pokryty z obydwu stron warstwą silikonu, 20 m x 38 cm</t>
  </si>
  <si>
    <t>Papier do pieczenia pokryty z obydwu stron warstwą silikonu, 50 m x 45 cm</t>
  </si>
  <si>
    <t>Reklamówki HDPE, 25 x 6 x 45 cm a’ 200 szt</t>
  </si>
  <si>
    <t>Reklamówki HDPE, 30 x 9 x 55 cm a’ 200 szt</t>
  </si>
  <si>
    <t>rolka</t>
  </si>
  <si>
    <t>para</t>
  </si>
  <si>
    <t>Serwetki 3 warstwowe 30 x 30 pakowane po 20 szt białe</t>
  </si>
  <si>
    <t>Serwetki 3 warstwowe 30 x 30 pakowane po 20 szt kolorowe</t>
  </si>
  <si>
    <t>Szufelka metalowa</t>
  </si>
  <si>
    <t>Ścierki pomarańczowe i szare, chłonne 60 x 80, gram 220</t>
  </si>
  <si>
    <t>Wiadro plastikowe z wyciskaczem mocne 15L do mopa okrągłego paskowego</t>
  </si>
  <si>
    <t>Wkład do pisuarów, typu Screen lub równoważny</t>
  </si>
  <si>
    <t>Zapas do padów (packi do szorowania) 12 x 25 cm</t>
  </si>
  <si>
    <t>Zmiotka plastikowa</t>
  </si>
  <si>
    <t>czyściwo papierowe na rolce białe 2 w. Dł 145 m do wieszaka merida</t>
  </si>
  <si>
    <t>Papier toaletowy biały 2 warstwowy w rolkach średnica 12 cm, długość min. 40 mb. 400 listków</t>
  </si>
  <si>
    <t>worki foliowe 28x7x48 200 szt</t>
  </si>
  <si>
    <t xml:space="preserve">papier toaletowy 1-warstwowy , makulaturowy, dł rolki 240m, szer. 10cm ilość listków w rolce 1700 ( ± 50), kolor dowolny minikoło </t>
  </si>
  <si>
    <t>Rękawice typu Ideal lub równoważne (nazwa......................) Rekawice gospodarcze lekko flokowane.
moletowane na palcach i części chwytnej zapewniające lepszą chwytność przedmiotów. różne rozmiary
Można stosować do żywności - atest PZH, znak CE.
 elastyczne, miękkie i odporne na rozdarcia i przekłuciaoraz zabezpieczające skórę rąk przed mechanicznym podrażnieniem. Wysoka odporność na środki piorące i detergenty.
Wydłużony mankiet, zróżnicowane na prawą i lewą. Rozmiary: S, M, L, XL. Opakowanie podlegające recyklingowi OPP, pakowane parami, podlegają biodegradacji.</t>
  </si>
  <si>
    <t>Ściereczki domowe 5-elem. Idealnie wchłaia wodę i wiąże kurz. Do czyszczenia na sucho i mokro</t>
  </si>
  <si>
    <t>cena jednostkowa brutto</t>
  </si>
  <si>
    <t>Szczotka do kurzu kula + kij teleskopowy aluminiowy</t>
  </si>
  <si>
    <t>Dozownik/podajnik ręczników papierowych typu ZZ - wykonany z wytrzymałego tworzywa, posiadający okienko do kontroli poziomu papieru w podajniku, zamykany na kluczyk, montowany do  ściany, mieści min. 400 listków</t>
  </si>
  <si>
    <t>Dozownik papieru toaletowego Jumbo  wykonany z wytrzymałego tworzywa, posiadający okienko do kontroli poziomu papieru w podajniku, zamykany na kluczyk, montowany do  ściany</t>
  </si>
  <si>
    <t>Kosz na śmieci łazienkowy 5 L wykonany ze stali nierdzewnej z przyciskiem nożnym i wyjmowanym pojemnikiem</t>
  </si>
  <si>
    <t>Mydło w pianie – wkład (nabój) 1000 ml ; ph neutralne, do wszystkich rodzajów skóry, delikatne, ma łagodny zapach oraz nawilżające i odżywcze składniki, posiada europejski eko-certyfikat, gęstość min. 1,030, jeden nabój to 2500 dawek; szczelna butelka z jednorazową pompką zapewniająca higienę i zmniejszająca ryzyko krzyżowego przenoszenia bakterii, butelka kurcząca się wraz ze zużyciem produktu; oryginalny do dozwonkiów TORK 561500 , jakie posiada zamawiający</t>
  </si>
  <si>
    <t>Wkład 250 ml do automatycznego odświeżacza powietrza - różne zapachy</t>
  </si>
  <si>
    <t>binda</t>
  </si>
  <si>
    <t xml:space="preserve">Worek do odkurzarza ELECTROLUX S-BAG E200S (op.5 sztuk) </t>
  </si>
  <si>
    <t>folia aluminowa szer. 45 cm- min. 150 mb.</t>
  </si>
  <si>
    <t>folia aluminowa szer. 30 cm- min. 150 mb.</t>
  </si>
  <si>
    <t>Noże jednorazowe,</t>
  </si>
  <si>
    <t xml:space="preserve">Worek papierowy do odkurzacza Karcher MV3 (op.5 sztuk) </t>
  </si>
  <si>
    <t>Worek syntetyczny do odkurzacza Profi 2, 5-warstwowy, higieniczne zamknięcie, 5 szt. w opakowaniu</t>
  </si>
  <si>
    <t>Druciak spiralny ze stali nierdzewnej waga 60-70g (± 10g)</t>
  </si>
  <si>
    <t>worek</t>
  </si>
  <si>
    <t>ścierka podłogowa bawełniana 60x80 cm (± 5 cm) chłonna</t>
  </si>
  <si>
    <t xml:space="preserve">Mop zestaw z kijem płaski (mop z mikrofazy, system mocowania do stelaża na kieszeń, stelaż na mopa płaski kieszeniowy wykonany z tworzywa ABS, kij teleskopowy - kij złożony 74cm, po rozłożeniu 135cm, ± 5 cm) </t>
  </si>
  <si>
    <t xml:space="preserve">komplet szufelka zakończona gumą + zmiotka szerokość szufelki min. 30cm </t>
  </si>
  <si>
    <t>komplet</t>
  </si>
  <si>
    <t>Szampon do włosów  uniwersalny(poj.250-500 ml)</t>
  </si>
  <si>
    <t>Ręcznik papierowy w rolce szer. 19 cm, dł. Min. 60 m, wykonany z 100% celulozy, szary lub biały</t>
  </si>
  <si>
    <t xml:space="preserve">Ręcznik papierowy  typu ZZ  kolor  szary, składane o dużej chłonności, gramat. min. 39gr/mkw. Ręcznik 25x20 cm każdy. Do wyceny należy przyjąć 200 listków w paczce- 1 binda </t>
  </si>
  <si>
    <t xml:space="preserve">Rękawice gospodarcze gumowe odporne na działanie chloru rozm. M (mocne i grube) rozm.S,M,L,XL </t>
  </si>
  <si>
    <t>Rękawice nitrylowe niebieskie,bezpudrowe posiadające zgodność z obowiązującymi normami oraz oznaczenie CE. Rozm. S,M,L,XL</t>
  </si>
  <si>
    <t>Rękawice nitrylowe niebieskie bezpudrowe  posiadające zgodność z obowiązującymi normami oraz oznaczenie CE. Rozm. S.M.L.XL</t>
  </si>
  <si>
    <t xml:space="preserve">Rękawice Nitrylowe- czarne  pudrowane, posiadające zgodność z obowiązującymi normami oraz oznaczenie CE. Rozm. S.M.L.XL </t>
  </si>
  <si>
    <t>Żel do dezynfekcji rąk, zapas - wkład do dozowników "Purell" op. 1200 ml</t>
  </si>
  <si>
    <t>Torba DHTS jednorazowa  25x45cm ± 5 cm  (100 szt. w op.), grubość folii 45 miktonów (+-10 mikronów), przeznaczone do kontaktu z żywnością i posiadające oznaczenie zezwalające na użycie w gastronomii.</t>
  </si>
  <si>
    <t xml:space="preserve">Widelec jednorazowy ekologiczne typu drewniane, papierowe </t>
  </si>
  <si>
    <t xml:space="preserve">Kubek  jednorazowy 0,2l   termo biały ekologiczny typu papierowy </t>
  </si>
  <si>
    <t xml:space="preserve">Łyżeczki jednorazowe małe, ekologiczne typu drewniane, papierowe  </t>
  </si>
  <si>
    <t>Łyżki jednorazowe  ekologiczne typu papierowe, drewniane</t>
  </si>
  <si>
    <t>Krem do rąk glicerynowy op. 100-130g</t>
  </si>
  <si>
    <t>Dozownik mydła w płynie z tworzywa sztucznego montowany na stałe (ściana) pojemność 0,5 l</t>
  </si>
  <si>
    <t xml:space="preserve">Flaczarka 350 ml  </t>
  </si>
  <si>
    <t>Folia spożywcza duża, szer. 50 cm – rolka min. 150 mb</t>
  </si>
  <si>
    <t>Gąbka do naczyń  – do teflonu</t>
  </si>
  <si>
    <t xml:space="preserve">Koncentrat, uniwersalny szybko schnący płyn do mycia podłogi, glazury, blatów, kuchenek, zlewozmywaków, umywalek, luster i innych powierzchni  z połyskiem i matowych zmywalnych. PH = 8 (+-1,5) Skutecznie usuwa kurz, brud, plamy oraz ślady dłoni  poj. 1L </t>
  </si>
  <si>
    <t>Koncentrat, uniwersalny szybko schnący płyn do mycia podłogi, glazury, blatów, kuchenek, zlewozmywaków, umywalek, luster i innych powierzchni  z połyskiem i matowych zmywalnych. PH = 8 (+-1,5) Skutecznie usuwa kurz, brud, plamy oraz ślady dłoni  poj. 5 l.</t>
  </si>
  <si>
    <t>Kubeczki jednorazowe do zimnego poj. Minimalna 0,2 ml</t>
  </si>
  <si>
    <t>Mop paskowy – zapas MAXI  z fliseliny wkręcany z gwintem, okrągły</t>
  </si>
  <si>
    <t>Płyn na owady 200-500 ml</t>
  </si>
  <si>
    <t>Pojemnik jednorazowy styropian do drugiego dania, dwudzielny, wymagany atest PZH,  op.125 szt.</t>
  </si>
  <si>
    <t>Pojemnik jednorazowy styropian do drugiego dania, trójdzielny,wymagany atest PZH op.125 szt.</t>
  </si>
  <si>
    <t>Pojemnik jednorazowy, styropian do zupy z przykrywką, atest PZH pojemność 400-500 ml</t>
  </si>
  <si>
    <t>Proszek na mrówki 500 -1 kg</t>
  </si>
  <si>
    <t>Rękawice robocze typu „wampirki” powlekane gumą, 100 % bawełny, zakończone ściągaczem</t>
  </si>
  <si>
    <t>Szufelka plastikowa zakończona gumką szerokość min. 30 cm (±2 cm)</t>
  </si>
  <si>
    <t>Ściągaczka do wody plastikowa do kija aluminiowego profesjonalnego długość ramienia ściągaczki 70 cm (±5 cm)</t>
  </si>
  <si>
    <t>Środek na mrówki w aerozolu 250-300 ml.</t>
  </si>
  <si>
    <t>Talerz papierowy  okrągły fi 18</t>
  </si>
  <si>
    <t>Torebki HDPE 18 x 4 x 35 cm,  pakowane po 1000 szt.</t>
  </si>
  <si>
    <t>Torebki HDPE 43 x 80, pakowane po 100 szt.</t>
  </si>
  <si>
    <t>pasta do zębów 75-100 ml</t>
  </si>
  <si>
    <t>szczoteczka do zębów miekka, średnia</t>
  </si>
  <si>
    <t>Płyn do dezynfekcji pow. kuchennych 500-1000 ml</t>
  </si>
  <si>
    <t xml:space="preserve">Ręcznik papierowy  typu ZZ  kolor  biały, składane o dużej chłonności, gramat. min. 39gr/mkw. Ręcznik 25x20 cm każdy. Do wyceny należy przyjąć 200 listków w paczce- 1 binda </t>
  </si>
  <si>
    <t>Torebki HDPE 18 x 4 x 35 cm,opakowanie 1000 szt.</t>
  </si>
  <si>
    <t>pojemnik mały plastikowy jednorazowy zamykany (z wieczkiem)  z atestem PZH, 10cm x 5 cm</t>
  </si>
  <si>
    <t>folia spoywcza elstyczna szer.30 cm.-35 cm,  minimum 200 mb</t>
  </si>
  <si>
    <t>folia spoywcza elstyczna szer. 45cm.,  minimum 200 mb</t>
  </si>
  <si>
    <t>Ściągaczka do wody plastikowa do kija aluminiowego profesjonalnego szer 60 cm uchwyt na kija ze stali nierdzewnej</t>
  </si>
  <si>
    <t>Grabie do liści metalowe, wachlarzowe z trzonkiem, regulowane</t>
  </si>
  <si>
    <t>Miotła ogrodowa z włosia z trawy,  długa z drewnianym trzonkiem, typu SORGO lub równoważna</t>
  </si>
  <si>
    <t xml:space="preserve">Papier toaletowy biały w rolce , 100 % celulozy, 3 warstwowy , min. 150 listków , długość rolki min. 17 m., typu Vella lub równoważny, </t>
  </si>
  <si>
    <t xml:space="preserve">Papier toaletowy szary makulaturowy Jumbo 1-warstwowy, duża rolka - średnica 18 cm,  średnica tulei 6 cm , długość 130m, gramatura: 32 g/m (do dozownika papieru), typu CLIRO  lub równoważny. </t>
  </si>
  <si>
    <t xml:space="preserve">Papier toaletowy szary, makulaturowy w rolkach , mocny i wytrzymały, solidnie nawinięty,szer. rolki 10cm , dł. ok. 35m, typu WAH lub równoważny, </t>
  </si>
  <si>
    <t>Rękawice nitrylowe czarne bezpudrowe rozmiar S,M,L</t>
  </si>
  <si>
    <t>Worki na śmieci 160 L, MOCNE, wykonane z trwałego i wytrzymałego na uszkodzenia LDPE</t>
  </si>
  <si>
    <t xml:space="preserve">Worki na śmieci 20 L, MOCNE,wykonane z trwałego i wytrzymałego na uszkodzenia LDPE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</si>
  <si>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</si>
  <si>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</si>
  <si>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</si>
  <si>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</si>
  <si>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</si>
  <si>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</si>
  <si>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</si>
  <si>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</si>
  <si>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</si>
  <si>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</si>
  <si>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</si>
  <si>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</si>
  <si>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</si>
  <si>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</si>
  <si>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</si>
  <si>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</si>
  <si>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</si>
  <si>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wartość brutto A (kol.4*kol.11)</t>
  </si>
  <si>
    <t>Razem ilość</t>
  </si>
  <si>
    <t>wartość brutto B (kol.5*kol.11)</t>
  </si>
  <si>
    <t>wartość brutto C (kol.6*kol.11)</t>
  </si>
  <si>
    <t>wartość brutto D (kol.7*kol.11)</t>
  </si>
  <si>
    <t>wartość brutto E (kol.8*kol.11)</t>
  </si>
  <si>
    <t>wartość brutto F (kol.9*kol.11)</t>
  </si>
  <si>
    <r>
      <t xml:space="preserve">ZS IM. IGNACEGO ŁUKASIEWICZA UL. SIEDLECKA 6, POLICE  </t>
    </r>
    <r>
      <rPr>
        <b/>
        <sz val="12"/>
        <color indexed="8"/>
        <rFont val="Arial"/>
        <family val="2"/>
      </rPr>
      <t>(A)</t>
    </r>
  </si>
  <si>
    <r>
      <t xml:space="preserve">PCPR UL. SZKOLNA 2 POLICE </t>
    </r>
    <r>
      <rPr>
        <b/>
        <sz val="12"/>
        <rFont val="Arial"/>
        <family val="2"/>
      </rPr>
      <t xml:space="preserve">(B) </t>
    </r>
  </si>
  <si>
    <r>
      <t xml:space="preserve">MOW TRZEBIEŻ UL. WKRZAŃSKA 10 </t>
    </r>
    <r>
      <rPr>
        <b/>
        <sz val="12"/>
        <rFont val="Arial"/>
        <family val="2"/>
      </rPr>
      <t xml:space="preserve"> (D)</t>
    </r>
  </si>
  <si>
    <r>
      <t xml:space="preserve">SOSW TANOWO UL. LEŚNA 91            </t>
    </r>
    <r>
      <rPr>
        <b/>
        <sz val="12"/>
        <rFont val="Arial"/>
        <family val="2"/>
      </rPr>
      <t>( E )</t>
    </r>
  </si>
  <si>
    <t>18.</t>
  </si>
  <si>
    <t>razem wartość brutto (suma kolumn od 12 do 17)</t>
  </si>
  <si>
    <r>
      <t xml:space="preserve">Poradnia Psychologiczno-Pedagogiczna ul. Janusza Korczaka 27.  Police  </t>
    </r>
    <r>
      <rPr>
        <b/>
        <sz val="12"/>
        <rFont val="Arial"/>
        <family val="2"/>
      </rPr>
      <t>(F)</t>
    </r>
  </si>
  <si>
    <t>Pieluchy ścierki tetrowe o wymiarach 60x80 cm duże gęsto tkane 100% bawełna</t>
  </si>
  <si>
    <t>Preparat w postaci kostki do zwalczania moli odzieżowych</t>
  </si>
  <si>
    <t>Preparat w postaci zawieszki do zwalczania moli odzieżowych</t>
  </si>
  <si>
    <t xml:space="preserve">Szczotka ryżowa o dł. 20-25 cm nylonowe włosie do szorowania na kiju. Długość kija 130-135 cm. </t>
  </si>
  <si>
    <t>Świeczki stołowe gastronomiczne wysokosć 20-30 cm, średnica 2-3 cm, różne kolory</t>
  </si>
  <si>
    <t>Wiaderko plastikowe 5 L, okrągłe bez przykrywki wykonane z tworzywa sztucznego z wyprofilowaną rączką i dziubkiem, atest PZH do kontaktu z żywnością</t>
  </si>
  <si>
    <t>Wiadro plastikowe 12-15 L, bez przykrywki wykonane z tworzywa sztucznego z wyprofilowaną rączką i dziubkiem</t>
  </si>
  <si>
    <t>Wiadro z wyciskaczem do mopa płaskiego typu Vileda Ultramax lub równoważne. Poj. 13 L.</t>
  </si>
  <si>
    <t>Wieczko okrągłe do pojemnika jednorazoewgo na zupę o poj. 460 ml</t>
  </si>
  <si>
    <t>Woreczki do zamrażania 6 L, z foliI  LDPE  przeznaczone do kontaktu z żywnością</t>
  </si>
  <si>
    <t>Torebki HDPE 14 x 4 x 32 cm,  pakowane po 1000 szt.</t>
  </si>
  <si>
    <t>Uchwyt/packa do pada o wymiarach 25cm x 11.5cm; wykonany z tworzywa sztucznego odpornego na pęknięcia i zarysowania.; posiadający praktyczny przegub  umożliwiający obrót  packi w zakresie 360 stopni; posiada wbudowane seryjnie mocowanie umożliwiające dokowanie padów ręcznych; posiada wbudowane gniazdo do mocowania kija aluminiowego; uchwyt kompatybilny z kijami od 18 do 23 mm.</t>
  </si>
  <si>
    <r>
      <t xml:space="preserve">SOSW NR 1 UL KORCZAKA 53 POLICE       </t>
    </r>
    <r>
      <rPr>
        <b/>
        <sz val="12"/>
        <rFont val="Arial"/>
        <family val="2"/>
      </rPr>
      <t>( C )</t>
    </r>
    <r>
      <rPr>
        <sz val="12"/>
        <rFont val="Arial"/>
        <family val="2"/>
      </rPr>
      <t xml:space="preserve"> </t>
    </r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</si>
  <si>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</si>
  <si>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</si>
  <si>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</si>
  <si>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</si>
  <si>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</si>
  <si>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</si>
  <si>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</si>
  <si>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</si>
  <si>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</si>
  <si>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</si>
  <si>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</si>
  <si>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</si>
  <si>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</si>
  <si>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</si>
  <si>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</si>
  <si>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</si>
  <si>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</si>
  <si>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</si>
  <si>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</si>
  <si>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</si>
  <si>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</si>
  <si>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</si>
  <si>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</si>
  <si>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</si>
  <si>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</si>
  <si>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</si>
  <si>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</si>
  <si>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</si>
  <si>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</si>
  <si>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</si>
  <si>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</si>
  <si>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</si>
  <si>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</si>
  <si>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</si>
  <si>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</si>
  <si>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</si>
  <si>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</si>
  <si>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</si>
  <si>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</si>
  <si>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</si>
  <si>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</si>
  <si>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</si>
  <si>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</si>
  <si>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</si>
  <si>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</si>
  <si>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</si>
  <si>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</si>
  <si>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</si>
  <si>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</si>
  <si>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</si>
  <si>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</si>
  <si>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</si>
  <si>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</si>
  <si>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</si>
  <si>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</si>
  <si>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</si>
  <si>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</si>
  <si>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</si>
  <si>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</si>
  <si>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</si>
  <si>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</si>
  <si>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</si>
  <si>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</si>
  <si>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</si>
  <si>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</si>
  <si>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</si>
  <si>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</si>
  <si>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</si>
  <si>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</si>
  <si>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</si>
  <si>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</si>
  <si>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</si>
  <si>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</si>
  <si>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</si>
  <si>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</si>
  <si>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</si>
  <si>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</si>
  <si>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</si>
  <si>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</si>
  <si>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</si>
  <si>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</si>
  <si>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</si>
  <si>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</si>
  <si>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</si>
  <si>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</si>
  <si>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</si>
  <si>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</si>
  <si>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</si>
  <si>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</si>
  <si>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</si>
  <si>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</si>
  <si>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</si>
  <si>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</si>
  <si>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</si>
  <si>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</si>
  <si>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</si>
  <si>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</si>
  <si>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</si>
  <si>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</si>
  <si>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</si>
  <si>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</si>
  <si>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</si>
  <si>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</si>
  <si>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</si>
  <si>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</si>
  <si>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</si>
  <si>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</si>
  <si>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</si>
  <si>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</si>
  <si>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</si>
  <si>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</si>
  <si>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</si>
  <si>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</si>
  <si>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</si>
  <si>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</si>
  <si>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</si>
  <si>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</si>
  <si>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</si>
  <si>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</si>
  <si>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</si>
  <si>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</si>
  <si>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</si>
  <si>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</si>
  <si>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</si>
  <si>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</si>
  <si>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</si>
  <si>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</si>
  <si>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</si>
  <si>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</si>
  <si>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</si>
  <si>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</si>
  <si>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</si>
  <si>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</si>
  <si>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</si>
  <si>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</si>
  <si>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</si>
  <si>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</si>
  <si>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</si>
  <si>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</si>
  <si>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</si>
  <si>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</si>
  <si>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</si>
  <si>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</si>
  <si>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</si>
  <si>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</si>
  <si>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</si>
  <si>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</si>
  <si>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</si>
  <si>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</si>
  <si>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</si>
  <si>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</si>
  <si>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</si>
  <si>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</si>
  <si>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</si>
  <si>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</si>
  <si>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</si>
  <si>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</si>
  <si>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</si>
  <si>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</si>
  <si>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</si>
  <si>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</si>
  <si>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</si>
  <si>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</si>
  <si>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</si>
  <si>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</si>
  <si>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</si>
  <si>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</si>
  <si>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</si>
  <si>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</si>
  <si>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</si>
  <si>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</si>
  <si>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</si>
  <si>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</si>
  <si>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</si>
  <si>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</si>
  <si>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</si>
  <si>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</si>
  <si>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</si>
  <si>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</si>
  <si>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</si>
  <si>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</si>
  <si>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</si>
  <si>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</si>
  <si>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</si>
  <si>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</si>
  <si>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</si>
  <si>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</si>
  <si>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</si>
  <si>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</si>
  <si>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</si>
  <si>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</si>
  <si>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</si>
  <si>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</si>
  <si>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</si>
  <si>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</si>
  <si>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</si>
  <si>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</si>
  <si>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</si>
  <si>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</si>
  <si>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</si>
  <si>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</si>
  <si>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</si>
  <si>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Razem wartość brutto</t>
  </si>
  <si>
    <t>Filiżanka  jednorazowa na ciepłe napoje  z uchem ekologiczna typu papierowa</t>
  </si>
  <si>
    <t>Szczotka typu żelazko dł. Szczotki 20 cm (±2 cm) nylonowe włosie, uchwyt szczotki typu żelazko</t>
  </si>
  <si>
    <t>Ściągaczka do mycia okien ręczna szerokość min. 30 cm(±2 cm)  uchwyt na kija ze stali nierdzewnej</t>
  </si>
  <si>
    <t>Ściągaczka do wody plastikowa do kija aluminiowego profesjonalnego długość ramienia ściągaczki 45 cm (±5 cm)  uchwyt na kija ze stali nierdzewnej</t>
  </si>
  <si>
    <r>
      <rPr>
        <sz val="12"/>
        <color indexed="8"/>
        <rFont val="Arial"/>
        <family val="2"/>
      </rPr>
      <t>Filtr zmywalny do odkurzacza KARCHER MV2 MV3</t>
    </r>
  </si>
  <si>
    <t>Tacki papierowe 14/20 cm (±3cm)</t>
  </si>
  <si>
    <t xml:space="preserve">Szczotka do zamiatania drewniana,szerokość 45 cm (±5),  dobre włosie naturalne, otwór na kij gwintowany </t>
  </si>
  <si>
    <t>Chusteczki higieniczne op.100 szt.(±10) w kartoniku</t>
  </si>
  <si>
    <t>Gąbka – myjka do wycierania tablic 10 x 15 cm (±2 cm)</t>
  </si>
  <si>
    <t>Kij do szczotki aluminiowy  zakończony gwintem plastikowym 140 cm (±2 cm)</t>
  </si>
  <si>
    <t>Kostka do muszli z koszyczkiem, odświeżająca i dezynfekująca minimum 3-funkcyjna, 50g (±5 g)</t>
  </si>
  <si>
    <t>Płyn do przypaleń i czyszczenia grilla, kuchenek, piekarników, okapów 1000 ml (±10ml)</t>
  </si>
  <si>
    <t>Preparat w postaci kulek do zwalczania moli odziezowych, 120 g (±20g) w opakowaniu</t>
  </si>
  <si>
    <t>mydło kostka 100 g (±10 g)</t>
  </si>
  <si>
    <t>Kij do szczotki drewniany 130 cm (±2 cm) zakończony plastikowym gwintem</t>
  </si>
  <si>
    <t>Kij do szczotki aluminiowy 140 cm (±2 cm) do stelaży, mopów, ściągaczy.</t>
  </si>
  <si>
    <r>
      <t>[1]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Miejsca dostaw:</t>
    </r>
  </si>
  <si>
    <r>
      <t xml:space="preserve">A-      </t>
    </r>
    <r>
      <rPr>
        <sz val="12"/>
        <rFont val="Arial"/>
        <family val="2"/>
      </rPr>
      <t>Zespół Szkół im.  Ignacego Łukasiewicza ul, Siedlecka 6, 72-010 Police</t>
    </r>
  </si>
  <si>
    <r>
      <t xml:space="preserve">B-      </t>
    </r>
    <r>
      <rPr>
        <sz val="12"/>
        <rFont val="Arial"/>
        <family val="2"/>
      </rPr>
      <t>PCPR ul. Kresowa 26, Kresowa 28, 72-010 Police</t>
    </r>
  </si>
  <si>
    <r>
      <t xml:space="preserve">C-       </t>
    </r>
    <r>
      <rPr>
        <sz val="12"/>
        <rFont val="Arial"/>
        <family val="2"/>
      </rPr>
      <t>SOSW nr1 ul. Korczaka 53, 72-010 Police</t>
    </r>
  </si>
  <si>
    <r>
      <t xml:space="preserve">D-      </t>
    </r>
    <r>
      <rPr>
        <sz val="12"/>
        <rFont val="Arial"/>
        <family val="2"/>
      </rPr>
      <t>MOW Trzebież ul. Wkrzańska 10</t>
    </r>
  </si>
  <si>
    <r>
      <t xml:space="preserve">E-       </t>
    </r>
    <r>
      <rPr>
        <sz val="12"/>
        <rFont val="Arial"/>
        <family val="2"/>
      </rPr>
      <t>SOSW Tanowo ul. Leśna 91, 72-004 Tanowo</t>
    </r>
  </si>
  <si>
    <r>
      <t xml:space="preserve">F-       </t>
    </r>
    <r>
      <rPr>
        <sz val="12"/>
        <rFont val="Arial"/>
        <family val="2"/>
      </rPr>
      <t>Poradnia Psychologiczno – Pedagogiczna ul. J .Korczaka 27, 72-09 Police</t>
    </r>
  </si>
  <si>
    <t>Czepek gastronomiczny z siateczki na gumce biały, 100 % nylon</t>
  </si>
  <si>
    <t>mop zapas bawełniany długość 50 cm, zakładane na kieszonki</t>
  </si>
  <si>
    <t xml:space="preserve">Szczotka szorująca o średnicy 430-432 mm do maszyny NILFISK ALTO scrubtec 343 E. </t>
  </si>
  <si>
    <t>Packa do maszyny NILFISK ALTO strubtec 343 E okrągła średnicy 17 cali(czarne, czerwone, zielone, białe)</t>
  </si>
  <si>
    <t xml:space="preserve"> </t>
  </si>
  <si>
    <t>Mop sukienka z mikrofazy (mikrofibry), system mocowania na kij gwintowany, dodatkowo w wewnętrznej części posiada gąbkę szorującą.</t>
  </si>
  <si>
    <t>Ścierka uniwersalna bawełniana 40x50cm(± 5 cm)</t>
  </si>
  <si>
    <t xml:space="preserve">Zmywak kuchenny 10x7x3,5cm (+-2cm) z jednej strony gąbka o zwiększonej odporności z drugiej pad do szorowania </t>
  </si>
  <si>
    <t>Miotła ogrodowa, zewnętrna z kijem, szerokośc części pracującej (zamiatającej)  35cm (±  5 cm) włosie sztywne, długość kija 120cm. - 150cm.</t>
  </si>
  <si>
    <t>Szczotka do czyszczenia WC z rączką  oraz pojemnikiem (ciekaczem) - komplet WC wykonany z tworzywa sztucznego</t>
  </si>
  <si>
    <t xml:space="preserve">Płyn do mycia podłogi - koncentrat do mycia powierzchni typu: panele, PCV, linoleum, glazura, terakota. PH = 8 - 10, gęstość względna (g.cm3) - 1,0 (+-0,05) opakowanie zawiera oryginalną etykietę wodoodporną.(preferowana poj. 5 l) </t>
  </si>
  <si>
    <t>Papier toaletowy biały lub kolorowy , 1 warstwowy w rolkach średnica 12 cm, długość min. 40 mb. 400 listków</t>
  </si>
  <si>
    <t xml:space="preserve"> Tabletki do zmywarki, posiadające funkcję czyszczenia naczyń, efekt nabłyszczania, zabezpieczające zmywarkę przed osadzaniem kamienia, nie zawierją fosforanów (90szt - 100 szt. w op.)</t>
  </si>
  <si>
    <t>Przepychacz kanalizacyjny gumowy (do rur) - otówr na gwint, z rączką o długości min. 40 cm., drewnianą, gwintowaną.</t>
  </si>
  <si>
    <t>Proszek do prania koloru. Proszek w składzie posiada trzy enzymy, które ze zwiększoną łatwością usuwają zabrudzenia białkowe oraz z czekolady czy krwi. Dzięki 98-procentowej rozpuszczalności w temperaturze 30°C proszek zapewnia jeden z najniższych poziomów inkrustacji (pozostawania proszku w tkaninach). Produkt skuteczny w każdej twardości wody. Zapobiega redyspozycji (ponownemu osadzaniu się) brudu. Proszek w składzie nie zawierają szkodliwych dla środowiska zeolitów i fosforanów. Opakowanie oryginalne, foliowe z kolorową (nie czarno białą) szatą graficzną, opakowania 3kg - 5kg</t>
  </si>
  <si>
    <t>Proszek do prania do białego. Proszek w składzie posiada trzy enzymy, które ze zwiększoną łatwością usuwają zabrudzenia białkowe oraz z czekolady czy krwi. Dzięki 98-procentowej rozpuszczalności w temperaturze 30°C proszek zapewnia jeden z najniższych poziomów inkrustacji (pozostawania proszku w tkaninach). Produkt skuteczny w każdej twardości wody. Zapobiega redyspozycji (ponownemu osadzaniu się) brudu. Proszek w składzie nie zawierają szkodliwych dla środowiska zeolitów i fosforanów. Opakowanie oryginalne, foliowe z kolorową (nie czarno białą) szatą graficzną, opakowania 3kg - 5kg</t>
  </si>
  <si>
    <t>Rękawiczki winylowe pudrowane rozmiary S,M,L,XL,  posiadające zgodność z obowiązującymi normami oraz oznaczenie CE.</t>
  </si>
  <si>
    <t>Kij drewniany 150 cm  (±2 cm) zakończony plastikowym gwintem</t>
  </si>
  <si>
    <t>Kosz na śmieci z wieczkiem uchylnym z tworzywa sztucznego poj. 50/60 L</t>
  </si>
  <si>
    <t>Mop mikrofaza do zamiatania szer. 1 m system zapinania do stelaża na kieszonki</t>
  </si>
  <si>
    <t xml:space="preserve">Preparat, proszek,  zmiękczający twardą wodę, zapobiegający osadzaniu się kamienia, Pomaga utrzymać w czystości pralkę. Chroni przed osadzaniem się brudu w postaci osadów z detergentów (ochrona przed osadami z mydła zawartego w środkach piorących). Ułatwia wypłukiwanie osadów, ph (stężenie 1%) 9 - 11. </t>
  </si>
  <si>
    <t>Szczotka do mycia naczyń,  do czyszczenia silnie zabrudzonych garnków, patelni oraz naczyń; posiada dwa rodzaje rozłożystego włosia: miękkie i twarde, antypoślizgowa rączka z plastikową nasadką lub równoważna</t>
  </si>
  <si>
    <t xml:space="preserve">Zmywak kuchenny do mycia naczyń, garnków, patelni, blach. Bardzo duży profilowany, posiada czarny pad szorujący, </t>
  </si>
  <si>
    <t>Worki 70 l  na śmieci  czarne, mocne wykonane z wytrzymałego na uszkodzenia LDPE, grubość foli min. 15 mikronów</t>
  </si>
  <si>
    <t xml:space="preserve">płyn przeznaczony do mycia lodówek, kuchenek mikrofalowych oraz innych sprzętów i powierzchni kuchennych, pochłania nieprzyjemny zapach,  Gęstość  względna – 1 g/cm3, pojemność 0,5l - 1 l </t>
  </si>
  <si>
    <t xml:space="preserve">Uniwersalny płyn (do rozcieńczania) pH  8,5 +/- 0,5, gęstośc względna 1,00 do mycia podłogi,  glazury, kuchenek, zlewozmywaków, umywalek i innych powierzchni zmywalnych z dodatkiem sody czyszczącej, różne zapachy. poj. 5 L, </t>
  </si>
  <si>
    <t xml:space="preserve">Uniwersalny płyn (do rozcieńczania) pH  7,20 - 7,35; do mycia podłogi,  glazury, kuchenek, zlewozmywaków, umywalek i innych powierzchni zmywalnych, różne zapachy. poj. 1 L, </t>
  </si>
  <si>
    <t xml:space="preserve">Mop profesjonalny płaski - zestaw; składany stelaż/uchwyt o wymiarach 50 cm x 13 cm - wykonany z grubego i wytrzymałego tworzywa,przeznaczony do wkładów na języki, uszy, trapezowe zakładki o szerokości 50 cm, przegub ruchomy z łożyskami kulkowymi usprawnia czyszczenie powierzchni pionowych; wkład  50cm - nakładka wykonana z bardzo wytrzymałej bawełny, tkana, pętelkowa, mocowana klapami za pomocą zatrzasków, kij aluminiowy z wygodną rękojeścią o dł.140 cm </t>
  </si>
  <si>
    <t>Odtłuszczacz w sprayu 750 - 1l; silny środek czyszczący do kuchni, usuwa tłuszcz, zabrudzenia i przypalone jedzenie</t>
  </si>
  <si>
    <t>Płyn (koncentrat) do czyszczenia przypaleń, tłustych i smolistych zanieczyszczeń z grilla, kuchenek, piekarników i okapów, wartość ph - 14 opakowanie 1l</t>
  </si>
  <si>
    <t xml:space="preserve">Płyn 5 L (koncentrat) do ekstrakcyjnego prania dywanów i tapicerki; nie zawiera wybielaczy optycznych oraz rozpuszczalników; niskopieniący; głęboko penetruje strukturę włókna; powoduje wydobywanie brudu na zewnątrz; posiada przyjemny zapach, ph  7 - 9 , gęstość względna 1,010 ± 0,020 g/cm3, minimalne dozowanie potwierdzone przez producenta: pranie wykładzin 100ml - 400ml /10 l wody. </t>
  </si>
  <si>
    <t>Ręcznik papierowy składany ZZ biały, 2-warstwowy, rozmiar listka: 21 x 22 cm, 3000 listków w kartonie. Do wyceny należy przyjąć 150 listków w paczce - 1 binda</t>
  </si>
  <si>
    <t xml:space="preserve">Ręcznik papierowy w roli 100% celulozy, 2-warstwowy, biały, wytrzymały, średnica rolki 18,5 - 19 cm,  grubość tulei 4 cm. 1 rolka = 100 m , </t>
  </si>
  <si>
    <t>Rękawice ochronne wykonane z nylonu z dodatkowym powleczeniem z latexu o chropowatej strukturze zapewniającej doskonałą chwytność, nie powodując usztywnienia rękawicy, odporne na detergenty oraz kwasy, chroniące przed zagrożeniami średniego stopnia,  Różne rozmiary: 8,9,10</t>
  </si>
  <si>
    <t xml:space="preserve">Uchwyt ręczny/packa do pada o wymiarach 25cm x 11.5cm; wykonany z tworzywa sztucznego odpornego na pęknięcia i zarysowania; posiada wbudowane seryjnie mocowanie umożliwiające dokowanie padów ręcznych </t>
  </si>
  <si>
    <t>Zmywak kuchenny do mycia naczyń, garnków, patelni, blach. Bardzo duży profilowany (15 x 9,5 x 4,8), posiada czarny pad szorujący, 5 szt. w opakowaniu</t>
  </si>
  <si>
    <t>Odświeżacz powietrza w aerozolu (różne zapachy) poj. 400ml( ± 100ml)</t>
  </si>
  <si>
    <t xml:space="preserve">Ręcznik papierowy biały, mocny, chłonny, wykonany z 100% celulozy,  2 warstwowy, w rolce gramatura 25g/m²(± 10g/m), długość rolki: min. 100m.  wysokość rolki: 19-20cm, </t>
  </si>
  <si>
    <t>Szczotka do zamiatania drewniana, szerokosć 35 cm  (± 5 cm) włosie naturalne, otwór na kij gwintowany</t>
  </si>
  <si>
    <t xml:space="preserve">Środek do gruntownego czyszczenia po remontach, skutecznośc oparta na  substancjach powierzchniowo czynnych i środkach alkaicznych,  neutralizuje zabrudzenia po farbach, lakierach, klejach, smarach i olejach, pojemność 0,75 l - 1 l , </t>
  </si>
  <si>
    <t xml:space="preserve">Ręcznik  papierowy kuchenny biały w rolce  2-warstwowy, wykonanie -  100% celuloza. Każda rolka składa się z  50 dwuwarstowych listków, dł. rolki min. 11 m, typu  (op 2 rolki). Do wyceny należy przyjąć opakowanie 2 rolek. </t>
  </si>
  <si>
    <t>Kosz na śmieci  z wieczkiem uchylnym 15 L plastikowy kolor dowolny, bez przycisku nożnego</t>
  </si>
  <si>
    <t xml:space="preserve">Kosz na śmieci z wieczkiem uchylnym 35 L  plastikowy kolor dowolny, bez przycisku nożnego </t>
  </si>
  <si>
    <t xml:space="preserve">Kosz na śmieci z wieczkiem uchylnym 60 L  plastikowy kolor dowolny, bez przycisku nożnego </t>
  </si>
  <si>
    <t>Ścierka z mikrofibry obszyta wymiar  35X35 cm (± 5 cm), różne kolory</t>
  </si>
  <si>
    <t>Ścierka podłogowa z mikrofibry obszyta 60 x 80 cm (± 5 cm)</t>
  </si>
  <si>
    <t>Mop płaski do wiadra z wyciskaczem 35x14 cm z drążkiem teleskopowym, zamienny (wkład bawełniany), mop posiada mikroaktywne włókna wchłaniają wodę i brud, białe włókna zapewniają czystość bez smug i zarysowań, czerwone i szare włókna poradzą sobie z uporczywym brudem i drobinami,  mop mocowany na zaczepy - 4 okrągłe zatrzaski</t>
  </si>
  <si>
    <t xml:space="preserve">Preparat do codziennej pielęgnacji mebli, urządzeń biurowych, szkła. Nie pozostawia smug, odświeża, szybko wysycha, nie niszczy materiału, utrzymuje wysoki połysk. Czyści ślady po palcach z powierzchni błyszczących, utrzymuje wysoki połysk.,  PH = 7 - 9, gęstość względna 1,000g/cm3 (± 1), płyn czyści powierzchnie pozostwaiając długotrwały efekt i zapach.  Preferowany do metody „spray”. Opakowanie 0,2 l - 0,5  l. </t>
  </si>
  <si>
    <t>Mop płaski długość wkładu 34 cm. zamienny (wkład bawełniany), mop posiada mikroaktywne włókna wchłaniają wodę i brud, białe włókna zapewniają czystość bez smug i zarysowań, czerwone i szare włókna poradzą sobie z uporczywym brudem i drobinami,  mop mocowany na zaczepy - 4 okrągłe zatrzaski,</t>
  </si>
  <si>
    <t xml:space="preserve">Preparat do codziennej pielęgnacji mebli, urządzeń biurowych, szkła. Nie pozostawia smug, odświeża, szybko wysycha, nie niszczy materiału, utrzymuje wysoki połysk. Czyści ślady po palcach z powierzchni błyszczących, utrzymuje wysoki połysk.,  PH = 7 - 9, gęstość względna 1,000g/cm3 (± 1), płyn czyści powierzchnie pozostwaiając długotrwały efekt i zapach.  Preferowany do metody „spray”. poj. 250ml - 500ml </t>
  </si>
  <si>
    <t xml:space="preserve">gąbka zmywak do teflonu, kolor złoty, pokryta metalizowaną włókniną, wymiary 11,5cmx7,5cmx3cm </t>
  </si>
  <si>
    <t>mop płask pętelkowy  40 cm zapas</t>
  </si>
  <si>
    <t xml:space="preserve">Automatyczny odświeżacz powietrza w aerozolu 250ml wraz z urządzeniem dozującym na baterie, trzy ustawienia dozowania zapachu </t>
  </si>
  <si>
    <t xml:space="preserve">Papier toaletowy biały makulaturowy Jumbo 2-warstwowy, duża rolka - średnica19 cm,  średnica tulei 6 cm , długość 135m, gramatura: 2x19 g/m (do dozownika papieru), </t>
  </si>
  <si>
    <t>Płyn do mycia łazienki, usuwający wszelkie zabrudzenia (brud, kamień i rdzę, osady z mydła, zacieki i tłuste plamy), przeznaczony do powierzchni : chrom, stal nierdzewna, glazura, umywalki, wanny, szkła, plastiku, pozostawia przyjemny i długotrwały zapach; skład: kwas cytrynowy &lt; 15%, alkohole tłuszczowe C11-13 &lt; 5%, izopropanol, etanol &lt; 5%, ph 2,5, gęstosć 1,07 g /cm3, butelka ze spryskiwaczem spieniającym 850 ml - 1 l</t>
  </si>
  <si>
    <t>Mop płaski 50 cm zamienny (wkład bawełniany), system mocowania do stelaża DUO lub na zaczepy - 4 okrągłe zatrzaski, mop posiada mikroaktywne włókna wchłaniają wodę i brud, białe włókna zapewniają czystość bez smug i zarysowań, czerwone i szare włókna poradzą sobie z uporczywym brudem i drobinami</t>
  </si>
  <si>
    <t xml:space="preserve">Płyn do czyszczenia i dezynfekcji sanitariów, gęsty, wolno spływający, skutecznie usuwa kamień i rdzę, działa bakterio- i grzybobójczo, zawiera 5% - 15% wagowych kwasu fosforowego,. op. 500 ml - 1 l, </t>
  </si>
  <si>
    <t>Wkład 700ml mydło piana do dozownika Merida</t>
  </si>
  <si>
    <t>Ręcznik w roli 100 % celuloza, 2 warstwowy, biały, przemysłowy, czyściwo prapierowe, pakowany po 2 rolki, 2x1040</t>
  </si>
  <si>
    <t xml:space="preserve">Ręcznik papierowy w rolce 2 warstwowy celuloza 100%, szer. 23, grubość tulei 4 cm, biały </t>
  </si>
  <si>
    <t>Płyn zagęszczony, skoncentrowany  żel do mycia i dezynfekcji  WC, posiadający właściwości bakteriobójcze, wirusobójcze, grzybobójcze, usuwający kamień i rdzę, gęstość względna 1,05 g/cm3  - 1,1 g/cm3 , PH = 10 - 13, żel posiada &lt; 5% związki wybielające na bazie chloru, niejonowe środki powierzchniowo czynne, kationowe środki powierzchniowo czynne, kompozycja zapachowa. Pojemność 5 l. Produkt zawiera oryginalną wodoodporną etykietę</t>
  </si>
  <si>
    <t>Wiadro plastikowe do mopa okrągłego 12l z wyciskarką</t>
  </si>
  <si>
    <t xml:space="preserve">Preparat dezynfekcyjny. Płyn do higienicznej i chirurgicznej dezynfekcj powierzchni, urządzeń, sprzętów w obszarze medycznym, kosmetycznym,spożywczym, instytucjonalnym o łącznym stężeniu alkoholi powyżej 72% Produkt  bakteriobójczy, grzybobójczy, wirusobójczy posiadający aktualne pozwolenie na obrót produktem biobójczym. Wartość ph 7,5 - 9, pojemność  0,5l - 1l . </t>
  </si>
  <si>
    <t xml:space="preserve">Preparat przeznaczony do mycia wszystkich powierzchni kuchennych (również kontaktujących się z żywnością) w sektorze żywnościowym, warunkach przemysłowych i domowych (np. okapy, pokrywy kuchenne), bez konieczności spłukiwania, pojemność 0,5-1 L butelka ze spryskiwaczem. </t>
  </si>
  <si>
    <t>Dokument należy uzupełnić elektronicznie i podpisać kwalifikowanym podpisem elektronicznym lub podpisem zaufanym lub podpisem osobistym</t>
  </si>
  <si>
    <t>Krem Nivea  do rąk i ciała, zawiera w składzie Eucerit, op. 50 g</t>
  </si>
  <si>
    <t>Worki na śmieci 160-litrowe LDPE grubośc folii min.18 mikonów</t>
  </si>
  <si>
    <t xml:space="preserve">Antystatyczny spray do mebli, preparat do codziennej pielęgnacji mebli. Nie pozostawia smug, skutecznie usuwa kurz, odświeża, szybko wysycha, nie niszczy materiału, utrzymuje wysoki połysk. Czyści ślady po palcach z powierzchni błyszczących, utrzymuje wysoki połysk, gęstość względna 1,000g/cm3 (± 1), płyn czyści powierzchnie pozostwaiając długotrwały efekt i zapach.  poj. 250ml - 500ml </t>
  </si>
  <si>
    <t xml:space="preserve">Żel do czyszczenia i dezynfekcji sanitariów, skutecznie usuwa kamień i rdzę oraz trudne zabrudzenia, działa bakterio- i grzybobójczo, Substancja czynna kwas chlorowodorowy, &lt;5% niejonowe środki powierzchniowo czynne, kationowe środki powierzchniowo czynne, substancja dezynfekująca, kompozycja zapachowa  ph &lt; 1, gęstosć 1,04 -1,06 g/cm3;  pozostawia połysk, poj. 750 -1 l, butelka z dozownikiem umożliwiającym dozowanie płynu pod krawędzie muszli WC </t>
  </si>
  <si>
    <r>
      <t>Zagęszczony płyn czyszcząco-dezynfekujący do sanitariatów. zabija bakterie, wirusy i grzyby, dezynfekuje, czyści, wybiela, przylega do powierzchni toalety dłużej, nawet po spłukaniu.</t>
    </r>
    <r>
      <rPr>
        <i/>
        <sz val="12"/>
        <rFont val="Arial"/>
        <family val="2"/>
      </rPr>
      <t>w skład wchodzą &lt; 5%</t>
    </r>
    <r>
      <rPr>
        <sz val="12"/>
        <rFont val="Arial"/>
        <family val="2"/>
      </rPr>
      <t xml:space="preserve"> związki wybielające na bazie chloru niejonowe środki powierzchniowo czynne kationowe środki powierzchniowo czynne mydło kompozycja zapachowa, ph 11 - 13, gęstość min. 1,082 do profesjonalnego stosowania poj. 1250 ml, </t>
    </r>
  </si>
  <si>
    <r>
      <t xml:space="preserve">Płyn do mycia naczyń z lanoliną: ph: 5,3 - 5,9, biodegradalny, gęsta konsystencja (min.1,025 g/cm3), o zapachu miętowym lub balsam o zapachu aloesowym. Opakowanie </t>
    </r>
    <r>
      <rPr>
        <b/>
        <sz val="12"/>
        <rFont val="Arial"/>
        <family val="2"/>
      </rPr>
      <t>1150 g</t>
    </r>
    <r>
      <rPr>
        <sz val="12"/>
        <rFont val="Arial"/>
        <family val="2"/>
      </rPr>
      <t xml:space="preserve">, </t>
    </r>
  </si>
  <si>
    <t xml:space="preserve">Mleczko czyszczące z wybielaczem min. 1000 g, do czyszczenia powierzchni, PH 11,00 - 11,5, na bazie podchlorynu sodu, nie rysujące powierzchni, bez zapachu chloru. z oryginalną etyieta wodoodporną. </t>
  </si>
  <si>
    <r>
      <t>Płyn zagęszczony, skoncentrowany  żel do mycia i dezynfekcji urządzeń sanitarnych, posiadający właściwości bakteriobójcze, wirusobójcze, grzybobójcze, usuwający kamień i rdzę, gęstość względna 1,08 (g/cm3), PH = 11 - 13. Żel posiada &lt; 5% związki wybielające na bazie chloru, niejonowe środki powierzchniowo czynne, kationowe środki powierzchniowo czynne, kompozycja zapachowa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>Pojemność 0,75-1l. Produkt zawiera końcówkę umożliwiającą bezproblemowe rozprowadzenie płynu w użądzeniach sanitarnych oraz  wodoodporną etykietę</t>
    </r>
  </si>
  <si>
    <t xml:space="preserve">Płyn do  kuchni, preparat przeznaczony do mycia oraz dezynfekcji wszystkich powierzchni kuchennych (również kontaktujących się z żywnością) w sektorze żywnościowym, warunkach przemysłowych i domowych oraz zakładach użyteczności publicznej. likwiduje bakterie i grzyby, zawiera mniej niż 5% niejonowych środków powierzchniowo czynnych, substancję dezynfekującą, kompozycje zapachową, pojemność 0,5-1 L, butelka ze spryskiwaczem </t>
  </si>
  <si>
    <r>
      <t>Preparat do usuwania nawarstwionych starych powłok nabłyszczających oraz  gruntownego czyszczenia podłóg z  linoleum, panele, drewnianych, kamień i terakota, ph 10 - 11, gęstość  względna w 20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>C</t>
    </r>
    <r>
      <rPr>
        <vertAlign val="superscript"/>
        <sz val="12"/>
        <rFont val="Arial"/>
        <family val="2"/>
      </rPr>
      <t xml:space="preserve">, </t>
    </r>
    <r>
      <rPr>
        <sz val="12"/>
        <rFont val="Arial"/>
        <family val="2"/>
      </rPr>
      <t xml:space="preserve"> 1,02 - 1,04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opakowanie 500 -1l, </t>
    </r>
  </si>
  <si>
    <r>
      <t>Płyn z atomizerem przeznaczony do czyszczenia kuchni, łazienki, sanitariatów,  usuwa brud, osady z kamienia i mydła oraz rdzę. nabłyszcza powierzchnie bez smug i zacieków</t>
    </r>
    <r>
      <rPr>
        <b/>
        <i/>
        <sz val="12"/>
        <rFont val="Arial"/>
        <family val="2"/>
      </rPr>
      <t xml:space="preserve">, </t>
    </r>
    <r>
      <rPr>
        <sz val="12"/>
        <rFont val="Arial"/>
        <family val="2"/>
      </rPr>
      <t xml:space="preserve"> gęstość  1,00 - 1,1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,  pojemność  750-1 l</t>
    </r>
  </si>
  <si>
    <t xml:space="preserve">Proszek do czyszczenia m. in. kuchni, usuwa brud, tłuszcz, naloty z kamienia, nadaje połysk powierzchniom bez zarysowań (aktywne mikrogranulki), Zawiera: &lt;5% anionowych środków powierzchniowych czynnych, kompozycje zapachowe, 500 g(±100 g) </t>
  </si>
  <si>
    <r>
      <t>Pasta do nabłyszczania pcv i linoleum. Preparat do podłóg wykonanych z PVC i linoleum z kompleksem polimerów, które nabłyszczają powierzchnie,  wypełniają drobne zarysowania i zapobiegają powstawaniu następnych. Produkt nie wymaga polerowania, a przy tym tworzy antypoślizgową powłokę, ph 7,5 - 8,5, gęstość  względna w 20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>C 0,99 - 1,02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op. 5 L, </t>
    </r>
  </si>
  <si>
    <r>
      <t>Płyn (koncentrat) do płukania tkanin, różne zapachy,  ph 2,5 - 4,5 , gęstość względna  0.97 - 1.1 g/cm</t>
    </r>
    <r>
      <rPr>
        <vertAlign val="superscript"/>
        <sz val="12"/>
        <rFont val="Arial"/>
        <family val="2"/>
      </rPr>
      <t xml:space="preserve">3 </t>
    </r>
    <r>
      <rPr>
        <sz val="12"/>
        <rFont val="Arial"/>
        <family val="2"/>
      </rPr>
      <t>, pojemność 1 l -2 L</t>
    </r>
  </si>
  <si>
    <t>Preparat dezynfekujący do powierzchni i urządzeń Preparat powinien charakteryzować sie: dużą zdolności penetracji, długotrwałym efektem dezynfekcji, nieszkodliwy dla dezynfekowanych powierzchni, dobrze nawilża powierzchnie. pojemność  450 ml-1L., butelka z rozpylaczem</t>
  </si>
  <si>
    <t>Preparat dezynfekcyjny do rąk . Płyn do higienicznej i chirurgicznej dezynfekcji rąk  o łącznym stężeniu alkoholi powyżej 70% . Produkt  bakteriobójczy, grzybobójczy, wirusobójczy, posiadający aktualne pozwolenie na obrót produktem biobójczym Wartość ph 7,5 - 9 pojemność  0,5l - 1l . Pojemnik ze spryskiwaczem (końcówką dozującą).</t>
  </si>
  <si>
    <r>
      <t>Papier toaletowy  biały lub kolorowy , wykonany z 100% celulozy, 2 warstwowy, miękki w rolkach średnica 9-10,5 cm, gramatura min. 2x17g/m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, minimum 150 listków</t>
    </r>
  </si>
  <si>
    <r>
      <t>Płyn do czyszczenia i nabłyszczania mebli, PH = 7 - 9, gęstość względna 1,000g/cm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(± 1), płyn czyści powierzchnie pozostwaiając długotrwały efekt i zapach. Pojemnik ze spryskiwaczem spieniającym  (preferowana pojemność 250ml - 500ml )</t>
    </r>
  </si>
  <si>
    <t xml:space="preserve">Mleczko  do czyszczenia powierzchni, PH 10,00 - 11,5, gęstość 1,00 - 2,00 g/cm 3 na bazie podchlorynu sodu, nie rysujące powierzchni z dodatkiem mikrogranulek  zwiększających skuteczność, bez zapachu chloru,  (opakowanie 750ml - 1,1 l) z oryginalną etyieta wodoodporną. </t>
  </si>
  <si>
    <r>
      <t>Mydło w płynie do rąk skóry, posiadające  właściwości antybakteryjne z zawartością gliceryny i innych substancji zapobiegającym wysuszeniu skóry, PH neutralne 5,5 - 6,00, gęstość w 20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>C</t>
    </r>
    <r>
      <rPr>
        <vertAlign val="superscript"/>
        <sz val="12"/>
        <rFont val="Arial"/>
        <family val="2"/>
      </rPr>
      <t xml:space="preserve">  </t>
    </r>
    <r>
      <rPr>
        <sz val="12"/>
        <rFont val="Arial"/>
        <family val="2"/>
      </rPr>
      <t>g/cm</t>
    </r>
    <r>
      <rPr>
        <vertAlign val="superscript"/>
        <sz val="12"/>
        <rFont val="Arial"/>
        <family val="2"/>
      </rPr>
      <t xml:space="preserve"> 3 </t>
    </r>
    <r>
      <rPr>
        <sz val="12"/>
        <rFont val="Arial"/>
        <family val="2"/>
      </rPr>
      <t xml:space="preserve"> 1,00 - 1,10. Do zastosowania w dozownichach naściennych (preferowana poj. 5 l) Opakowanie posiada, kolorową, wodoodporną etykietę  </t>
    </r>
  </si>
  <si>
    <r>
      <t>Mydło w płynie do rąk, posiadające  właściwości antybakteryjne z zawartością gliceryny i innych substancji zapobiegajacym wysuszeniu skóry, PH neutralne 5,5 - 6,00, gęstość w 20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 xml:space="preserve">C  (g/cm 3 ) 1,02 - 1,10. Pojemność 0,3-0,5l  z pompką Opakowanie posiada, kolorową, wodoodporną etykietę  </t>
    </r>
  </si>
  <si>
    <r>
      <t>Płyn do mycia naczyń w formie balsamu  z lanoliną: ph: 5, - 7, biodegradalny, gęsta konsystencja (min.1,025 g/cm3),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płyn musi posiadać witaminy A,E,F, glicerynę. pojemność  </t>
    </r>
    <r>
      <rPr>
        <b/>
        <sz val="12"/>
        <rFont val="Arial"/>
        <family val="2"/>
      </rPr>
      <t>5 L</t>
    </r>
    <r>
      <rPr>
        <sz val="12"/>
        <rFont val="Arial"/>
        <family val="2"/>
      </rPr>
      <t xml:space="preserve">, Opakowanie posiada, kolorową, wodoodporną etykietę </t>
    </r>
  </si>
  <si>
    <r>
      <t>Płyn uniwersalny - koncentrat do mycia powierzchni typu: panele, PCV, linoleum, glazura, terakota. PH = 6 - 10, gęstość względna (g.cm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) - 1,0 (+-0,05) opakowanie zawiera oryginalną etykietę wodoodporną.(preferowana poj. 5 l) </t>
    </r>
  </si>
  <si>
    <r>
      <t>Płyn do mycia okien, luster, glazury w spryskiwaczu, zawierający alkohol i ocet antyparowy PH = 4,00 - 8,00, gęstość względna 1,014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 (+-0,1)  pojemność 0,75l - 1 l</t>
    </r>
  </si>
  <si>
    <r>
      <t>Płyn zagęszczony, skoncentrowany  żel do mycia i dezynfekcji  WC, posiadający właściwości bakteriobójcze, wirusobójcze, grzybobójcze, usuwający kamień i rdzę, gęstość względna 1,05 g/cm</t>
    </r>
    <r>
      <rPr>
        <vertAlign val="superscript"/>
        <sz val="12"/>
        <rFont val="Arial"/>
        <family val="2"/>
      </rPr>
      <t xml:space="preserve">3  </t>
    </r>
    <r>
      <rPr>
        <sz val="12"/>
        <rFont val="Arial"/>
        <family val="2"/>
      </rPr>
      <t>- 1,1 g/cm3 , PH = 10 - 13, żel posiada &lt; 5% związki wybielające na bazie chloru, niejonowe środki powierzchniowo czynne, kationowe środki powierzchniowo czynne, kompozycja zapachowa. Pojemność 0,75-1l. Produkt zawiera końcówkę umożliwiającą bezproblemowe rozprowadzenie płynu w użądzeniach sanitarnych oraz  wodoodporną etykietę</t>
    </r>
  </si>
  <si>
    <r>
      <t xml:space="preserve">Preparat w postaci granulek do chemicznego udrażnaiania rur i sufonów (usuwania zatorów w odpływach zlewów, umywalek, brodzików, rurach, rozpuszcza m in. włosy, osady z tłuszczu), pH 1% 12 ÷ 14, 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,pojemność 0,5kg-1 kg </t>
    </r>
  </si>
  <si>
    <r>
      <t>Odplamiacz do tkanin w płynie, do pralek i prania ręcznego, aktywnie działa na plamy i brud, zawiera cząsteczki tlenu, nie niszczy tkanin, skuteczny już w 30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>C, PH  4 - 5, gęstość 1,028 - 1,1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, opakowanie 0,75 l - 1 L, </t>
    </r>
  </si>
  <si>
    <t>Serwetki gastronomiczne białe, 2 - warstwowe, wykonane ze 100% celulozy (15cm. X15cm.) op.500szt.</t>
  </si>
  <si>
    <t>Worki na śmieci  czarne, mocne wykonane z wytrzymałego na uszkodzenia LDPE, grubość foli min. 15 mikronów, pojemność 35l</t>
  </si>
  <si>
    <t xml:space="preserve">Worki na śmieci  czarne, mocne wykonane z wytrzymałego na uszkodzenia LDPE, grubość foli min. 15 mikrnów.  pojemność 60l </t>
  </si>
  <si>
    <t xml:space="preserve">Worki na śmieci czarne, mocne wykonane z wytrzymałego na uszkodzenia LDPE, grubość folii min. 15 mikronów,  pojemność 120l, </t>
  </si>
  <si>
    <t>Zapas- końcówka mop z mikrofibry płaski 40cm, system mocowania DUO (na zakładki i na kieszenie), Trwałość minimum 100 prań</t>
  </si>
  <si>
    <t>Zapas- mop płaski z mikrofibry, kieszeniowy 40cm/szer.9,5cm ( ± 2 cm) system mocowania DUO (na zakładki i na kieszenie) Trwałość minimum 100 prań</t>
  </si>
  <si>
    <t>1 A Formularz kalkulacyjny  dla części I,  chemia gospodarcza</t>
  </si>
  <si>
    <t>Dostawy odbywać się będą nie częsciej niż raz w tygodniu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</si>
</sst>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9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165" fontId="3" fillId="0" borderId="10" xfId="44" applyFont="1" applyFill="1" applyBorder="1" applyAlignment="1" applyProtection="1">
      <alignment horizontal="right"/>
      <protection locked="0"/>
    </xf>
    <xf numFmtId="165" fontId="3" fillId="0" borderId="11" xfId="44" applyFont="1" applyFill="1" applyBorder="1" applyAlignment="1" applyProtection="1">
      <alignment horizontal="right"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10" borderId="10" xfId="0" applyFont="1" applyFill="1" applyBorder="1" applyAlignment="1" applyProtection="1">
      <alignment horizontal="center" vertical="center" wrapText="1"/>
      <protection/>
    </xf>
    <xf numFmtId="0" fontId="2" fillId="11" borderId="10" xfId="0" applyFont="1" applyFill="1" applyBorder="1" applyAlignment="1" applyProtection="1">
      <alignment horizontal="center" vertical="center" wrapText="1"/>
      <protection/>
    </xf>
    <xf numFmtId="0" fontId="3" fillId="13" borderId="10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10" borderId="10" xfId="0" applyFont="1" applyFill="1" applyBorder="1" applyAlignment="1" applyProtection="1">
      <alignment horizontal="center" vertical="center"/>
      <protection/>
    </xf>
    <xf numFmtId="0" fontId="4" fillId="11" borderId="10" xfId="0" applyFont="1" applyFill="1" applyBorder="1" applyAlignment="1" applyProtection="1">
      <alignment horizontal="center" vertical="center"/>
      <protection/>
    </xf>
    <xf numFmtId="0" fontId="4" fillId="13" borderId="10" xfId="0" applyFont="1" applyFill="1" applyBorder="1" applyAlignment="1" applyProtection="1">
      <alignment horizontal="center" vertical="center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0" fontId="4" fillId="3" borderId="10" xfId="0" applyFont="1" applyFill="1" applyBorder="1" applyAlignment="1" applyProtection="1">
      <alignment horizontal="center" vertical="center"/>
      <protection/>
    </xf>
    <xf numFmtId="0" fontId="4" fillId="6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/>
      <protection/>
    </xf>
    <xf numFmtId="0" fontId="2" fillId="13" borderId="10" xfId="0" applyFon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/>
      <protection/>
    </xf>
    <xf numFmtId="0" fontId="2" fillId="3" borderId="10" xfId="0" applyFont="1" applyFill="1" applyBorder="1" applyAlignment="1" applyProtection="1">
      <alignment/>
      <protection/>
    </xf>
    <xf numFmtId="0" fontId="2" fillId="6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10" xfId="53" applyFont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3" fillId="0" borderId="10" xfId="53" applyFont="1" applyFill="1" applyBorder="1" applyAlignment="1" applyProtection="1">
      <alignment horizontal="left" vertical="center" wrapText="1"/>
      <protection/>
    </xf>
    <xf numFmtId="0" fontId="3" fillId="0" borderId="12" xfId="53" applyFont="1" applyBorder="1" applyAlignment="1" applyProtection="1">
      <alignment horizontal="center" vertical="center"/>
      <protection/>
    </xf>
    <xf numFmtId="0" fontId="48" fillId="0" borderId="0" xfId="53" applyFont="1" applyAlignment="1" applyProtection="1">
      <alignment horizontal="left" vertical="center" wrapText="1"/>
      <protection/>
    </xf>
    <xf numFmtId="0" fontId="3" fillId="34" borderId="10" xfId="53" applyFont="1" applyFill="1" applyBorder="1" applyAlignment="1" applyProtection="1">
      <alignment horizontal="left" vertical="center" wrapText="1"/>
      <protection/>
    </xf>
    <xf numFmtId="0" fontId="3" fillId="0" borderId="12" xfId="53" applyFont="1" applyBorder="1" applyAlignment="1" applyProtection="1">
      <alignment horizontal="center" vertical="center" wrapText="1"/>
      <protection/>
    </xf>
    <xf numFmtId="0" fontId="2" fillId="6" borderId="12" xfId="0" applyFont="1" applyFill="1" applyBorder="1" applyAlignment="1" applyProtection="1">
      <alignment/>
      <protection/>
    </xf>
    <xf numFmtId="0" fontId="3" fillId="0" borderId="13" xfId="53" applyFont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" fontId="4" fillId="0" borderId="10" xfId="0" applyNumberFormat="1" applyFont="1" applyFill="1" applyBorder="1" applyAlignment="1" applyProtection="1">
      <alignment horizontal="center" wrapText="1"/>
      <protection locked="0"/>
    </xf>
    <xf numFmtId="4" fontId="2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indent="4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right" vertical="center"/>
      <protection locked="0"/>
    </xf>
    <xf numFmtId="0" fontId="3" fillId="34" borderId="14" xfId="53" applyFont="1" applyFill="1" applyBorder="1" applyAlignment="1" applyProtection="1">
      <alignment horizontal="left" vertical="center" wrapText="1"/>
      <protection/>
    </xf>
    <xf numFmtId="0" fontId="3" fillId="0" borderId="0" xfId="53" applyFont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wrapText="1"/>
      <protection/>
    </xf>
    <xf numFmtId="4" fontId="4" fillId="0" borderId="10" xfId="0" applyNumberFormat="1" applyFont="1" applyFill="1" applyBorder="1" applyAlignment="1" applyProtection="1">
      <alignment wrapText="1"/>
      <protection/>
    </xf>
    <xf numFmtId="4" fontId="4" fillId="0" borderId="0" xfId="0" applyNumberFormat="1" applyFont="1" applyFill="1" applyAlignment="1" applyProtection="1">
      <alignment wrapText="1"/>
      <protection/>
    </xf>
    <xf numFmtId="0" fontId="5" fillId="13" borderId="15" xfId="0" applyFont="1" applyFill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U239"/>
  <sheetViews>
    <sheetView tabSelected="1" zoomScale="60" zoomScaleNormal="60" zoomScalePageLayoutView="0" workbookViewId="0" topLeftCell="D1">
      <selection activeCell="N6" sqref="N6"/>
    </sheetView>
  </sheetViews>
  <sheetFormatPr defaultColWidth="11.57421875" defaultRowHeight="12.75"/>
  <cols>
    <col min="1" max="3" width="0" style="3" hidden="1" customWidth="1"/>
    <col min="4" max="4" width="8.7109375" style="1" customWidth="1"/>
    <col min="5" max="5" width="77.28125" style="52" customWidth="1"/>
    <col min="6" max="6" width="13.140625" style="1" customWidth="1"/>
    <col min="7" max="7" width="22.8515625" style="3" customWidth="1"/>
    <col min="8" max="8" width="24.140625" style="51" customWidth="1"/>
    <col min="9" max="9" width="18.28125" style="51" customWidth="1"/>
    <col min="10" max="10" width="22.8515625" style="51" customWidth="1"/>
    <col min="11" max="11" width="18.57421875" style="51" customWidth="1"/>
    <col min="12" max="12" width="25.421875" style="51" customWidth="1"/>
    <col min="13" max="13" width="20.57421875" style="2" customWidth="1"/>
    <col min="14" max="14" width="14.28125" style="3" customWidth="1"/>
    <col min="15" max="15" width="20.57421875" style="3" customWidth="1"/>
    <col min="16" max="16" width="17.28125" style="3" customWidth="1"/>
    <col min="17" max="17" width="20.421875" style="3" customWidth="1"/>
    <col min="18" max="18" width="19.00390625" style="3" customWidth="1"/>
    <col min="19" max="19" width="16.00390625" style="3" customWidth="1"/>
    <col min="20" max="20" width="19.00390625" style="3" customWidth="1"/>
    <col min="21" max="21" width="22.8515625" style="63" customWidth="1"/>
    <col min="22" max="16384" width="11.57421875" style="3" customWidth="1"/>
  </cols>
  <sheetData>
    <row r="1" spans="4:7" ht="42" customHeight="1">
      <c r="D1" s="1" t="s">
        <v>392</v>
      </c>
      <c r="E1" s="68" t="s">
        <v>486</v>
      </c>
      <c r="F1" s="69"/>
      <c r="G1" s="69"/>
    </row>
    <row r="2" spans="4:21" s="1" customFormat="1" ht="91.5" customHeight="1">
      <c r="D2" s="13"/>
      <c r="E2" s="14" t="s">
        <v>0</v>
      </c>
      <c r="F2" s="15" t="s">
        <v>1</v>
      </c>
      <c r="G2" s="16" t="s">
        <v>142</v>
      </c>
      <c r="H2" s="17" t="s">
        <v>143</v>
      </c>
      <c r="I2" s="18" t="s">
        <v>161</v>
      </c>
      <c r="J2" s="19" t="s">
        <v>144</v>
      </c>
      <c r="K2" s="20" t="s">
        <v>145</v>
      </c>
      <c r="L2" s="21" t="s">
        <v>148</v>
      </c>
      <c r="M2" s="22" t="s">
        <v>136</v>
      </c>
      <c r="N2" s="5" t="s">
        <v>47</v>
      </c>
      <c r="O2" s="5" t="s">
        <v>135</v>
      </c>
      <c r="P2" s="5" t="s">
        <v>137</v>
      </c>
      <c r="Q2" s="5" t="s">
        <v>138</v>
      </c>
      <c r="R2" s="5" t="s">
        <v>139</v>
      </c>
      <c r="S2" s="5" t="s">
        <v>140</v>
      </c>
      <c r="T2" s="5" t="s">
        <v>141</v>
      </c>
      <c r="U2" s="64" t="s">
        <v>147</v>
      </c>
    </row>
    <row r="3" spans="4:21" s="1" customFormat="1" ht="15.75">
      <c r="D3" s="13" t="s">
        <v>118</v>
      </c>
      <c r="E3" s="13" t="s">
        <v>119</v>
      </c>
      <c r="F3" s="23" t="s">
        <v>120</v>
      </c>
      <c r="G3" s="24" t="s">
        <v>121</v>
      </c>
      <c r="H3" s="25" t="s">
        <v>122</v>
      </c>
      <c r="I3" s="26" t="s">
        <v>123</v>
      </c>
      <c r="J3" s="27" t="s">
        <v>124</v>
      </c>
      <c r="K3" s="28" t="s">
        <v>125</v>
      </c>
      <c r="L3" s="13" t="s">
        <v>126</v>
      </c>
      <c r="M3" s="22" t="s">
        <v>127</v>
      </c>
      <c r="N3" s="4" t="s">
        <v>128</v>
      </c>
      <c r="O3" s="4" t="s">
        <v>129</v>
      </c>
      <c r="P3" s="4" t="s">
        <v>130</v>
      </c>
      <c r="Q3" s="4" t="s">
        <v>131</v>
      </c>
      <c r="R3" s="4" t="s">
        <v>132</v>
      </c>
      <c r="S3" s="4" t="s">
        <v>133</v>
      </c>
      <c r="T3" s="4" t="s">
        <v>134</v>
      </c>
      <c r="U3" s="64" t="s">
        <v>146</v>
      </c>
    </row>
    <row r="4" spans="4:21" ht="42.75" customHeight="1">
      <c r="D4" s="29" t="s">
        <v>118</v>
      </c>
      <c r="E4" s="30" t="s">
        <v>432</v>
      </c>
      <c r="F4" s="31" t="s">
        <v>2</v>
      </c>
      <c r="G4" s="32">
        <v>225</v>
      </c>
      <c r="H4" s="33">
        <v>150</v>
      </c>
      <c r="I4" s="34">
        <v>300</v>
      </c>
      <c r="J4" s="35">
        <v>69</v>
      </c>
      <c r="K4" s="36">
        <v>39</v>
      </c>
      <c r="L4" s="37">
        <v>39</v>
      </c>
      <c r="M4" s="38">
        <f>SUM(L4+K4+J4+I4+H4+G4)</f>
        <v>822</v>
      </c>
      <c r="N4" s="6"/>
      <c r="O4" s="6">
        <f aca="true" t="shared" si="0" ref="O4:O65">G4*$N4</f>
        <v>0</v>
      </c>
      <c r="P4" s="6">
        <f aca="true" t="shared" si="1" ref="P4:P65">H4*$N4</f>
        <v>0</v>
      </c>
      <c r="Q4" s="6">
        <f aca="true" t="shared" si="2" ref="Q4:Q65">I4*$N4</f>
        <v>0</v>
      </c>
      <c r="R4" s="6">
        <f aca="true" t="shared" si="3" ref="R4:R65">J4*$N4</f>
        <v>0</v>
      </c>
      <c r="S4" s="6">
        <f aca="true" t="shared" si="4" ref="S4:S65">K4*$N4</f>
        <v>0</v>
      </c>
      <c r="T4" s="6">
        <f aca="true" t="shared" si="5" ref="T4:T65">L4*$N4</f>
        <v>0</v>
      </c>
      <c r="U4" s="65">
        <f aca="true" t="shared" si="6" ref="U4:U65">$N4*M4</f>
        <v>0</v>
      </c>
    </row>
    <row r="5" spans="4:21" ht="41.25" customHeight="1">
      <c r="D5" s="29" t="s">
        <v>119</v>
      </c>
      <c r="E5" s="30" t="s">
        <v>394</v>
      </c>
      <c r="F5" s="31" t="s">
        <v>2</v>
      </c>
      <c r="G5" s="32">
        <v>2250</v>
      </c>
      <c r="H5" s="33">
        <v>150</v>
      </c>
      <c r="I5" s="34">
        <v>57</v>
      </c>
      <c r="J5" s="35">
        <v>225</v>
      </c>
      <c r="K5" s="36">
        <v>0</v>
      </c>
      <c r="L5" s="37">
        <v>30</v>
      </c>
      <c r="M5" s="38">
        <f aca="true" t="shared" si="7" ref="M5:M65">SUM(L5+K5+J5+I5+H5+G5)</f>
        <v>2712</v>
      </c>
      <c r="N5" s="6"/>
      <c r="O5" s="6">
        <f t="shared" si="0"/>
        <v>0</v>
      </c>
      <c r="P5" s="6">
        <f t="shared" si="1"/>
        <v>0</v>
      </c>
      <c r="Q5" s="6">
        <f t="shared" si="2"/>
        <v>0</v>
      </c>
      <c r="R5" s="6">
        <f t="shared" si="3"/>
        <v>0</v>
      </c>
      <c r="S5" s="6">
        <f t="shared" si="4"/>
        <v>0</v>
      </c>
      <c r="T5" s="6">
        <f t="shared" si="5"/>
        <v>0</v>
      </c>
      <c r="U5" s="65">
        <f t="shared" si="6"/>
        <v>0</v>
      </c>
    </row>
    <row r="6" spans="4:21" ht="75.75" customHeight="1">
      <c r="D6" s="29" t="s">
        <v>120</v>
      </c>
      <c r="E6" s="30" t="s">
        <v>395</v>
      </c>
      <c r="F6" s="31" t="s">
        <v>17</v>
      </c>
      <c r="G6" s="32">
        <v>375</v>
      </c>
      <c r="H6" s="33">
        <v>150</v>
      </c>
      <c r="I6" s="34">
        <v>429</v>
      </c>
      <c r="J6" s="35">
        <v>246</v>
      </c>
      <c r="K6" s="36">
        <v>114</v>
      </c>
      <c r="L6" s="37">
        <v>15</v>
      </c>
      <c r="M6" s="38">
        <f t="shared" si="7"/>
        <v>1329</v>
      </c>
      <c r="N6" s="6"/>
      <c r="O6" s="6">
        <f t="shared" si="0"/>
        <v>0</v>
      </c>
      <c r="P6" s="6">
        <f t="shared" si="1"/>
        <v>0</v>
      </c>
      <c r="Q6" s="6">
        <f t="shared" si="2"/>
        <v>0</v>
      </c>
      <c r="R6" s="6">
        <f t="shared" si="3"/>
        <v>0</v>
      </c>
      <c r="S6" s="6">
        <f t="shared" si="4"/>
        <v>0</v>
      </c>
      <c r="T6" s="6">
        <f t="shared" si="5"/>
        <v>0</v>
      </c>
      <c r="U6" s="65">
        <f t="shared" si="6"/>
        <v>0</v>
      </c>
    </row>
    <row r="7" spans="4:21" ht="48.75" customHeight="1">
      <c r="D7" s="29" t="s">
        <v>121</v>
      </c>
      <c r="E7" s="30" t="s">
        <v>61</v>
      </c>
      <c r="F7" s="31" t="s">
        <v>2</v>
      </c>
      <c r="G7" s="32">
        <v>150</v>
      </c>
      <c r="H7" s="33">
        <v>45</v>
      </c>
      <c r="I7" s="34">
        <v>60</v>
      </c>
      <c r="J7" s="35">
        <v>21</v>
      </c>
      <c r="K7" s="36">
        <v>24</v>
      </c>
      <c r="L7" s="37">
        <v>3</v>
      </c>
      <c r="M7" s="38">
        <f t="shared" si="7"/>
        <v>303</v>
      </c>
      <c r="N7" s="6"/>
      <c r="O7" s="6">
        <f t="shared" si="0"/>
        <v>0</v>
      </c>
      <c r="P7" s="6">
        <f t="shared" si="1"/>
        <v>0</v>
      </c>
      <c r="Q7" s="6">
        <f t="shared" si="2"/>
        <v>0</v>
      </c>
      <c r="R7" s="6">
        <f t="shared" si="3"/>
        <v>0</v>
      </c>
      <c r="S7" s="6">
        <f t="shared" si="4"/>
        <v>0</v>
      </c>
      <c r="T7" s="6">
        <f t="shared" si="5"/>
        <v>0</v>
      </c>
      <c r="U7" s="65">
        <f t="shared" si="6"/>
        <v>0</v>
      </c>
    </row>
    <row r="8" spans="4:21" ht="41.25" customHeight="1">
      <c r="D8" s="29" t="s">
        <v>122</v>
      </c>
      <c r="E8" s="30" t="s">
        <v>480</v>
      </c>
      <c r="F8" s="31" t="s">
        <v>4</v>
      </c>
      <c r="G8" s="32">
        <v>375</v>
      </c>
      <c r="H8" s="33">
        <v>90</v>
      </c>
      <c r="I8" s="34">
        <v>114</v>
      </c>
      <c r="J8" s="35">
        <v>9</v>
      </c>
      <c r="K8" s="36">
        <v>0</v>
      </c>
      <c r="L8" s="37">
        <v>0</v>
      </c>
      <c r="M8" s="38">
        <f t="shared" si="7"/>
        <v>588</v>
      </c>
      <c r="N8" s="6"/>
      <c r="O8" s="6">
        <f t="shared" si="0"/>
        <v>0</v>
      </c>
      <c r="P8" s="6">
        <f t="shared" si="1"/>
        <v>0</v>
      </c>
      <c r="Q8" s="6">
        <f t="shared" si="2"/>
        <v>0</v>
      </c>
      <c r="R8" s="6">
        <f t="shared" si="3"/>
        <v>0</v>
      </c>
      <c r="S8" s="6">
        <f t="shared" si="4"/>
        <v>0</v>
      </c>
      <c r="T8" s="6">
        <f t="shared" si="5"/>
        <v>0</v>
      </c>
      <c r="U8" s="65">
        <f t="shared" si="6"/>
        <v>0</v>
      </c>
    </row>
    <row r="9" spans="4:21" ht="60" customHeight="1">
      <c r="D9" s="29" t="s">
        <v>123</v>
      </c>
      <c r="E9" s="30" t="s">
        <v>481</v>
      </c>
      <c r="F9" s="31" t="s">
        <v>62</v>
      </c>
      <c r="G9" s="32">
        <v>18750</v>
      </c>
      <c r="H9" s="33">
        <v>1950</v>
      </c>
      <c r="I9" s="34">
        <v>3450</v>
      </c>
      <c r="J9" s="35">
        <v>750</v>
      </c>
      <c r="K9" s="36">
        <v>3750</v>
      </c>
      <c r="L9" s="37">
        <v>4500</v>
      </c>
      <c r="M9" s="38">
        <f t="shared" si="7"/>
        <v>33150</v>
      </c>
      <c r="N9" s="6"/>
      <c r="O9" s="6">
        <f t="shared" si="0"/>
        <v>0</v>
      </c>
      <c r="P9" s="6">
        <f t="shared" si="1"/>
        <v>0</v>
      </c>
      <c r="Q9" s="6">
        <f t="shared" si="2"/>
        <v>0</v>
      </c>
      <c r="R9" s="6">
        <f t="shared" si="3"/>
        <v>0</v>
      </c>
      <c r="S9" s="6">
        <f t="shared" si="4"/>
        <v>0</v>
      </c>
      <c r="T9" s="6">
        <f t="shared" si="5"/>
        <v>0</v>
      </c>
      <c r="U9" s="65">
        <f t="shared" si="6"/>
        <v>0</v>
      </c>
    </row>
    <row r="10" spans="4:21" ht="67.5" customHeight="1">
      <c r="D10" s="29" t="s">
        <v>124</v>
      </c>
      <c r="E10" s="30" t="s">
        <v>482</v>
      </c>
      <c r="F10" s="31" t="s">
        <v>62</v>
      </c>
      <c r="G10" s="32">
        <v>22500</v>
      </c>
      <c r="H10" s="33">
        <v>5700</v>
      </c>
      <c r="I10" s="34">
        <v>17700</v>
      </c>
      <c r="J10" s="35">
        <v>7500</v>
      </c>
      <c r="K10" s="36">
        <v>7500</v>
      </c>
      <c r="L10" s="37">
        <v>0</v>
      </c>
      <c r="M10" s="38">
        <f t="shared" si="7"/>
        <v>60900</v>
      </c>
      <c r="N10" s="6"/>
      <c r="O10" s="6">
        <f t="shared" si="0"/>
        <v>0</v>
      </c>
      <c r="P10" s="6">
        <f t="shared" si="1"/>
        <v>0</v>
      </c>
      <c r="Q10" s="6">
        <f t="shared" si="2"/>
        <v>0</v>
      </c>
      <c r="R10" s="6">
        <f t="shared" si="3"/>
        <v>0</v>
      </c>
      <c r="S10" s="6">
        <f t="shared" si="4"/>
        <v>0</v>
      </c>
      <c r="T10" s="6">
        <f t="shared" si="5"/>
        <v>0</v>
      </c>
      <c r="U10" s="65">
        <f t="shared" si="6"/>
        <v>0</v>
      </c>
    </row>
    <row r="11" spans="4:21" ht="66" customHeight="1">
      <c r="D11" s="29" t="s">
        <v>125</v>
      </c>
      <c r="E11" s="30" t="s">
        <v>483</v>
      </c>
      <c r="F11" s="31" t="s">
        <v>62</v>
      </c>
      <c r="G11" s="32">
        <v>11250</v>
      </c>
      <c r="H11" s="33">
        <v>1350</v>
      </c>
      <c r="I11" s="34">
        <v>4500</v>
      </c>
      <c r="J11" s="35">
        <v>975</v>
      </c>
      <c r="K11" s="36">
        <v>1875</v>
      </c>
      <c r="L11" s="37">
        <v>375</v>
      </c>
      <c r="M11" s="38">
        <f t="shared" si="7"/>
        <v>20325</v>
      </c>
      <c r="N11" s="6"/>
      <c r="O11" s="6">
        <f t="shared" si="0"/>
        <v>0</v>
      </c>
      <c r="P11" s="6">
        <f t="shared" si="1"/>
        <v>0</v>
      </c>
      <c r="Q11" s="6">
        <f t="shared" si="2"/>
        <v>0</v>
      </c>
      <c r="R11" s="6">
        <f t="shared" si="3"/>
        <v>0</v>
      </c>
      <c r="S11" s="6">
        <f t="shared" si="4"/>
        <v>0</v>
      </c>
      <c r="T11" s="6">
        <f t="shared" si="5"/>
        <v>0</v>
      </c>
      <c r="U11" s="65">
        <f t="shared" si="6"/>
        <v>0</v>
      </c>
    </row>
    <row r="12" spans="4:21" ht="37.5" customHeight="1">
      <c r="D12" s="29" t="s">
        <v>126</v>
      </c>
      <c r="E12" s="30" t="s">
        <v>433</v>
      </c>
      <c r="F12" s="31" t="s">
        <v>2</v>
      </c>
      <c r="G12" s="32">
        <v>225</v>
      </c>
      <c r="H12" s="33">
        <v>0</v>
      </c>
      <c r="I12" s="34">
        <v>21</v>
      </c>
      <c r="J12" s="35">
        <v>0</v>
      </c>
      <c r="K12" s="36">
        <v>0</v>
      </c>
      <c r="L12" s="37">
        <v>0</v>
      </c>
      <c r="M12" s="38">
        <f t="shared" si="7"/>
        <v>246</v>
      </c>
      <c r="N12" s="6"/>
      <c r="O12" s="6">
        <f t="shared" si="0"/>
        <v>0</v>
      </c>
      <c r="P12" s="6">
        <f t="shared" si="1"/>
        <v>0</v>
      </c>
      <c r="Q12" s="6">
        <f t="shared" si="2"/>
        <v>0</v>
      </c>
      <c r="R12" s="6">
        <f t="shared" si="3"/>
        <v>0</v>
      </c>
      <c r="S12" s="6">
        <f t="shared" si="4"/>
        <v>0</v>
      </c>
      <c r="T12" s="6">
        <f t="shared" si="5"/>
        <v>0</v>
      </c>
      <c r="U12" s="65">
        <f t="shared" si="6"/>
        <v>0</v>
      </c>
    </row>
    <row r="13" spans="4:21" ht="39" customHeight="1">
      <c r="D13" s="29" t="s">
        <v>127</v>
      </c>
      <c r="E13" s="30" t="s">
        <v>63</v>
      </c>
      <c r="F13" s="31" t="s">
        <v>6</v>
      </c>
      <c r="G13" s="32">
        <v>1500</v>
      </c>
      <c r="H13" s="33">
        <v>174</v>
      </c>
      <c r="I13" s="34">
        <v>24</v>
      </c>
      <c r="J13" s="35">
        <v>39</v>
      </c>
      <c r="K13" s="36">
        <v>0</v>
      </c>
      <c r="L13" s="37">
        <v>9</v>
      </c>
      <c r="M13" s="38">
        <f t="shared" si="7"/>
        <v>1746</v>
      </c>
      <c r="N13" s="6"/>
      <c r="O13" s="6">
        <f t="shared" si="0"/>
        <v>0</v>
      </c>
      <c r="P13" s="6">
        <f t="shared" si="1"/>
        <v>0</v>
      </c>
      <c r="Q13" s="6">
        <f t="shared" si="2"/>
        <v>0</v>
      </c>
      <c r="R13" s="6">
        <f t="shared" si="3"/>
        <v>0</v>
      </c>
      <c r="S13" s="6">
        <f t="shared" si="4"/>
        <v>0</v>
      </c>
      <c r="T13" s="6">
        <f t="shared" si="5"/>
        <v>0</v>
      </c>
      <c r="U13" s="65">
        <f t="shared" si="6"/>
        <v>0</v>
      </c>
    </row>
    <row r="14" spans="4:21" ht="60.75" customHeight="1">
      <c r="D14" s="29" t="s">
        <v>128</v>
      </c>
      <c r="E14" s="30" t="s">
        <v>484</v>
      </c>
      <c r="F14" s="31" t="s">
        <v>2</v>
      </c>
      <c r="G14" s="32">
        <v>0</v>
      </c>
      <c r="H14" s="33">
        <v>24</v>
      </c>
      <c r="I14" s="34">
        <v>0</v>
      </c>
      <c r="J14" s="35">
        <v>15</v>
      </c>
      <c r="K14" s="36">
        <v>9</v>
      </c>
      <c r="L14" s="37">
        <v>0</v>
      </c>
      <c r="M14" s="38">
        <f t="shared" si="7"/>
        <v>48</v>
      </c>
      <c r="N14" s="6"/>
      <c r="O14" s="6">
        <f t="shared" si="0"/>
        <v>0</v>
      </c>
      <c r="P14" s="6">
        <f t="shared" si="1"/>
        <v>0</v>
      </c>
      <c r="Q14" s="6">
        <f t="shared" si="2"/>
        <v>0</v>
      </c>
      <c r="R14" s="6">
        <f t="shared" si="3"/>
        <v>0</v>
      </c>
      <c r="S14" s="6">
        <f t="shared" si="4"/>
        <v>0</v>
      </c>
      <c r="T14" s="6">
        <f t="shared" si="5"/>
        <v>0</v>
      </c>
      <c r="U14" s="65">
        <f t="shared" si="6"/>
        <v>0</v>
      </c>
    </row>
    <row r="15" spans="4:21" ht="76.5" customHeight="1">
      <c r="D15" s="29" t="s">
        <v>129</v>
      </c>
      <c r="E15" s="30" t="s">
        <v>485</v>
      </c>
      <c r="F15" s="31" t="s">
        <v>2</v>
      </c>
      <c r="G15" s="32">
        <v>0</v>
      </c>
      <c r="H15" s="33">
        <v>24</v>
      </c>
      <c r="I15" s="34">
        <v>12</v>
      </c>
      <c r="J15" s="35">
        <v>0</v>
      </c>
      <c r="K15" s="36">
        <v>9</v>
      </c>
      <c r="L15" s="37">
        <v>0</v>
      </c>
      <c r="M15" s="38">
        <f t="shared" si="7"/>
        <v>45</v>
      </c>
      <c r="N15" s="6"/>
      <c r="O15" s="6">
        <f t="shared" si="0"/>
        <v>0</v>
      </c>
      <c r="P15" s="6">
        <f t="shared" si="1"/>
        <v>0</v>
      </c>
      <c r="Q15" s="6">
        <f t="shared" si="2"/>
        <v>0</v>
      </c>
      <c r="R15" s="6">
        <f t="shared" si="3"/>
        <v>0</v>
      </c>
      <c r="S15" s="6">
        <f t="shared" si="4"/>
        <v>0</v>
      </c>
      <c r="T15" s="6">
        <f t="shared" si="5"/>
        <v>0</v>
      </c>
      <c r="U15" s="65">
        <f t="shared" si="6"/>
        <v>0</v>
      </c>
    </row>
    <row r="16" spans="4:21" ht="57" customHeight="1">
      <c r="D16" s="29" t="s">
        <v>130</v>
      </c>
      <c r="E16" s="30" t="s">
        <v>393</v>
      </c>
      <c r="F16" s="31" t="s">
        <v>6</v>
      </c>
      <c r="G16" s="32">
        <v>0</v>
      </c>
      <c r="H16" s="33">
        <v>0</v>
      </c>
      <c r="I16" s="34">
        <v>99</v>
      </c>
      <c r="J16" s="35">
        <v>0</v>
      </c>
      <c r="K16" s="36">
        <v>0</v>
      </c>
      <c r="L16" s="37">
        <v>0</v>
      </c>
      <c r="M16" s="38">
        <f t="shared" si="7"/>
        <v>99</v>
      </c>
      <c r="N16" s="6"/>
      <c r="O16" s="6">
        <f t="shared" si="0"/>
        <v>0</v>
      </c>
      <c r="P16" s="6">
        <f t="shared" si="1"/>
        <v>0</v>
      </c>
      <c r="Q16" s="6">
        <f t="shared" si="2"/>
        <v>0</v>
      </c>
      <c r="R16" s="6">
        <f t="shared" si="3"/>
        <v>0</v>
      </c>
      <c r="S16" s="6">
        <f t="shared" si="4"/>
        <v>0</v>
      </c>
      <c r="T16" s="6">
        <f t="shared" si="5"/>
        <v>0</v>
      </c>
      <c r="U16" s="65">
        <f t="shared" si="6"/>
        <v>0</v>
      </c>
    </row>
    <row r="17" spans="4:21" ht="92.25" customHeight="1">
      <c r="D17" s="29" t="s">
        <v>131</v>
      </c>
      <c r="E17" s="30" t="s">
        <v>443</v>
      </c>
      <c r="F17" s="31" t="s">
        <v>2</v>
      </c>
      <c r="G17" s="32">
        <v>0</v>
      </c>
      <c r="H17" s="33">
        <v>24</v>
      </c>
      <c r="I17" s="34">
        <v>15</v>
      </c>
      <c r="J17" s="35">
        <v>9</v>
      </c>
      <c r="K17" s="36">
        <v>0</v>
      </c>
      <c r="L17" s="37">
        <v>0</v>
      </c>
      <c r="M17" s="38">
        <f t="shared" si="7"/>
        <v>48</v>
      </c>
      <c r="N17" s="6"/>
      <c r="O17" s="6">
        <f t="shared" si="0"/>
        <v>0</v>
      </c>
      <c r="P17" s="6">
        <f t="shared" si="1"/>
        <v>0</v>
      </c>
      <c r="Q17" s="6">
        <f t="shared" si="2"/>
        <v>0</v>
      </c>
      <c r="R17" s="6">
        <f t="shared" si="3"/>
        <v>0</v>
      </c>
      <c r="S17" s="6">
        <f t="shared" si="4"/>
        <v>0</v>
      </c>
      <c r="T17" s="6">
        <f t="shared" si="5"/>
        <v>0</v>
      </c>
      <c r="U17" s="65">
        <f t="shared" si="6"/>
        <v>0</v>
      </c>
    </row>
    <row r="18" spans="4:21" ht="69" customHeight="1">
      <c r="D18" s="29" t="s">
        <v>132</v>
      </c>
      <c r="E18" s="30" t="s">
        <v>64</v>
      </c>
      <c r="F18" s="31" t="s">
        <v>2</v>
      </c>
      <c r="G18" s="32">
        <v>0</v>
      </c>
      <c r="H18" s="33">
        <v>18</v>
      </c>
      <c r="I18" s="34">
        <v>9</v>
      </c>
      <c r="J18" s="35">
        <v>9</v>
      </c>
      <c r="K18" s="36">
        <v>3</v>
      </c>
      <c r="L18" s="37">
        <v>0</v>
      </c>
      <c r="M18" s="38">
        <f t="shared" si="7"/>
        <v>39</v>
      </c>
      <c r="N18" s="6"/>
      <c r="O18" s="6">
        <f t="shared" si="0"/>
        <v>0</v>
      </c>
      <c r="P18" s="6">
        <f t="shared" si="1"/>
        <v>0</v>
      </c>
      <c r="Q18" s="6">
        <f t="shared" si="2"/>
        <v>0</v>
      </c>
      <c r="R18" s="6">
        <f t="shared" si="3"/>
        <v>0</v>
      </c>
      <c r="S18" s="6">
        <f t="shared" si="4"/>
        <v>0</v>
      </c>
      <c r="T18" s="6">
        <f t="shared" si="5"/>
        <v>0</v>
      </c>
      <c r="U18" s="65">
        <f t="shared" si="6"/>
        <v>0</v>
      </c>
    </row>
    <row r="19" spans="4:21" ht="77.25" customHeight="1">
      <c r="D19" s="29" t="s">
        <v>133</v>
      </c>
      <c r="E19" s="30" t="s">
        <v>396</v>
      </c>
      <c r="F19" s="31" t="s">
        <v>2</v>
      </c>
      <c r="G19" s="32">
        <v>9</v>
      </c>
      <c r="H19" s="33">
        <v>15</v>
      </c>
      <c r="I19" s="34">
        <v>12</v>
      </c>
      <c r="J19" s="35">
        <v>0</v>
      </c>
      <c r="K19" s="36">
        <v>0</v>
      </c>
      <c r="L19" s="37">
        <v>3</v>
      </c>
      <c r="M19" s="38">
        <f t="shared" si="7"/>
        <v>39</v>
      </c>
      <c r="N19" s="6"/>
      <c r="O19" s="6">
        <f t="shared" si="0"/>
        <v>0</v>
      </c>
      <c r="P19" s="6">
        <f t="shared" si="1"/>
        <v>0</v>
      </c>
      <c r="Q19" s="6">
        <f t="shared" si="2"/>
        <v>0</v>
      </c>
      <c r="R19" s="6">
        <f t="shared" si="3"/>
        <v>0</v>
      </c>
      <c r="S19" s="6">
        <f t="shared" si="4"/>
        <v>0</v>
      </c>
      <c r="T19" s="6">
        <f t="shared" si="5"/>
        <v>0</v>
      </c>
      <c r="U19" s="65">
        <f t="shared" si="6"/>
        <v>0</v>
      </c>
    </row>
    <row r="20" spans="4:21" ht="48.75" customHeight="1">
      <c r="D20" s="29" t="s">
        <v>134</v>
      </c>
      <c r="E20" s="30" t="s">
        <v>65</v>
      </c>
      <c r="F20" s="31" t="s">
        <v>2</v>
      </c>
      <c r="G20" s="32">
        <v>75</v>
      </c>
      <c r="H20" s="33">
        <v>15</v>
      </c>
      <c r="I20" s="34">
        <v>9</v>
      </c>
      <c r="J20" s="35">
        <v>12</v>
      </c>
      <c r="K20" s="36">
        <v>9</v>
      </c>
      <c r="L20" s="37">
        <v>3</v>
      </c>
      <c r="M20" s="38">
        <f t="shared" si="7"/>
        <v>123</v>
      </c>
      <c r="N20" s="6"/>
      <c r="O20" s="6">
        <f t="shared" si="0"/>
        <v>0</v>
      </c>
      <c r="P20" s="6">
        <f t="shared" si="1"/>
        <v>0</v>
      </c>
      <c r="Q20" s="6">
        <f t="shared" si="2"/>
        <v>0</v>
      </c>
      <c r="R20" s="6">
        <f t="shared" si="3"/>
        <v>0</v>
      </c>
      <c r="S20" s="6">
        <f t="shared" si="4"/>
        <v>0</v>
      </c>
      <c r="T20" s="6">
        <f t="shared" si="5"/>
        <v>0</v>
      </c>
      <c r="U20" s="65">
        <f t="shared" si="6"/>
        <v>0</v>
      </c>
    </row>
    <row r="21" spans="4:21" ht="49.5" customHeight="1">
      <c r="D21" s="29" t="s">
        <v>146</v>
      </c>
      <c r="E21" s="30" t="s">
        <v>397</v>
      </c>
      <c r="F21" s="31" t="s">
        <v>66</v>
      </c>
      <c r="G21" s="32">
        <v>75</v>
      </c>
      <c r="H21" s="33">
        <v>15</v>
      </c>
      <c r="I21" s="34">
        <v>9</v>
      </c>
      <c r="J21" s="35">
        <v>9</v>
      </c>
      <c r="K21" s="36">
        <v>9</v>
      </c>
      <c r="L21" s="37">
        <v>3</v>
      </c>
      <c r="M21" s="38">
        <f t="shared" si="7"/>
        <v>120</v>
      </c>
      <c r="N21" s="6"/>
      <c r="O21" s="6">
        <f t="shared" si="0"/>
        <v>0</v>
      </c>
      <c r="P21" s="6">
        <f t="shared" si="1"/>
        <v>0</v>
      </c>
      <c r="Q21" s="6">
        <f t="shared" si="2"/>
        <v>0</v>
      </c>
      <c r="R21" s="6">
        <f t="shared" si="3"/>
        <v>0</v>
      </c>
      <c r="S21" s="6">
        <f t="shared" si="4"/>
        <v>0</v>
      </c>
      <c r="T21" s="6">
        <f t="shared" si="5"/>
        <v>0</v>
      </c>
      <c r="U21" s="65">
        <f t="shared" si="6"/>
        <v>0</v>
      </c>
    </row>
    <row r="22" spans="4:21" ht="75" customHeight="1">
      <c r="D22" s="29" t="s">
        <v>162</v>
      </c>
      <c r="E22" s="42" t="s">
        <v>470</v>
      </c>
      <c r="F22" s="31" t="s">
        <v>7</v>
      </c>
      <c r="G22" s="32">
        <v>0</v>
      </c>
      <c r="H22" s="33">
        <v>39</v>
      </c>
      <c r="I22" s="34">
        <v>12</v>
      </c>
      <c r="J22" s="35">
        <v>3</v>
      </c>
      <c r="K22" s="36">
        <v>3</v>
      </c>
      <c r="L22" s="37">
        <v>0</v>
      </c>
      <c r="M22" s="38">
        <f t="shared" si="7"/>
        <v>57</v>
      </c>
      <c r="N22" s="6"/>
      <c r="O22" s="6">
        <f t="shared" si="0"/>
        <v>0</v>
      </c>
      <c r="P22" s="6">
        <f t="shared" si="1"/>
        <v>0</v>
      </c>
      <c r="Q22" s="6">
        <f t="shared" si="2"/>
        <v>0</v>
      </c>
      <c r="R22" s="6">
        <f t="shared" si="3"/>
        <v>0</v>
      </c>
      <c r="S22" s="6">
        <f t="shared" si="4"/>
        <v>0</v>
      </c>
      <c r="T22" s="6">
        <f t="shared" si="5"/>
        <v>0</v>
      </c>
      <c r="U22" s="65">
        <f t="shared" si="6"/>
        <v>0</v>
      </c>
    </row>
    <row r="23" spans="4:21" ht="87" customHeight="1">
      <c r="D23" s="29" t="s">
        <v>163</v>
      </c>
      <c r="E23" s="30" t="s">
        <v>471</v>
      </c>
      <c r="F23" s="31" t="s">
        <v>7</v>
      </c>
      <c r="G23" s="32">
        <v>0</v>
      </c>
      <c r="H23" s="33">
        <v>39</v>
      </c>
      <c r="I23" s="34">
        <v>105</v>
      </c>
      <c r="J23" s="35">
        <v>39</v>
      </c>
      <c r="K23" s="36">
        <v>45</v>
      </c>
      <c r="L23" s="37">
        <v>6</v>
      </c>
      <c r="M23" s="38">
        <f t="shared" si="7"/>
        <v>234</v>
      </c>
      <c r="N23" s="6"/>
      <c r="O23" s="6">
        <f t="shared" si="0"/>
        <v>0</v>
      </c>
      <c r="P23" s="6">
        <f t="shared" si="1"/>
        <v>0</v>
      </c>
      <c r="Q23" s="6">
        <f t="shared" si="2"/>
        <v>0</v>
      </c>
      <c r="R23" s="6">
        <f t="shared" si="3"/>
        <v>0</v>
      </c>
      <c r="S23" s="6">
        <f t="shared" si="4"/>
        <v>0</v>
      </c>
      <c r="T23" s="6">
        <f t="shared" si="5"/>
        <v>0</v>
      </c>
      <c r="U23" s="65">
        <f t="shared" si="6"/>
        <v>0</v>
      </c>
    </row>
    <row r="24" spans="4:21" ht="87.75" customHeight="1">
      <c r="D24" s="29" t="s">
        <v>164</v>
      </c>
      <c r="E24" s="30" t="s">
        <v>472</v>
      </c>
      <c r="F24" s="31" t="s">
        <v>8</v>
      </c>
      <c r="G24" s="32">
        <v>45</v>
      </c>
      <c r="H24" s="33">
        <v>45</v>
      </c>
      <c r="I24" s="34">
        <v>210</v>
      </c>
      <c r="J24" s="35">
        <v>0</v>
      </c>
      <c r="K24" s="36">
        <v>30</v>
      </c>
      <c r="L24" s="37">
        <v>60</v>
      </c>
      <c r="M24" s="38">
        <f t="shared" si="7"/>
        <v>390</v>
      </c>
      <c r="N24" s="6"/>
      <c r="O24" s="6">
        <f t="shared" si="0"/>
        <v>0</v>
      </c>
      <c r="P24" s="6">
        <f t="shared" si="1"/>
        <v>0</v>
      </c>
      <c r="Q24" s="6">
        <f t="shared" si="2"/>
        <v>0</v>
      </c>
      <c r="R24" s="6">
        <f t="shared" si="3"/>
        <v>0</v>
      </c>
      <c r="S24" s="6">
        <f t="shared" si="4"/>
        <v>0</v>
      </c>
      <c r="T24" s="6">
        <f t="shared" si="5"/>
        <v>0</v>
      </c>
      <c r="U24" s="65">
        <f t="shared" si="6"/>
        <v>0</v>
      </c>
    </row>
    <row r="25" spans="4:21" ht="96.75" customHeight="1">
      <c r="D25" s="29" t="s">
        <v>165</v>
      </c>
      <c r="E25" s="30" t="s">
        <v>473</v>
      </c>
      <c r="F25" s="31" t="s">
        <v>2</v>
      </c>
      <c r="G25" s="32">
        <v>15</v>
      </c>
      <c r="H25" s="33">
        <v>39</v>
      </c>
      <c r="I25" s="34">
        <v>75</v>
      </c>
      <c r="J25" s="35">
        <v>9</v>
      </c>
      <c r="K25" s="36">
        <v>24</v>
      </c>
      <c r="L25" s="37">
        <v>9</v>
      </c>
      <c r="M25" s="38">
        <f t="shared" si="7"/>
        <v>171</v>
      </c>
      <c r="N25" s="6"/>
      <c r="O25" s="6">
        <f t="shared" si="0"/>
        <v>0</v>
      </c>
      <c r="P25" s="6">
        <f t="shared" si="1"/>
        <v>0</v>
      </c>
      <c r="Q25" s="6">
        <f t="shared" si="2"/>
        <v>0</v>
      </c>
      <c r="R25" s="6">
        <f t="shared" si="3"/>
        <v>0</v>
      </c>
      <c r="S25" s="6">
        <f t="shared" si="4"/>
        <v>0</v>
      </c>
      <c r="T25" s="6">
        <f t="shared" si="5"/>
        <v>0</v>
      </c>
      <c r="U25" s="65">
        <f t="shared" si="6"/>
        <v>0</v>
      </c>
    </row>
    <row r="26" spans="4:21" ht="75" customHeight="1">
      <c r="D26" s="29" t="s">
        <v>166</v>
      </c>
      <c r="E26" s="39" t="s">
        <v>474</v>
      </c>
      <c r="F26" s="31" t="s">
        <v>8</v>
      </c>
      <c r="G26" s="32">
        <v>750</v>
      </c>
      <c r="H26" s="33">
        <v>150</v>
      </c>
      <c r="I26" s="34">
        <v>330</v>
      </c>
      <c r="J26" s="35">
        <v>120</v>
      </c>
      <c r="K26" s="36">
        <v>45</v>
      </c>
      <c r="L26" s="37">
        <v>60</v>
      </c>
      <c r="M26" s="38">
        <f t="shared" si="7"/>
        <v>1455</v>
      </c>
      <c r="N26" s="6"/>
      <c r="O26" s="6">
        <f t="shared" si="0"/>
        <v>0</v>
      </c>
      <c r="P26" s="6">
        <f t="shared" si="1"/>
        <v>0</v>
      </c>
      <c r="Q26" s="6">
        <f t="shared" si="2"/>
        <v>0</v>
      </c>
      <c r="R26" s="6">
        <f t="shared" si="3"/>
        <v>0</v>
      </c>
      <c r="S26" s="6">
        <f t="shared" si="4"/>
        <v>0</v>
      </c>
      <c r="T26" s="6">
        <f t="shared" si="5"/>
        <v>0</v>
      </c>
      <c r="U26" s="65">
        <f t="shared" si="6"/>
        <v>0</v>
      </c>
    </row>
    <row r="27" spans="4:21" ht="87.75" customHeight="1">
      <c r="D27" s="29" t="s">
        <v>167</v>
      </c>
      <c r="E27" s="30" t="s">
        <v>475</v>
      </c>
      <c r="F27" s="40" t="s">
        <v>8</v>
      </c>
      <c r="G27" s="32">
        <v>30</v>
      </c>
      <c r="H27" s="33">
        <v>150</v>
      </c>
      <c r="I27" s="34">
        <v>120</v>
      </c>
      <c r="J27" s="35">
        <v>0</v>
      </c>
      <c r="K27" s="36">
        <v>120</v>
      </c>
      <c r="L27" s="37">
        <v>15</v>
      </c>
      <c r="M27" s="38">
        <f t="shared" si="7"/>
        <v>435</v>
      </c>
      <c r="N27" s="6"/>
      <c r="O27" s="6">
        <f t="shared" si="0"/>
        <v>0</v>
      </c>
      <c r="P27" s="6">
        <f t="shared" si="1"/>
        <v>0</v>
      </c>
      <c r="Q27" s="6">
        <f t="shared" si="2"/>
        <v>0</v>
      </c>
      <c r="R27" s="6">
        <f t="shared" si="3"/>
        <v>0</v>
      </c>
      <c r="S27" s="6">
        <f t="shared" si="4"/>
        <v>0</v>
      </c>
      <c r="T27" s="6">
        <f t="shared" si="5"/>
        <v>0</v>
      </c>
      <c r="U27" s="65">
        <f t="shared" si="6"/>
        <v>0</v>
      </c>
    </row>
    <row r="28" spans="4:21" ht="90" customHeight="1">
      <c r="D28" s="29" t="s">
        <v>168</v>
      </c>
      <c r="E28" s="30" t="s">
        <v>398</v>
      </c>
      <c r="F28" s="31" t="s">
        <v>8</v>
      </c>
      <c r="G28" s="32">
        <v>30</v>
      </c>
      <c r="H28" s="33">
        <v>150</v>
      </c>
      <c r="I28" s="34">
        <v>345</v>
      </c>
      <c r="J28" s="35">
        <v>0</v>
      </c>
      <c r="K28" s="36">
        <v>0</v>
      </c>
      <c r="L28" s="37">
        <v>30</v>
      </c>
      <c r="M28" s="38">
        <f t="shared" si="7"/>
        <v>555</v>
      </c>
      <c r="N28" s="6"/>
      <c r="O28" s="6">
        <f t="shared" si="0"/>
        <v>0</v>
      </c>
      <c r="P28" s="6">
        <f t="shared" si="1"/>
        <v>0</v>
      </c>
      <c r="Q28" s="6">
        <f t="shared" si="2"/>
        <v>0</v>
      </c>
      <c r="R28" s="6">
        <f t="shared" si="3"/>
        <v>0</v>
      </c>
      <c r="S28" s="6">
        <f t="shared" si="4"/>
        <v>0</v>
      </c>
      <c r="T28" s="6">
        <f t="shared" si="5"/>
        <v>0</v>
      </c>
      <c r="U28" s="65">
        <f t="shared" si="6"/>
        <v>0</v>
      </c>
    </row>
    <row r="29" spans="4:21" ht="70.5" customHeight="1">
      <c r="D29" s="29" t="s">
        <v>169</v>
      </c>
      <c r="E29" s="30" t="s">
        <v>476</v>
      </c>
      <c r="F29" s="31" t="s">
        <v>7</v>
      </c>
      <c r="G29" s="32">
        <v>114</v>
      </c>
      <c r="H29" s="33">
        <v>18</v>
      </c>
      <c r="I29" s="34">
        <v>45</v>
      </c>
      <c r="J29" s="35">
        <v>45</v>
      </c>
      <c r="K29" s="36">
        <v>21</v>
      </c>
      <c r="L29" s="37">
        <v>3</v>
      </c>
      <c r="M29" s="38">
        <f t="shared" si="7"/>
        <v>246</v>
      </c>
      <c r="N29" s="6"/>
      <c r="O29" s="6">
        <f t="shared" si="0"/>
        <v>0</v>
      </c>
      <c r="P29" s="6">
        <f t="shared" si="1"/>
        <v>0</v>
      </c>
      <c r="Q29" s="6">
        <f t="shared" si="2"/>
        <v>0</v>
      </c>
      <c r="R29" s="6">
        <f t="shared" si="3"/>
        <v>0</v>
      </c>
      <c r="S29" s="6">
        <f t="shared" si="4"/>
        <v>0</v>
      </c>
      <c r="T29" s="6">
        <f t="shared" si="5"/>
        <v>0</v>
      </c>
      <c r="U29" s="65">
        <f t="shared" si="6"/>
        <v>0</v>
      </c>
    </row>
    <row r="30" spans="4:21" ht="150.75" customHeight="1">
      <c r="D30" s="29" t="s">
        <v>170</v>
      </c>
      <c r="E30" s="30" t="s">
        <v>477</v>
      </c>
      <c r="F30" s="31" t="s">
        <v>7</v>
      </c>
      <c r="G30" s="32">
        <v>39</v>
      </c>
      <c r="H30" s="33">
        <v>180</v>
      </c>
      <c r="I30" s="34">
        <v>114</v>
      </c>
      <c r="J30" s="35">
        <v>30</v>
      </c>
      <c r="K30" s="36">
        <v>30</v>
      </c>
      <c r="L30" s="37">
        <v>9</v>
      </c>
      <c r="M30" s="38">
        <f t="shared" si="7"/>
        <v>402</v>
      </c>
      <c r="N30" s="6"/>
      <c r="O30" s="6">
        <f t="shared" si="0"/>
        <v>0</v>
      </c>
      <c r="P30" s="6">
        <f t="shared" si="1"/>
        <v>0</v>
      </c>
      <c r="Q30" s="6">
        <f t="shared" si="2"/>
        <v>0</v>
      </c>
      <c r="R30" s="6">
        <f t="shared" si="3"/>
        <v>0</v>
      </c>
      <c r="S30" s="6">
        <f t="shared" si="4"/>
        <v>0</v>
      </c>
      <c r="T30" s="6">
        <f t="shared" si="5"/>
        <v>0</v>
      </c>
      <c r="U30" s="65">
        <f t="shared" si="6"/>
        <v>0</v>
      </c>
    </row>
    <row r="31" spans="4:21" ht="144.75" customHeight="1">
      <c r="D31" s="29" t="s">
        <v>171</v>
      </c>
      <c r="E31" s="30" t="s">
        <v>448</v>
      </c>
      <c r="F31" s="31" t="s">
        <v>8</v>
      </c>
      <c r="G31" s="32">
        <v>75</v>
      </c>
      <c r="H31" s="33">
        <v>150</v>
      </c>
      <c r="I31" s="34">
        <v>285</v>
      </c>
      <c r="J31" s="35">
        <v>0</v>
      </c>
      <c r="K31" s="36">
        <v>30</v>
      </c>
      <c r="L31" s="37">
        <v>15</v>
      </c>
      <c r="M31" s="38">
        <f t="shared" si="7"/>
        <v>555</v>
      </c>
      <c r="N31" s="6"/>
      <c r="O31" s="6">
        <f t="shared" si="0"/>
        <v>0</v>
      </c>
      <c r="P31" s="6">
        <f t="shared" si="1"/>
        <v>0</v>
      </c>
      <c r="Q31" s="6">
        <f t="shared" si="2"/>
        <v>0</v>
      </c>
      <c r="R31" s="6">
        <f t="shared" si="3"/>
        <v>0</v>
      </c>
      <c r="S31" s="6">
        <f t="shared" si="4"/>
        <v>0</v>
      </c>
      <c r="T31" s="6">
        <f t="shared" si="5"/>
        <v>0</v>
      </c>
      <c r="U31" s="65">
        <f t="shared" si="6"/>
        <v>0</v>
      </c>
    </row>
    <row r="32" spans="4:21" ht="78.75" customHeight="1">
      <c r="D32" s="29" t="s">
        <v>172</v>
      </c>
      <c r="E32" s="30" t="s">
        <v>478</v>
      </c>
      <c r="F32" s="41" t="s">
        <v>16</v>
      </c>
      <c r="G32" s="32">
        <v>24</v>
      </c>
      <c r="H32" s="33">
        <v>45</v>
      </c>
      <c r="I32" s="34">
        <v>9</v>
      </c>
      <c r="J32" s="35">
        <v>0</v>
      </c>
      <c r="K32" s="36">
        <v>9</v>
      </c>
      <c r="L32" s="37">
        <v>0</v>
      </c>
      <c r="M32" s="38">
        <f t="shared" si="7"/>
        <v>87</v>
      </c>
      <c r="N32" s="6"/>
      <c r="O32" s="6">
        <f t="shared" si="0"/>
        <v>0</v>
      </c>
      <c r="P32" s="6">
        <f t="shared" si="1"/>
        <v>0</v>
      </c>
      <c r="Q32" s="6">
        <f t="shared" si="2"/>
        <v>0</v>
      </c>
      <c r="R32" s="6">
        <f t="shared" si="3"/>
        <v>0</v>
      </c>
      <c r="S32" s="6">
        <f t="shared" si="4"/>
        <v>0</v>
      </c>
      <c r="T32" s="6">
        <f t="shared" si="5"/>
        <v>0</v>
      </c>
      <c r="U32" s="65">
        <f t="shared" si="6"/>
        <v>0</v>
      </c>
    </row>
    <row r="33" spans="4:21" ht="57" customHeight="1">
      <c r="D33" s="29" t="s">
        <v>173</v>
      </c>
      <c r="E33" s="30" t="s">
        <v>67</v>
      </c>
      <c r="F33" s="31" t="s">
        <v>8</v>
      </c>
      <c r="G33" s="32">
        <v>0</v>
      </c>
      <c r="H33" s="33">
        <v>0</v>
      </c>
      <c r="I33" s="34">
        <v>0</v>
      </c>
      <c r="J33" s="35">
        <v>15</v>
      </c>
      <c r="K33" s="36">
        <v>0</v>
      </c>
      <c r="L33" s="37">
        <v>0</v>
      </c>
      <c r="M33" s="38">
        <f t="shared" si="7"/>
        <v>15</v>
      </c>
      <c r="N33" s="6"/>
      <c r="O33" s="6">
        <f t="shared" si="0"/>
        <v>0</v>
      </c>
      <c r="P33" s="6">
        <f t="shared" si="1"/>
        <v>0</v>
      </c>
      <c r="Q33" s="6">
        <f t="shared" si="2"/>
        <v>0</v>
      </c>
      <c r="R33" s="6">
        <f t="shared" si="3"/>
        <v>0</v>
      </c>
      <c r="S33" s="6">
        <f t="shared" si="4"/>
        <v>0</v>
      </c>
      <c r="T33" s="6">
        <f t="shared" si="5"/>
        <v>0</v>
      </c>
      <c r="U33" s="65">
        <f t="shared" si="6"/>
        <v>0</v>
      </c>
    </row>
    <row r="34" spans="4:21" ht="83.25" customHeight="1">
      <c r="D34" s="29" t="s">
        <v>174</v>
      </c>
      <c r="E34" s="30" t="s">
        <v>479</v>
      </c>
      <c r="F34" s="31" t="s">
        <v>8</v>
      </c>
      <c r="G34" s="32">
        <v>24</v>
      </c>
      <c r="H34" s="33">
        <v>15</v>
      </c>
      <c r="I34" s="34">
        <v>6</v>
      </c>
      <c r="J34" s="35">
        <v>15</v>
      </c>
      <c r="K34" s="36">
        <v>9</v>
      </c>
      <c r="L34" s="37">
        <v>0</v>
      </c>
      <c r="M34" s="38">
        <f t="shared" si="7"/>
        <v>69</v>
      </c>
      <c r="N34" s="6"/>
      <c r="O34" s="6">
        <f t="shared" si="0"/>
        <v>0</v>
      </c>
      <c r="P34" s="6">
        <f t="shared" si="1"/>
        <v>0</v>
      </c>
      <c r="Q34" s="6">
        <f t="shared" si="2"/>
        <v>0</v>
      </c>
      <c r="R34" s="6">
        <f t="shared" si="3"/>
        <v>0</v>
      </c>
      <c r="S34" s="6">
        <f t="shared" si="4"/>
        <v>0</v>
      </c>
      <c r="T34" s="6">
        <f t="shared" si="5"/>
        <v>0</v>
      </c>
      <c r="U34" s="65">
        <f t="shared" si="6"/>
        <v>0</v>
      </c>
    </row>
    <row r="35" spans="4:21" ht="67.5" customHeight="1">
      <c r="D35" s="29" t="s">
        <v>175</v>
      </c>
      <c r="E35" s="30" t="s">
        <v>424</v>
      </c>
      <c r="F35" s="31" t="s">
        <v>2</v>
      </c>
      <c r="G35" s="32">
        <v>150</v>
      </c>
      <c r="H35" s="33">
        <v>30</v>
      </c>
      <c r="I35" s="34">
        <v>150</v>
      </c>
      <c r="J35" s="35">
        <v>39</v>
      </c>
      <c r="K35" s="36">
        <v>24</v>
      </c>
      <c r="L35" s="37">
        <v>9</v>
      </c>
      <c r="M35" s="38">
        <f t="shared" si="7"/>
        <v>402</v>
      </c>
      <c r="N35" s="6"/>
      <c r="O35" s="6">
        <f t="shared" si="0"/>
        <v>0</v>
      </c>
      <c r="P35" s="6">
        <f t="shared" si="1"/>
        <v>0</v>
      </c>
      <c r="Q35" s="6">
        <f t="shared" si="2"/>
        <v>0</v>
      </c>
      <c r="R35" s="6">
        <f t="shared" si="3"/>
        <v>0</v>
      </c>
      <c r="S35" s="6">
        <f t="shared" si="4"/>
        <v>0</v>
      </c>
      <c r="T35" s="6">
        <f t="shared" si="5"/>
        <v>0</v>
      </c>
      <c r="U35" s="65">
        <f t="shared" si="6"/>
        <v>0</v>
      </c>
    </row>
    <row r="36" spans="4:21" ht="56.25" customHeight="1">
      <c r="D36" s="29" t="s">
        <v>176</v>
      </c>
      <c r="E36" s="30" t="s">
        <v>10</v>
      </c>
      <c r="F36" s="31" t="s">
        <v>2</v>
      </c>
      <c r="G36" s="32">
        <v>12</v>
      </c>
      <c r="H36" s="33">
        <v>6</v>
      </c>
      <c r="I36" s="34">
        <v>42</v>
      </c>
      <c r="J36" s="35">
        <v>0</v>
      </c>
      <c r="K36" s="36">
        <v>9</v>
      </c>
      <c r="L36" s="37">
        <v>9</v>
      </c>
      <c r="M36" s="38">
        <f t="shared" si="7"/>
        <v>78</v>
      </c>
      <c r="N36" s="6"/>
      <c r="O36" s="6">
        <f t="shared" si="0"/>
        <v>0</v>
      </c>
      <c r="P36" s="6">
        <f t="shared" si="1"/>
        <v>0</v>
      </c>
      <c r="Q36" s="6">
        <f t="shared" si="2"/>
        <v>0</v>
      </c>
      <c r="R36" s="6">
        <f t="shared" si="3"/>
        <v>0</v>
      </c>
      <c r="S36" s="6">
        <f t="shared" si="4"/>
        <v>0</v>
      </c>
      <c r="T36" s="6">
        <f t="shared" si="5"/>
        <v>0</v>
      </c>
      <c r="U36" s="65">
        <f t="shared" si="6"/>
        <v>0</v>
      </c>
    </row>
    <row r="37" spans="4:21" ht="51.75" customHeight="1">
      <c r="D37" s="29" t="s">
        <v>177</v>
      </c>
      <c r="E37" s="30" t="s">
        <v>449</v>
      </c>
      <c r="F37" s="31" t="s">
        <v>2</v>
      </c>
      <c r="G37" s="32">
        <v>0</v>
      </c>
      <c r="H37" s="33">
        <v>12</v>
      </c>
      <c r="I37" s="34">
        <v>6</v>
      </c>
      <c r="J37" s="35">
        <v>9</v>
      </c>
      <c r="K37" s="36">
        <v>3</v>
      </c>
      <c r="L37" s="37">
        <v>0</v>
      </c>
      <c r="M37" s="38">
        <f t="shared" si="7"/>
        <v>30</v>
      </c>
      <c r="N37" s="6"/>
      <c r="O37" s="6">
        <f t="shared" si="0"/>
        <v>0</v>
      </c>
      <c r="P37" s="6">
        <f t="shared" si="1"/>
        <v>0</v>
      </c>
      <c r="Q37" s="6">
        <f t="shared" si="2"/>
        <v>0</v>
      </c>
      <c r="R37" s="6">
        <f t="shared" si="3"/>
        <v>0</v>
      </c>
      <c r="S37" s="6">
        <f t="shared" si="4"/>
        <v>0</v>
      </c>
      <c r="T37" s="6">
        <f t="shared" si="5"/>
        <v>0</v>
      </c>
      <c r="U37" s="65">
        <f t="shared" si="6"/>
        <v>0</v>
      </c>
    </row>
    <row r="38" spans="4:21" ht="66" customHeight="1">
      <c r="D38" s="29" t="s">
        <v>178</v>
      </c>
      <c r="E38" s="42" t="s">
        <v>399</v>
      </c>
      <c r="F38" s="43" t="s">
        <v>31</v>
      </c>
      <c r="G38" s="32">
        <v>0</v>
      </c>
      <c r="H38" s="33">
        <v>2880</v>
      </c>
      <c r="I38" s="34">
        <v>0</v>
      </c>
      <c r="J38" s="35">
        <v>0</v>
      </c>
      <c r="K38" s="36">
        <v>0</v>
      </c>
      <c r="L38" s="37">
        <v>0</v>
      </c>
      <c r="M38" s="38">
        <f t="shared" si="7"/>
        <v>2880</v>
      </c>
      <c r="N38" s="6"/>
      <c r="O38" s="6">
        <f t="shared" si="0"/>
        <v>0</v>
      </c>
      <c r="P38" s="6">
        <f t="shared" si="1"/>
        <v>0</v>
      </c>
      <c r="Q38" s="6">
        <f t="shared" si="2"/>
        <v>0</v>
      </c>
      <c r="R38" s="6">
        <f t="shared" si="3"/>
        <v>0</v>
      </c>
      <c r="S38" s="6">
        <f t="shared" si="4"/>
        <v>0</v>
      </c>
      <c r="T38" s="6">
        <f t="shared" si="5"/>
        <v>0</v>
      </c>
      <c r="U38" s="65">
        <f t="shared" si="6"/>
        <v>0</v>
      </c>
    </row>
    <row r="39" spans="4:21" ht="80.25" customHeight="1">
      <c r="D39" s="29" t="s">
        <v>179</v>
      </c>
      <c r="E39" s="30" t="s">
        <v>469</v>
      </c>
      <c r="F39" s="31" t="s">
        <v>31</v>
      </c>
      <c r="G39" s="32">
        <v>0</v>
      </c>
      <c r="H39" s="33">
        <v>150</v>
      </c>
      <c r="I39" s="34">
        <v>6750</v>
      </c>
      <c r="J39" s="35">
        <v>90</v>
      </c>
      <c r="K39" s="36">
        <v>0</v>
      </c>
      <c r="L39" s="37">
        <v>276</v>
      </c>
      <c r="M39" s="38">
        <f t="shared" si="7"/>
        <v>7266</v>
      </c>
      <c r="N39" s="6"/>
      <c r="O39" s="6">
        <f t="shared" si="0"/>
        <v>0</v>
      </c>
      <c r="P39" s="6">
        <f t="shared" si="1"/>
        <v>0</v>
      </c>
      <c r="Q39" s="6">
        <f t="shared" si="2"/>
        <v>0</v>
      </c>
      <c r="R39" s="6">
        <f t="shared" si="3"/>
        <v>0</v>
      </c>
      <c r="S39" s="6">
        <f t="shared" si="4"/>
        <v>0</v>
      </c>
      <c r="T39" s="6">
        <f t="shared" si="5"/>
        <v>0</v>
      </c>
      <c r="U39" s="65">
        <f t="shared" si="6"/>
        <v>0</v>
      </c>
    </row>
    <row r="40" spans="4:21" ht="58.5" customHeight="1">
      <c r="D40" s="29" t="s">
        <v>180</v>
      </c>
      <c r="E40" s="30" t="s">
        <v>68</v>
      </c>
      <c r="F40" s="31" t="s">
        <v>5</v>
      </c>
      <c r="G40" s="32">
        <v>0</v>
      </c>
      <c r="H40" s="33">
        <v>225</v>
      </c>
      <c r="I40" s="34">
        <v>339</v>
      </c>
      <c r="J40" s="35">
        <v>45</v>
      </c>
      <c r="K40" s="36">
        <v>0</v>
      </c>
      <c r="L40" s="37">
        <v>75</v>
      </c>
      <c r="M40" s="38">
        <f t="shared" si="7"/>
        <v>684</v>
      </c>
      <c r="N40" s="6"/>
      <c r="O40" s="6">
        <f t="shared" si="0"/>
        <v>0</v>
      </c>
      <c r="P40" s="6">
        <f t="shared" si="1"/>
        <v>0</v>
      </c>
      <c r="Q40" s="6">
        <f t="shared" si="2"/>
        <v>0</v>
      </c>
      <c r="R40" s="6">
        <f t="shared" si="3"/>
        <v>0</v>
      </c>
      <c r="S40" s="6">
        <f t="shared" si="4"/>
        <v>0</v>
      </c>
      <c r="T40" s="6">
        <f t="shared" si="5"/>
        <v>0</v>
      </c>
      <c r="U40" s="65">
        <f t="shared" si="6"/>
        <v>0</v>
      </c>
    </row>
    <row r="41" spans="4:21" ht="87" customHeight="1">
      <c r="D41" s="29" t="s">
        <v>181</v>
      </c>
      <c r="E41" s="30" t="s">
        <v>69</v>
      </c>
      <c r="F41" s="31" t="s">
        <v>12</v>
      </c>
      <c r="G41" s="32">
        <v>1875</v>
      </c>
      <c r="H41" s="33">
        <v>0</v>
      </c>
      <c r="I41" s="34">
        <v>900</v>
      </c>
      <c r="J41" s="35">
        <v>0</v>
      </c>
      <c r="K41" s="36">
        <v>300</v>
      </c>
      <c r="L41" s="37">
        <v>114</v>
      </c>
      <c r="M41" s="38">
        <f t="shared" si="7"/>
        <v>3189</v>
      </c>
      <c r="N41" s="6"/>
      <c r="O41" s="6">
        <f t="shared" si="0"/>
        <v>0</v>
      </c>
      <c r="P41" s="6">
        <f t="shared" si="1"/>
        <v>0</v>
      </c>
      <c r="Q41" s="6">
        <f t="shared" si="2"/>
        <v>0</v>
      </c>
      <c r="R41" s="6">
        <f t="shared" si="3"/>
        <v>0</v>
      </c>
      <c r="S41" s="6">
        <f t="shared" si="4"/>
        <v>0</v>
      </c>
      <c r="T41" s="6">
        <f t="shared" si="5"/>
        <v>0</v>
      </c>
      <c r="U41" s="65">
        <f t="shared" si="6"/>
        <v>0</v>
      </c>
    </row>
    <row r="42" spans="4:21" ht="68.25" customHeight="1">
      <c r="D42" s="29" t="s">
        <v>182</v>
      </c>
      <c r="E42" s="30" t="s">
        <v>425</v>
      </c>
      <c r="F42" s="31" t="s">
        <v>5</v>
      </c>
      <c r="G42" s="32">
        <v>0</v>
      </c>
      <c r="H42" s="33">
        <v>225</v>
      </c>
      <c r="I42" s="34">
        <v>600</v>
      </c>
      <c r="J42" s="35">
        <v>27</v>
      </c>
      <c r="K42" s="36">
        <v>0</v>
      </c>
      <c r="L42" s="37">
        <v>0</v>
      </c>
      <c r="M42" s="38">
        <f t="shared" si="7"/>
        <v>852</v>
      </c>
      <c r="N42" s="6"/>
      <c r="O42" s="6">
        <f t="shared" si="0"/>
        <v>0</v>
      </c>
      <c r="P42" s="6">
        <f t="shared" si="1"/>
        <v>0</v>
      </c>
      <c r="Q42" s="6">
        <f t="shared" si="2"/>
        <v>0</v>
      </c>
      <c r="R42" s="6">
        <f t="shared" si="3"/>
        <v>0</v>
      </c>
      <c r="S42" s="6">
        <f t="shared" si="4"/>
        <v>0</v>
      </c>
      <c r="T42" s="6">
        <f t="shared" si="5"/>
        <v>0</v>
      </c>
      <c r="U42" s="65">
        <f t="shared" si="6"/>
        <v>0</v>
      </c>
    </row>
    <row r="43" spans="4:21" ht="68.25" customHeight="1">
      <c r="D43" s="29" t="s">
        <v>183</v>
      </c>
      <c r="E43" s="30" t="s">
        <v>70</v>
      </c>
      <c r="F43" s="31" t="s">
        <v>13</v>
      </c>
      <c r="G43" s="32">
        <v>0</v>
      </c>
      <c r="H43" s="33">
        <v>39</v>
      </c>
      <c r="I43" s="34">
        <v>0</v>
      </c>
      <c r="J43" s="35">
        <v>0</v>
      </c>
      <c r="K43" s="36">
        <v>39</v>
      </c>
      <c r="L43" s="37">
        <v>0</v>
      </c>
      <c r="M43" s="38">
        <f t="shared" si="7"/>
        <v>78</v>
      </c>
      <c r="N43" s="6"/>
      <c r="O43" s="6">
        <f t="shared" si="0"/>
        <v>0</v>
      </c>
      <c r="P43" s="6">
        <f t="shared" si="1"/>
        <v>0</v>
      </c>
      <c r="Q43" s="6">
        <f t="shared" si="2"/>
        <v>0</v>
      </c>
      <c r="R43" s="6">
        <f t="shared" si="3"/>
        <v>0</v>
      </c>
      <c r="S43" s="6">
        <f t="shared" si="4"/>
        <v>0</v>
      </c>
      <c r="T43" s="6">
        <f t="shared" si="5"/>
        <v>0</v>
      </c>
      <c r="U43" s="65">
        <f t="shared" si="6"/>
        <v>0</v>
      </c>
    </row>
    <row r="44" spans="4:21" ht="189.75" customHeight="1">
      <c r="D44" s="29" t="s">
        <v>184</v>
      </c>
      <c r="E44" s="30" t="s">
        <v>45</v>
      </c>
      <c r="F44" s="31" t="s">
        <v>13</v>
      </c>
      <c r="G44" s="32">
        <v>1125</v>
      </c>
      <c r="H44" s="33">
        <v>15</v>
      </c>
      <c r="I44" s="34">
        <v>15</v>
      </c>
      <c r="J44" s="35">
        <v>15</v>
      </c>
      <c r="K44" s="36">
        <v>150</v>
      </c>
      <c r="L44" s="37">
        <v>15</v>
      </c>
      <c r="M44" s="38">
        <f t="shared" si="7"/>
        <v>1335</v>
      </c>
      <c r="N44" s="6"/>
      <c r="O44" s="6">
        <f t="shared" si="0"/>
        <v>0</v>
      </c>
      <c r="P44" s="6">
        <f t="shared" si="1"/>
        <v>0</v>
      </c>
      <c r="Q44" s="6">
        <f t="shared" si="2"/>
        <v>0</v>
      </c>
      <c r="R44" s="6">
        <f t="shared" si="3"/>
        <v>0</v>
      </c>
      <c r="S44" s="6">
        <f t="shared" si="4"/>
        <v>0</v>
      </c>
      <c r="T44" s="6">
        <f t="shared" si="5"/>
        <v>0</v>
      </c>
      <c r="U44" s="65">
        <f t="shared" si="6"/>
        <v>0</v>
      </c>
    </row>
    <row r="45" spans="4:21" ht="67.5" customHeight="1">
      <c r="D45" s="29" t="s">
        <v>185</v>
      </c>
      <c r="E45" s="30" t="s">
        <v>71</v>
      </c>
      <c r="F45" s="31" t="s">
        <v>13</v>
      </c>
      <c r="G45" s="32">
        <v>0</v>
      </c>
      <c r="H45" s="33">
        <v>0</v>
      </c>
      <c r="I45" s="34">
        <v>0</v>
      </c>
      <c r="J45" s="35">
        <v>0</v>
      </c>
      <c r="K45" s="36">
        <v>45</v>
      </c>
      <c r="L45" s="37">
        <v>150</v>
      </c>
      <c r="M45" s="38">
        <f t="shared" si="7"/>
        <v>195</v>
      </c>
      <c r="N45" s="6"/>
      <c r="O45" s="6">
        <f t="shared" si="0"/>
        <v>0</v>
      </c>
      <c r="P45" s="6">
        <f t="shared" si="1"/>
        <v>0</v>
      </c>
      <c r="Q45" s="6">
        <f t="shared" si="2"/>
        <v>0</v>
      </c>
      <c r="R45" s="6">
        <f t="shared" si="3"/>
        <v>0</v>
      </c>
      <c r="S45" s="6">
        <f t="shared" si="4"/>
        <v>0</v>
      </c>
      <c r="T45" s="6">
        <f t="shared" si="5"/>
        <v>0</v>
      </c>
      <c r="U45" s="65">
        <f t="shared" si="6"/>
        <v>0</v>
      </c>
    </row>
    <row r="46" spans="4:21" ht="67.5" customHeight="1">
      <c r="D46" s="29" t="s">
        <v>186</v>
      </c>
      <c r="E46" s="30" t="s">
        <v>72</v>
      </c>
      <c r="F46" s="31" t="s">
        <v>32</v>
      </c>
      <c r="G46" s="32">
        <v>0</v>
      </c>
      <c r="H46" s="33">
        <v>0</v>
      </c>
      <c r="I46" s="34">
        <v>3450</v>
      </c>
      <c r="J46" s="35">
        <v>0</v>
      </c>
      <c r="K46" s="36">
        <v>0</v>
      </c>
      <c r="L46" s="37">
        <v>0</v>
      </c>
      <c r="M46" s="38">
        <f t="shared" si="7"/>
        <v>3450</v>
      </c>
      <c r="N46" s="6"/>
      <c r="O46" s="6">
        <f t="shared" si="0"/>
        <v>0</v>
      </c>
      <c r="P46" s="6">
        <f t="shared" si="1"/>
        <v>0</v>
      </c>
      <c r="Q46" s="6">
        <f t="shared" si="2"/>
        <v>0</v>
      </c>
      <c r="R46" s="6">
        <f t="shared" si="3"/>
        <v>0</v>
      </c>
      <c r="S46" s="6">
        <f t="shared" si="4"/>
        <v>0</v>
      </c>
      <c r="T46" s="6">
        <f t="shared" si="5"/>
        <v>0</v>
      </c>
      <c r="U46" s="65">
        <f t="shared" si="6"/>
        <v>0</v>
      </c>
    </row>
    <row r="47" spans="4:21" ht="63" customHeight="1">
      <c r="D47" s="29" t="s">
        <v>187</v>
      </c>
      <c r="E47" s="30" t="s">
        <v>73</v>
      </c>
      <c r="F47" s="31" t="s">
        <v>32</v>
      </c>
      <c r="G47" s="32">
        <v>0</v>
      </c>
      <c r="H47" s="33">
        <v>1500</v>
      </c>
      <c r="I47" s="34">
        <v>0</v>
      </c>
      <c r="J47" s="35">
        <v>0</v>
      </c>
      <c r="K47" s="36">
        <v>0</v>
      </c>
      <c r="L47" s="37">
        <v>0</v>
      </c>
      <c r="M47" s="38">
        <f t="shared" si="7"/>
        <v>1500</v>
      </c>
      <c r="N47" s="6"/>
      <c r="O47" s="6">
        <f t="shared" si="0"/>
        <v>0</v>
      </c>
      <c r="P47" s="6">
        <f t="shared" si="1"/>
        <v>0</v>
      </c>
      <c r="Q47" s="6">
        <f t="shared" si="2"/>
        <v>0</v>
      </c>
      <c r="R47" s="6">
        <f t="shared" si="3"/>
        <v>0</v>
      </c>
      <c r="S47" s="6">
        <f t="shared" si="4"/>
        <v>0</v>
      </c>
      <c r="T47" s="6">
        <f t="shared" si="5"/>
        <v>0</v>
      </c>
      <c r="U47" s="65">
        <f t="shared" si="6"/>
        <v>0</v>
      </c>
    </row>
    <row r="48" spans="4:21" ht="25.5" customHeight="1">
      <c r="D48" s="29" t="s">
        <v>188</v>
      </c>
      <c r="E48" s="30" t="s">
        <v>74</v>
      </c>
      <c r="F48" s="31" t="s">
        <v>2</v>
      </c>
      <c r="G48" s="32">
        <v>0</v>
      </c>
      <c r="H48" s="33">
        <v>39</v>
      </c>
      <c r="I48" s="34">
        <v>12</v>
      </c>
      <c r="J48" s="35">
        <v>0</v>
      </c>
      <c r="K48" s="36">
        <v>0</v>
      </c>
      <c r="L48" s="37">
        <v>0</v>
      </c>
      <c r="M48" s="38">
        <f t="shared" si="7"/>
        <v>51</v>
      </c>
      <c r="N48" s="6"/>
      <c r="O48" s="6">
        <f t="shared" si="0"/>
        <v>0</v>
      </c>
      <c r="P48" s="6">
        <f t="shared" si="1"/>
        <v>0</v>
      </c>
      <c r="Q48" s="6">
        <f t="shared" si="2"/>
        <v>0</v>
      </c>
      <c r="R48" s="6">
        <f t="shared" si="3"/>
        <v>0</v>
      </c>
      <c r="S48" s="6">
        <f t="shared" si="4"/>
        <v>0</v>
      </c>
      <c r="T48" s="6">
        <f t="shared" si="5"/>
        <v>0</v>
      </c>
      <c r="U48" s="65">
        <f t="shared" si="6"/>
        <v>0</v>
      </c>
    </row>
    <row r="49" spans="4:21" ht="45">
      <c r="D49" s="29" t="s">
        <v>189</v>
      </c>
      <c r="E49" s="30" t="s">
        <v>75</v>
      </c>
      <c r="F49" s="31" t="s">
        <v>4</v>
      </c>
      <c r="G49" s="32">
        <v>0</v>
      </c>
      <c r="H49" s="33">
        <v>30</v>
      </c>
      <c r="I49" s="34">
        <v>45</v>
      </c>
      <c r="J49" s="35">
        <v>27</v>
      </c>
      <c r="K49" s="36">
        <v>9</v>
      </c>
      <c r="L49" s="37">
        <v>0</v>
      </c>
      <c r="M49" s="38">
        <f t="shared" si="7"/>
        <v>111</v>
      </c>
      <c r="N49" s="6"/>
      <c r="O49" s="6">
        <f t="shared" si="0"/>
        <v>0</v>
      </c>
      <c r="P49" s="6">
        <f t="shared" si="1"/>
        <v>0</v>
      </c>
      <c r="Q49" s="6">
        <f t="shared" si="2"/>
        <v>0</v>
      </c>
      <c r="R49" s="6">
        <f t="shared" si="3"/>
        <v>0</v>
      </c>
      <c r="S49" s="6">
        <f t="shared" si="4"/>
        <v>0</v>
      </c>
      <c r="T49" s="6">
        <f t="shared" si="5"/>
        <v>0</v>
      </c>
      <c r="U49" s="65">
        <f t="shared" si="6"/>
        <v>0</v>
      </c>
    </row>
    <row r="50" spans="4:21" ht="24.75" customHeight="1">
      <c r="D50" s="29" t="s">
        <v>190</v>
      </c>
      <c r="E50" s="30" t="s">
        <v>370</v>
      </c>
      <c r="F50" s="31" t="s">
        <v>17</v>
      </c>
      <c r="G50" s="32">
        <v>1500</v>
      </c>
      <c r="H50" s="33">
        <v>900</v>
      </c>
      <c r="I50" s="34">
        <v>2400</v>
      </c>
      <c r="J50" s="35">
        <v>0</v>
      </c>
      <c r="K50" s="36">
        <v>0</v>
      </c>
      <c r="L50" s="37">
        <v>0</v>
      </c>
      <c r="M50" s="38">
        <f t="shared" si="7"/>
        <v>4800</v>
      </c>
      <c r="N50" s="6"/>
      <c r="O50" s="6">
        <f t="shared" si="0"/>
        <v>0</v>
      </c>
      <c r="P50" s="6">
        <f t="shared" si="1"/>
        <v>0</v>
      </c>
      <c r="Q50" s="6">
        <f t="shared" si="2"/>
        <v>0</v>
      </c>
      <c r="R50" s="6">
        <f t="shared" si="3"/>
        <v>0</v>
      </c>
      <c r="S50" s="6">
        <f t="shared" si="4"/>
        <v>0</v>
      </c>
      <c r="T50" s="6">
        <f t="shared" si="5"/>
        <v>0</v>
      </c>
      <c r="U50" s="65">
        <f t="shared" si="6"/>
        <v>0</v>
      </c>
    </row>
    <row r="51" spans="4:21" ht="25.5" customHeight="1">
      <c r="D51" s="29" t="s">
        <v>191</v>
      </c>
      <c r="E51" s="30" t="s">
        <v>76</v>
      </c>
      <c r="F51" s="31" t="s">
        <v>17</v>
      </c>
      <c r="G51" s="32">
        <v>600</v>
      </c>
      <c r="H51" s="33">
        <v>900</v>
      </c>
      <c r="I51" s="34">
        <v>2400</v>
      </c>
      <c r="J51" s="35">
        <v>0</v>
      </c>
      <c r="K51" s="36">
        <v>0</v>
      </c>
      <c r="L51" s="37">
        <v>0</v>
      </c>
      <c r="M51" s="38">
        <f t="shared" si="7"/>
        <v>3900</v>
      </c>
      <c r="N51" s="6"/>
      <c r="O51" s="6">
        <f t="shared" si="0"/>
        <v>0</v>
      </c>
      <c r="P51" s="6">
        <f t="shared" si="1"/>
        <v>0</v>
      </c>
      <c r="Q51" s="6">
        <f t="shared" si="2"/>
        <v>0</v>
      </c>
      <c r="R51" s="6">
        <f t="shared" si="3"/>
        <v>0</v>
      </c>
      <c r="S51" s="6">
        <f t="shared" si="4"/>
        <v>0</v>
      </c>
      <c r="T51" s="6">
        <f t="shared" si="5"/>
        <v>0</v>
      </c>
      <c r="U51" s="65">
        <f t="shared" si="6"/>
        <v>0</v>
      </c>
    </row>
    <row r="52" spans="4:21" ht="21.75" customHeight="1">
      <c r="D52" s="29" t="s">
        <v>192</v>
      </c>
      <c r="E52" s="30" t="s">
        <v>77</v>
      </c>
      <c r="F52" s="31" t="s">
        <v>17</v>
      </c>
      <c r="G52" s="32">
        <v>15000</v>
      </c>
      <c r="H52" s="33">
        <v>900</v>
      </c>
      <c r="I52" s="34">
        <v>5400</v>
      </c>
      <c r="J52" s="35">
        <v>0</v>
      </c>
      <c r="K52" s="36">
        <v>0</v>
      </c>
      <c r="L52" s="37">
        <v>0</v>
      </c>
      <c r="M52" s="38">
        <f t="shared" si="7"/>
        <v>21300</v>
      </c>
      <c r="N52" s="6"/>
      <c r="O52" s="6">
        <f t="shared" si="0"/>
        <v>0</v>
      </c>
      <c r="P52" s="6">
        <f t="shared" si="1"/>
        <v>0</v>
      </c>
      <c r="Q52" s="6">
        <f t="shared" si="2"/>
        <v>0</v>
      </c>
      <c r="R52" s="6">
        <f t="shared" si="3"/>
        <v>0</v>
      </c>
      <c r="S52" s="6">
        <f t="shared" si="4"/>
        <v>0</v>
      </c>
      <c r="T52" s="6">
        <f t="shared" si="5"/>
        <v>0</v>
      </c>
      <c r="U52" s="65">
        <f t="shared" si="6"/>
        <v>0</v>
      </c>
    </row>
    <row r="53" spans="4:21" ht="24" customHeight="1">
      <c r="D53" s="29" t="s">
        <v>193</v>
      </c>
      <c r="E53" s="30" t="s">
        <v>78</v>
      </c>
      <c r="F53" s="31" t="s">
        <v>17</v>
      </c>
      <c r="G53" s="32">
        <v>37500</v>
      </c>
      <c r="H53" s="33">
        <v>600</v>
      </c>
      <c r="I53" s="34">
        <v>2100</v>
      </c>
      <c r="J53" s="35">
        <v>0</v>
      </c>
      <c r="K53" s="36">
        <v>0</v>
      </c>
      <c r="L53" s="37">
        <v>0</v>
      </c>
      <c r="M53" s="38">
        <f t="shared" si="7"/>
        <v>40200</v>
      </c>
      <c r="N53" s="6"/>
      <c r="O53" s="6">
        <f t="shared" si="0"/>
        <v>0</v>
      </c>
      <c r="P53" s="6">
        <f t="shared" si="1"/>
        <v>0</v>
      </c>
      <c r="Q53" s="6">
        <f t="shared" si="2"/>
        <v>0</v>
      </c>
      <c r="R53" s="6">
        <f t="shared" si="3"/>
        <v>0</v>
      </c>
      <c r="S53" s="6">
        <f t="shared" si="4"/>
        <v>0</v>
      </c>
      <c r="T53" s="6">
        <f t="shared" si="5"/>
        <v>0</v>
      </c>
      <c r="U53" s="65">
        <f t="shared" si="6"/>
        <v>0</v>
      </c>
    </row>
    <row r="54" spans="4:21" ht="27" customHeight="1">
      <c r="D54" s="29" t="s">
        <v>194</v>
      </c>
      <c r="E54" s="30" t="s">
        <v>79</v>
      </c>
      <c r="F54" s="31" t="s">
        <v>17</v>
      </c>
      <c r="G54" s="32">
        <v>1200</v>
      </c>
      <c r="H54" s="33">
        <v>600</v>
      </c>
      <c r="I54" s="34">
        <v>1500</v>
      </c>
      <c r="J54" s="35">
        <v>0</v>
      </c>
      <c r="K54" s="36">
        <v>0</v>
      </c>
      <c r="L54" s="37">
        <v>0</v>
      </c>
      <c r="M54" s="38">
        <f t="shared" si="7"/>
        <v>3300</v>
      </c>
      <c r="N54" s="6"/>
      <c r="O54" s="6">
        <f t="shared" si="0"/>
        <v>0</v>
      </c>
      <c r="P54" s="6">
        <f t="shared" si="1"/>
        <v>0</v>
      </c>
      <c r="Q54" s="6">
        <f t="shared" si="2"/>
        <v>0</v>
      </c>
      <c r="R54" s="6">
        <f t="shared" si="3"/>
        <v>0</v>
      </c>
      <c r="S54" s="6">
        <f t="shared" si="4"/>
        <v>0</v>
      </c>
      <c r="T54" s="6">
        <f t="shared" si="5"/>
        <v>0</v>
      </c>
      <c r="U54" s="65">
        <f t="shared" si="6"/>
        <v>0</v>
      </c>
    </row>
    <row r="55" spans="4:21" ht="30">
      <c r="D55" s="29" t="s">
        <v>195</v>
      </c>
      <c r="E55" s="30" t="s">
        <v>365</v>
      </c>
      <c r="F55" s="31" t="s">
        <v>17</v>
      </c>
      <c r="G55" s="32">
        <v>450</v>
      </c>
      <c r="H55" s="33">
        <v>450</v>
      </c>
      <c r="I55" s="34">
        <v>1200</v>
      </c>
      <c r="J55" s="35">
        <v>0</v>
      </c>
      <c r="K55" s="36">
        <v>0</v>
      </c>
      <c r="L55" s="37">
        <v>0</v>
      </c>
      <c r="M55" s="38">
        <f t="shared" si="7"/>
        <v>2100</v>
      </c>
      <c r="N55" s="6"/>
      <c r="O55" s="6">
        <f t="shared" si="0"/>
        <v>0</v>
      </c>
      <c r="P55" s="6">
        <f t="shared" si="1"/>
        <v>0</v>
      </c>
      <c r="Q55" s="6">
        <f t="shared" si="2"/>
        <v>0</v>
      </c>
      <c r="R55" s="6">
        <f t="shared" si="3"/>
        <v>0</v>
      </c>
      <c r="S55" s="6">
        <f t="shared" si="4"/>
        <v>0</v>
      </c>
      <c r="T55" s="6">
        <f t="shared" si="5"/>
        <v>0</v>
      </c>
      <c r="U55" s="65">
        <f t="shared" si="6"/>
        <v>0</v>
      </c>
    </row>
    <row r="56" spans="4:21" ht="65.25" customHeight="1">
      <c r="D56" s="29" t="s">
        <v>196</v>
      </c>
      <c r="E56" s="30" t="s">
        <v>400</v>
      </c>
      <c r="F56" s="31" t="s">
        <v>4</v>
      </c>
      <c r="G56" s="32">
        <v>9</v>
      </c>
      <c r="H56" s="33">
        <v>45</v>
      </c>
      <c r="I56" s="34">
        <v>25</v>
      </c>
      <c r="J56" s="35">
        <v>0</v>
      </c>
      <c r="K56" s="36">
        <v>0</v>
      </c>
      <c r="L56" s="37">
        <v>0</v>
      </c>
      <c r="M56" s="38">
        <f t="shared" si="7"/>
        <v>79</v>
      </c>
      <c r="N56" s="6"/>
      <c r="O56" s="6">
        <f t="shared" si="0"/>
        <v>0</v>
      </c>
      <c r="P56" s="6">
        <f t="shared" si="1"/>
        <v>0</v>
      </c>
      <c r="Q56" s="6">
        <f t="shared" si="2"/>
        <v>0</v>
      </c>
      <c r="R56" s="6">
        <f t="shared" si="3"/>
        <v>0</v>
      </c>
      <c r="S56" s="6">
        <f t="shared" si="4"/>
        <v>0</v>
      </c>
      <c r="T56" s="6">
        <f t="shared" si="5"/>
        <v>0</v>
      </c>
      <c r="U56" s="65">
        <f t="shared" si="6"/>
        <v>0</v>
      </c>
    </row>
    <row r="57" spans="4:21" ht="46.5" customHeight="1">
      <c r="D57" s="29" t="s">
        <v>197</v>
      </c>
      <c r="E57" s="30" t="s">
        <v>401</v>
      </c>
      <c r="F57" s="31" t="s">
        <v>2</v>
      </c>
      <c r="G57" s="32">
        <v>9</v>
      </c>
      <c r="H57" s="33">
        <v>9</v>
      </c>
      <c r="I57" s="34">
        <v>0</v>
      </c>
      <c r="J57" s="35">
        <v>6</v>
      </c>
      <c r="K57" s="36">
        <v>0</v>
      </c>
      <c r="L57" s="37">
        <v>0</v>
      </c>
      <c r="M57" s="38">
        <f t="shared" si="7"/>
        <v>24</v>
      </c>
      <c r="N57" s="6"/>
      <c r="O57" s="6">
        <f t="shared" si="0"/>
        <v>0</v>
      </c>
      <c r="P57" s="6">
        <f t="shared" si="1"/>
        <v>0</v>
      </c>
      <c r="Q57" s="6">
        <f t="shared" si="2"/>
        <v>0</v>
      </c>
      <c r="R57" s="6">
        <f t="shared" si="3"/>
        <v>0</v>
      </c>
      <c r="S57" s="6">
        <f t="shared" si="4"/>
        <v>0</v>
      </c>
      <c r="T57" s="6">
        <f t="shared" si="5"/>
        <v>0</v>
      </c>
      <c r="U57" s="65">
        <f t="shared" si="6"/>
        <v>0</v>
      </c>
    </row>
    <row r="58" spans="4:21" ht="162" customHeight="1">
      <c r="D58" s="29" t="s">
        <v>198</v>
      </c>
      <c r="E58" s="30" t="s">
        <v>402</v>
      </c>
      <c r="F58" s="31" t="s">
        <v>14</v>
      </c>
      <c r="G58" s="32">
        <v>189</v>
      </c>
      <c r="H58" s="33">
        <v>345</v>
      </c>
      <c r="I58" s="34">
        <v>12</v>
      </c>
      <c r="J58" s="35">
        <v>180</v>
      </c>
      <c r="K58" s="36">
        <v>6</v>
      </c>
      <c r="L58" s="37">
        <v>0</v>
      </c>
      <c r="M58" s="38">
        <f t="shared" si="7"/>
        <v>732</v>
      </c>
      <c r="N58" s="6"/>
      <c r="O58" s="6">
        <f t="shared" si="0"/>
        <v>0</v>
      </c>
      <c r="P58" s="6">
        <f t="shared" si="1"/>
        <v>0</v>
      </c>
      <c r="Q58" s="6">
        <f t="shared" si="2"/>
        <v>0</v>
      </c>
      <c r="R58" s="6">
        <f t="shared" si="3"/>
        <v>0</v>
      </c>
      <c r="S58" s="6">
        <f t="shared" si="4"/>
        <v>0</v>
      </c>
      <c r="T58" s="6">
        <f t="shared" si="5"/>
        <v>0</v>
      </c>
      <c r="U58" s="65">
        <f t="shared" si="6"/>
        <v>0</v>
      </c>
    </row>
    <row r="59" spans="4:21" ht="156.75" customHeight="1">
      <c r="D59" s="29" t="s">
        <v>199</v>
      </c>
      <c r="E59" s="30" t="s">
        <v>403</v>
      </c>
      <c r="F59" s="31" t="s">
        <v>14</v>
      </c>
      <c r="G59" s="32">
        <v>114</v>
      </c>
      <c r="H59" s="33">
        <v>270</v>
      </c>
      <c r="I59" s="34">
        <v>12</v>
      </c>
      <c r="J59" s="35">
        <v>99</v>
      </c>
      <c r="K59" s="36">
        <v>6</v>
      </c>
      <c r="L59" s="37">
        <v>0</v>
      </c>
      <c r="M59" s="38">
        <f t="shared" si="7"/>
        <v>501</v>
      </c>
      <c r="N59" s="6"/>
      <c r="O59" s="6">
        <f t="shared" si="0"/>
        <v>0</v>
      </c>
      <c r="P59" s="6">
        <f t="shared" si="1"/>
        <v>0</v>
      </c>
      <c r="Q59" s="6">
        <f t="shared" si="2"/>
        <v>0</v>
      </c>
      <c r="R59" s="6">
        <f t="shared" si="3"/>
        <v>0</v>
      </c>
      <c r="S59" s="6">
        <f t="shared" si="4"/>
        <v>0</v>
      </c>
      <c r="T59" s="6">
        <f t="shared" si="5"/>
        <v>0</v>
      </c>
      <c r="U59" s="65">
        <f t="shared" si="6"/>
        <v>0</v>
      </c>
    </row>
    <row r="60" spans="4:21" ht="60" customHeight="1">
      <c r="D60" s="29" t="s">
        <v>200</v>
      </c>
      <c r="E60" s="30" t="s">
        <v>404</v>
      </c>
      <c r="F60" s="31" t="s">
        <v>32</v>
      </c>
      <c r="G60" s="32">
        <v>0</v>
      </c>
      <c r="H60" s="33">
        <v>750</v>
      </c>
      <c r="I60" s="34">
        <v>16500</v>
      </c>
      <c r="J60" s="35">
        <v>1800</v>
      </c>
      <c r="K60" s="36">
        <v>0</v>
      </c>
      <c r="L60" s="37">
        <v>0</v>
      </c>
      <c r="M60" s="38">
        <f t="shared" si="7"/>
        <v>19050</v>
      </c>
      <c r="N60" s="6"/>
      <c r="O60" s="6">
        <f t="shared" si="0"/>
        <v>0</v>
      </c>
      <c r="P60" s="6">
        <f t="shared" si="1"/>
        <v>0</v>
      </c>
      <c r="Q60" s="6">
        <f t="shared" si="2"/>
        <v>0</v>
      </c>
      <c r="R60" s="6">
        <f t="shared" si="3"/>
        <v>0</v>
      </c>
      <c r="S60" s="6">
        <f t="shared" si="4"/>
        <v>0</v>
      </c>
      <c r="T60" s="6">
        <f t="shared" si="5"/>
        <v>0</v>
      </c>
      <c r="U60" s="65">
        <f t="shared" si="6"/>
        <v>0</v>
      </c>
    </row>
    <row r="61" spans="4:21" ht="54" customHeight="1">
      <c r="D61" s="29" t="s">
        <v>201</v>
      </c>
      <c r="E61" s="42" t="s">
        <v>426</v>
      </c>
      <c r="F61" s="31" t="s">
        <v>2</v>
      </c>
      <c r="G61" s="32">
        <v>0</v>
      </c>
      <c r="H61" s="33">
        <v>9</v>
      </c>
      <c r="I61" s="34">
        <v>12</v>
      </c>
      <c r="J61" s="35">
        <v>9</v>
      </c>
      <c r="K61" s="36">
        <v>0</v>
      </c>
      <c r="L61" s="37">
        <v>0</v>
      </c>
      <c r="M61" s="38">
        <f t="shared" si="7"/>
        <v>30</v>
      </c>
      <c r="N61" s="6"/>
      <c r="O61" s="6">
        <f t="shared" si="0"/>
        <v>0</v>
      </c>
      <c r="P61" s="6">
        <f t="shared" si="1"/>
        <v>0</v>
      </c>
      <c r="Q61" s="6">
        <f t="shared" si="2"/>
        <v>0</v>
      </c>
      <c r="R61" s="6">
        <f t="shared" si="3"/>
        <v>0</v>
      </c>
      <c r="S61" s="6">
        <f t="shared" si="4"/>
        <v>0</v>
      </c>
      <c r="T61" s="6">
        <f t="shared" si="5"/>
        <v>0</v>
      </c>
      <c r="U61" s="65">
        <f t="shared" si="6"/>
        <v>0</v>
      </c>
    </row>
    <row r="62" spans="4:21" ht="57" customHeight="1">
      <c r="D62" s="29" t="s">
        <v>202</v>
      </c>
      <c r="E62" s="42" t="s">
        <v>371</v>
      </c>
      <c r="F62" s="31" t="s">
        <v>2</v>
      </c>
      <c r="G62" s="32">
        <v>0</v>
      </c>
      <c r="H62" s="33">
        <v>3</v>
      </c>
      <c r="I62" s="34">
        <v>9</v>
      </c>
      <c r="J62" s="35">
        <v>15</v>
      </c>
      <c r="K62" s="36">
        <v>9</v>
      </c>
      <c r="L62" s="37">
        <v>0</v>
      </c>
      <c r="M62" s="38">
        <f t="shared" si="7"/>
        <v>36</v>
      </c>
      <c r="N62" s="6"/>
      <c r="O62" s="6">
        <f t="shared" si="0"/>
        <v>0</v>
      </c>
      <c r="P62" s="6">
        <f t="shared" si="1"/>
        <v>0</v>
      </c>
      <c r="Q62" s="6">
        <f t="shared" si="2"/>
        <v>0</v>
      </c>
      <c r="R62" s="6">
        <f t="shared" si="3"/>
        <v>0</v>
      </c>
      <c r="S62" s="6">
        <f t="shared" si="4"/>
        <v>0</v>
      </c>
      <c r="T62" s="6">
        <f t="shared" si="5"/>
        <v>0</v>
      </c>
      <c r="U62" s="65">
        <f t="shared" si="6"/>
        <v>0</v>
      </c>
    </row>
    <row r="63" spans="4:21" ht="33" customHeight="1">
      <c r="D63" s="29" t="s">
        <v>203</v>
      </c>
      <c r="E63" s="42" t="s">
        <v>80</v>
      </c>
      <c r="F63" s="31" t="s">
        <v>4</v>
      </c>
      <c r="G63" s="32">
        <v>150</v>
      </c>
      <c r="H63" s="33">
        <v>15</v>
      </c>
      <c r="I63" s="34">
        <v>0</v>
      </c>
      <c r="J63" s="35">
        <v>0</v>
      </c>
      <c r="K63" s="36">
        <v>0</v>
      </c>
      <c r="L63" s="37">
        <v>0</v>
      </c>
      <c r="M63" s="38">
        <f t="shared" si="7"/>
        <v>165</v>
      </c>
      <c r="N63" s="6"/>
      <c r="O63" s="6">
        <f t="shared" si="0"/>
        <v>0</v>
      </c>
      <c r="P63" s="6">
        <f t="shared" si="1"/>
        <v>0</v>
      </c>
      <c r="Q63" s="6">
        <f t="shared" si="2"/>
        <v>0</v>
      </c>
      <c r="R63" s="6">
        <f t="shared" si="3"/>
        <v>0</v>
      </c>
      <c r="S63" s="6">
        <f t="shared" si="4"/>
        <v>0</v>
      </c>
      <c r="T63" s="6">
        <f t="shared" si="5"/>
        <v>0</v>
      </c>
      <c r="U63" s="65">
        <f t="shared" si="6"/>
        <v>0</v>
      </c>
    </row>
    <row r="64" spans="4:21" ht="23.25" customHeight="1">
      <c r="D64" s="29" t="s">
        <v>204</v>
      </c>
      <c r="E64" s="30" t="s">
        <v>453</v>
      </c>
      <c r="F64" s="31" t="s">
        <v>4</v>
      </c>
      <c r="G64" s="32">
        <v>0</v>
      </c>
      <c r="H64" s="33">
        <v>15</v>
      </c>
      <c r="I64" s="34">
        <v>30</v>
      </c>
      <c r="J64" s="35">
        <v>0</v>
      </c>
      <c r="K64" s="36">
        <v>0</v>
      </c>
      <c r="L64" s="37">
        <v>0</v>
      </c>
      <c r="M64" s="38">
        <f t="shared" si="7"/>
        <v>45</v>
      </c>
      <c r="N64" s="6"/>
      <c r="O64" s="6">
        <f t="shared" si="0"/>
        <v>0</v>
      </c>
      <c r="P64" s="6">
        <f t="shared" si="1"/>
        <v>0</v>
      </c>
      <c r="Q64" s="6">
        <f t="shared" si="2"/>
        <v>0</v>
      </c>
      <c r="R64" s="6">
        <f t="shared" si="3"/>
        <v>0</v>
      </c>
      <c r="S64" s="6">
        <f t="shared" si="4"/>
        <v>0</v>
      </c>
      <c r="T64" s="6">
        <f t="shared" si="5"/>
        <v>0</v>
      </c>
      <c r="U64" s="65">
        <f t="shared" si="6"/>
        <v>0</v>
      </c>
    </row>
    <row r="65" spans="4:21" ht="84.75" customHeight="1">
      <c r="D65" s="29" t="s">
        <v>205</v>
      </c>
      <c r="E65" s="62" t="s">
        <v>467</v>
      </c>
      <c r="F65" s="31" t="s">
        <v>8</v>
      </c>
      <c r="G65" s="32">
        <v>0</v>
      </c>
      <c r="H65" s="33">
        <v>45</v>
      </c>
      <c r="I65" s="34">
        <v>0</v>
      </c>
      <c r="J65" s="35">
        <v>30</v>
      </c>
      <c r="K65" s="36">
        <v>9</v>
      </c>
      <c r="L65" s="37">
        <v>0</v>
      </c>
      <c r="M65" s="38">
        <f t="shared" si="7"/>
        <v>84</v>
      </c>
      <c r="N65" s="6"/>
      <c r="O65" s="6">
        <f t="shared" si="0"/>
        <v>0</v>
      </c>
      <c r="P65" s="6">
        <f t="shared" si="1"/>
        <v>0</v>
      </c>
      <c r="Q65" s="6">
        <f t="shared" si="2"/>
        <v>0</v>
      </c>
      <c r="R65" s="6">
        <f t="shared" si="3"/>
        <v>0</v>
      </c>
      <c r="S65" s="6">
        <f t="shared" si="4"/>
        <v>0</v>
      </c>
      <c r="T65" s="6">
        <f t="shared" si="5"/>
        <v>0</v>
      </c>
      <c r="U65" s="65">
        <f t="shared" si="6"/>
        <v>0</v>
      </c>
    </row>
    <row r="66" spans="4:21" ht="105" customHeight="1">
      <c r="D66" s="29" t="s">
        <v>206</v>
      </c>
      <c r="E66" s="30" t="s">
        <v>450</v>
      </c>
      <c r="F66" s="31" t="s">
        <v>8</v>
      </c>
      <c r="G66" s="32">
        <v>0</v>
      </c>
      <c r="H66" s="33">
        <v>39</v>
      </c>
      <c r="I66" s="34">
        <v>0</v>
      </c>
      <c r="J66" s="35">
        <v>0</v>
      </c>
      <c r="K66" s="36">
        <v>0</v>
      </c>
      <c r="L66" s="37">
        <v>0</v>
      </c>
      <c r="M66" s="38">
        <f aca="true" t="shared" si="8" ref="M66:M109">SUM(L66+K66+J66+I66+H66+G66)</f>
        <v>39</v>
      </c>
      <c r="N66" s="6"/>
      <c r="O66" s="6">
        <f aca="true" t="shared" si="9" ref="O66:O109">G66*$N66</f>
        <v>0</v>
      </c>
      <c r="P66" s="6">
        <f aca="true" t="shared" si="10" ref="P66:P109">H66*$N66</f>
        <v>0</v>
      </c>
      <c r="Q66" s="6">
        <f aca="true" t="shared" si="11" ref="Q66:Q109">I66*$N66</f>
        <v>0</v>
      </c>
      <c r="R66" s="6">
        <f aca="true" t="shared" si="12" ref="R66:R109">J66*$N66</f>
        <v>0</v>
      </c>
      <c r="S66" s="6">
        <f aca="true" t="shared" si="13" ref="S66:S109">K66*$N66</f>
        <v>0</v>
      </c>
      <c r="T66" s="6">
        <f aca="true" t="shared" si="14" ref="T66:T109">L66*$N66</f>
        <v>0</v>
      </c>
      <c r="U66" s="65">
        <f aca="true" t="shared" si="15" ref="U66:U109">$N66*M66</f>
        <v>0</v>
      </c>
    </row>
    <row r="67" spans="4:21" ht="111.75" customHeight="1">
      <c r="D67" s="29" t="s">
        <v>207</v>
      </c>
      <c r="E67" s="30" t="s">
        <v>468</v>
      </c>
      <c r="F67" s="31" t="s">
        <v>8</v>
      </c>
      <c r="G67" s="32">
        <v>0</v>
      </c>
      <c r="H67" s="33">
        <v>90</v>
      </c>
      <c r="I67" s="34">
        <v>0</v>
      </c>
      <c r="J67" s="35">
        <v>0</v>
      </c>
      <c r="K67" s="36">
        <v>9</v>
      </c>
      <c r="L67" s="37">
        <v>0</v>
      </c>
      <c r="M67" s="38">
        <f t="shared" si="8"/>
        <v>99</v>
      </c>
      <c r="N67" s="6"/>
      <c r="O67" s="6">
        <f t="shared" si="9"/>
        <v>0</v>
      </c>
      <c r="P67" s="6">
        <f t="shared" si="10"/>
        <v>0</v>
      </c>
      <c r="Q67" s="6">
        <f t="shared" si="11"/>
        <v>0</v>
      </c>
      <c r="R67" s="6">
        <f t="shared" si="12"/>
        <v>0</v>
      </c>
      <c r="S67" s="6">
        <f t="shared" si="13"/>
        <v>0</v>
      </c>
      <c r="T67" s="6">
        <f t="shared" si="14"/>
        <v>0</v>
      </c>
      <c r="U67" s="65">
        <f t="shared" si="15"/>
        <v>0</v>
      </c>
    </row>
    <row r="68" spans="4:21" ht="44.25" customHeight="1">
      <c r="D68" s="29" t="s">
        <v>208</v>
      </c>
      <c r="E68" s="30" t="s">
        <v>372</v>
      </c>
      <c r="F68" s="31" t="s">
        <v>4</v>
      </c>
      <c r="G68" s="32">
        <v>9</v>
      </c>
      <c r="H68" s="33">
        <v>39</v>
      </c>
      <c r="I68" s="34">
        <v>0</v>
      </c>
      <c r="J68" s="35">
        <v>0</v>
      </c>
      <c r="K68" s="36">
        <v>0</v>
      </c>
      <c r="L68" s="37">
        <v>39</v>
      </c>
      <c r="M68" s="38">
        <f t="shared" si="8"/>
        <v>87</v>
      </c>
      <c r="N68" s="6"/>
      <c r="O68" s="6">
        <f t="shared" si="9"/>
        <v>0</v>
      </c>
      <c r="P68" s="6">
        <f t="shared" si="10"/>
        <v>0</v>
      </c>
      <c r="Q68" s="6">
        <f t="shared" si="11"/>
        <v>0</v>
      </c>
      <c r="R68" s="6">
        <f t="shared" si="12"/>
        <v>0</v>
      </c>
      <c r="S68" s="6">
        <f t="shared" si="13"/>
        <v>0</v>
      </c>
      <c r="T68" s="6">
        <f t="shared" si="14"/>
        <v>0</v>
      </c>
      <c r="U68" s="65">
        <f t="shared" si="15"/>
        <v>0</v>
      </c>
    </row>
    <row r="69" spans="4:21" ht="52.5" customHeight="1">
      <c r="D69" s="29" t="s">
        <v>209</v>
      </c>
      <c r="E69" s="30" t="s">
        <v>388</v>
      </c>
      <c r="F69" s="31" t="s">
        <v>4</v>
      </c>
      <c r="G69" s="32">
        <v>3</v>
      </c>
      <c r="H69" s="33">
        <v>0</v>
      </c>
      <c r="I69" s="34">
        <v>0</v>
      </c>
      <c r="J69" s="35">
        <v>0</v>
      </c>
      <c r="K69" s="36">
        <v>0</v>
      </c>
      <c r="L69" s="37">
        <v>0</v>
      </c>
      <c r="M69" s="38">
        <f t="shared" si="8"/>
        <v>3</v>
      </c>
      <c r="N69" s="6"/>
      <c r="O69" s="6">
        <f t="shared" si="9"/>
        <v>0</v>
      </c>
      <c r="P69" s="6">
        <f t="shared" si="10"/>
        <v>0</v>
      </c>
      <c r="Q69" s="6">
        <f t="shared" si="11"/>
        <v>0</v>
      </c>
      <c r="R69" s="6">
        <f t="shared" si="12"/>
        <v>0</v>
      </c>
      <c r="S69" s="6">
        <f t="shared" si="13"/>
        <v>0</v>
      </c>
      <c r="T69" s="6">
        <f t="shared" si="14"/>
        <v>0</v>
      </c>
      <c r="U69" s="65">
        <f t="shared" si="15"/>
        <v>0</v>
      </c>
    </row>
    <row r="70" spans="4:21" ht="60.75" customHeight="1">
      <c r="D70" s="29" t="s">
        <v>210</v>
      </c>
      <c r="E70" s="30" t="s">
        <v>81</v>
      </c>
      <c r="F70" s="31" t="s">
        <v>17</v>
      </c>
      <c r="G70" s="32">
        <v>0</v>
      </c>
      <c r="H70" s="33">
        <v>0</v>
      </c>
      <c r="I70" s="34">
        <v>0</v>
      </c>
      <c r="J70" s="35">
        <v>0</v>
      </c>
      <c r="K70" s="36">
        <v>3</v>
      </c>
      <c r="L70" s="37">
        <v>0</v>
      </c>
      <c r="M70" s="38">
        <f t="shared" si="8"/>
        <v>3</v>
      </c>
      <c r="N70" s="6"/>
      <c r="O70" s="6">
        <f t="shared" si="9"/>
        <v>0</v>
      </c>
      <c r="P70" s="6">
        <f t="shared" si="10"/>
        <v>0</v>
      </c>
      <c r="Q70" s="6">
        <f t="shared" si="11"/>
        <v>0</v>
      </c>
      <c r="R70" s="6">
        <f t="shared" si="12"/>
        <v>0</v>
      </c>
      <c r="S70" s="6">
        <f t="shared" si="13"/>
        <v>0</v>
      </c>
      <c r="T70" s="6">
        <f t="shared" si="14"/>
        <v>0</v>
      </c>
      <c r="U70" s="65">
        <f t="shared" si="15"/>
        <v>0</v>
      </c>
    </row>
    <row r="71" spans="4:21" ht="66.75" customHeight="1">
      <c r="D71" s="29" t="s">
        <v>211</v>
      </c>
      <c r="E71" s="30" t="s">
        <v>18</v>
      </c>
      <c r="F71" s="31" t="s">
        <v>4</v>
      </c>
      <c r="G71" s="32">
        <v>3</v>
      </c>
      <c r="H71" s="33">
        <v>0</v>
      </c>
      <c r="I71" s="34">
        <v>0</v>
      </c>
      <c r="J71" s="35">
        <v>0</v>
      </c>
      <c r="K71" s="36">
        <v>0</v>
      </c>
      <c r="L71" s="37">
        <v>0</v>
      </c>
      <c r="M71" s="38">
        <f t="shared" si="8"/>
        <v>3</v>
      </c>
      <c r="N71" s="6"/>
      <c r="O71" s="6">
        <f t="shared" si="9"/>
        <v>0</v>
      </c>
      <c r="P71" s="6">
        <f t="shared" si="10"/>
        <v>0</v>
      </c>
      <c r="Q71" s="6">
        <f t="shared" si="11"/>
        <v>0</v>
      </c>
      <c r="R71" s="6">
        <f t="shared" si="12"/>
        <v>0</v>
      </c>
      <c r="S71" s="6">
        <f t="shared" si="13"/>
        <v>0</v>
      </c>
      <c r="T71" s="6">
        <f t="shared" si="14"/>
        <v>0</v>
      </c>
      <c r="U71" s="65">
        <f t="shared" si="15"/>
        <v>0</v>
      </c>
    </row>
    <row r="72" spans="4:21" ht="33" customHeight="1">
      <c r="D72" s="29" t="s">
        <v>212</v>
      </c>
      <c r="E72" s="30" t="s">
        <v>82</v>
      </c>
      <c r="F72" s="31" t="s">
        <v>17</v>
      </c>
      <c r="G72" s="32">
        <v>300</v>
      </c>
      <c r="H72" s="33">
        <v>0</v>
      </c>
      <c r="I72" s="34">
        <v>0</v>
      </c>
      <c r="J72" s="35">
        <v>0</v>
      </c>
      <c r="K72" s="36">
        <v>0</v>
      </c>
      <c r="L72" s="37">
        <v>0</v>
      </c>
      <c r="M72" s="38">
        <f t="shared" si="8"/>
        <v>300</v>
      </c>
      <c r="N72" s="6"/>
      <c r="O72" s="6">
        <f t="shared" si="9"/>
        <v>0</v>
      </c>
      <c r="P72" s="6">
        <f t="shared" si="10"/>
        <v>0</v>
      </c>
      <c r="Q72" s="6">
        <f t="shared" si="11"/>
        <v>0</v>
      </c>
      <c r="R72" s="6">
        <f t="shared" si="12"/>
        <v>0</v>
      </c>
      <c r="S72" s="6">
        <f t="shared" si="13"/>
        <v>0</v>
      </c>
      <c r="T72" s="6">
        <f t="shared" si="14"/>
        <v>0</v>
      </c>
      <c r="U72" s="65">
        <f t="shared" si="15"/>
        <v>0</v>
      </c>
    </row>
    <row r="73" spans="4:21" ht="37.5" customHeight="1">
      <c r="D73" s="29" t="s">
        <v>213</v>
      </c>
      <c r="E73" s="30" t="s">
        <v>83</v>
      </c>
      <c r="F73" s="31" t="s">
        <v>31</v>
      </c>
      <c r="G73" s="32">
        <v>9</v>
      </c>
      <c r="H73" s="33">
        <v>6</v>
      </c>
      <c r="I73" s="34">
        <v>0</v>
      </c>
      <c r="J73" s="35">
        <v>0</v>
      </c>
      <c r="K73" s="36">
        <v>0</v>
      </c>
      <c r="L73" s="37">
        <v>0</v>
      </c>
      <c r="M73" s="38">
        <f t="shared" si="8"/>
        <v>15</v>
      </c>
      <c r="N73" s="6"/>
      <c r="O73" s="6">
        <f t="shared" si="9"/>
        <v>0</v>
      </c>
      <c r="P73" s="6">
        <f t="shared" si="10"/>
        <v>0</v>
      </c>
      <c r="Q73" s="6">
        <f t="shared" si="11"/>
        <v>0</v>
      </c>
      <c r="R73" s="6">
        <f t="shared" si="12"/>
        <v>0</v>
      </c>
      <c r="S73" s="6">
        <f t="shared" si="13"/>
        <v>0</v>
      </c>
      <c r="T73" s="6">
        <f t="shared" si="14"/>
        <v>0</v>
      </c>
      <c r="U73" s="65">
        <f t="shared" si="15"/>
        <v>0</v>
      </c>
    </row>
    <row r="74" spans="4:21" ht="41.25" customHeight="1">
      <c r="D74" s="29" t="s">
        <v>214</v>
      </c>
      <c r="E74" s="30" t="s">
        <v>373</v>
      </c>
      <c r="F74" s="31" t="s">
        <v>9</v>
      </c>
      <c r="G74" s="32">
        <v>39</v>
      </c>
      <c r="H74" s="33">
        <v>0</v>
      </c>
      <c r="I74" s="34">
        <v>0</v>
      </c>
      <c r="J74" s="35">
        <v>0</v>
      </c>
      <c r="K74" s="36">
        <v>0</v>
      </c>
      <c r="L74" s="37">
        <v>0</v>
      </c>
      <c r="M74" s="38">
        <f t="shared" si="8"/>
        <v>39</v>
      </c>
      <c r="N74" s="6"/>
      <c r="O74" s="6">
        <f t="shared" si="9"/>
        <v>0</v>
      </c>
      <c r="P74" s="6">
        <f t="shared" si="10"/>
        <v>0</v>
      </c>
      <c r="Q74" s="6">
        <f t="shared" si="11"/>
        <v>0</v>
      </c>
      <c r="R74" s="6">
        <f t="shared" si="12"/>
        <v>0</v>
      </c>
      <c r="S74" s="6">
        <f t="shared" si="13"/>
        <v>0</v>
      </c>
      <c r="T74" s="6">
        <f t="shared" si="14"/>
        <v>0</v>
      </c>
      <c r="U74" s="65">
        <f t="shared" si="15"/>
        <v>0</v>
      </c>
    </row>
    <row r="75" spans="4:21" ht="35.25" customHeight="1">
      <c r="D75" s="29" t="s">
        <v>215</v>
      </c>
      <c r="E75" s="30" t="s">
        <v>84</v>
      </c>
      <c r="F75" s="31" t="s">
        <v>9</v>
      </c>
      <c r="G75" s="32">
        <v>300</v>
      </c>
      <c r="H75" s="33">
        <v>0</v>
      </c>
      <c r="I75" s="34">
        <v>0</v>
      </c>
      <c r="J75" s="35">
        <v>0</v>
      </c>
      <c r="K75" s="36">
        <v>0</v>
      </c>
      <c r="L75" s="37">
        <v>0</v>
      </c>
      <c r="M75" s="38">
        <f t="shared" si="8"/>
        <v>300</v>
      </c>
      <c r="N75" s="6"/>
      <c r="O75" s="6">
        <f t="shared" si="9"/>
        <v>0</v>
      </c>
      <c r="P75" s="6">
        <f t="shared" si="10"/>
        <v>0</v>
      </c>
      <c r="Q75" s="6">
        <f t="shared" si="11"/>
        <v>0</v>
      </c>
      <c r="R75" s="6">
        <f t="shared" si="12"/>
        <v>0</v>
      </c>
      <c r="S75" s="6">
        <f t="shared" si="13"/>
        <v>0</v>
      </c>
      <c r="T75" s="6">
        <f t="shared" si="14"/>
        <v>0</v>
      </c>
      <c r="U75" s="65">
        <f t="shared" si="15"/>
        <v>0</v>
      </c>
    </row>
    <row r="76" spans="4:21" ht="37.5" customHeight="1">
      <c r="D76" s="29" t="s">
        <v>216</v>
      </c>
      <c r="E76" s="30" t="s">
        <v>405</v>
      </c>
      <c r="F76" s="31" t="s">
        <v>9</v>
      </c>
      <c r="G76" s="32">
        <v>75</v>
      </c>
      <c r="H76" s="33">
        <v>15</v>
      </c>
      <c r="I76" s="34">
        <v>15</v>
      </c>
      <c r="J76" s="35">
        <v>24</v>
      </c>
      <c r="K76" s="36">
        <v>9</v>
      </c>
      <c r="L76" s="37">
        <v>0</v>
      </c>
      <c r="M76" s="38">
        <f t="shared" si="8"/>
        <v>138</v>
      </c>
      <c r="N76" s="6"/>
      <c r="O76" s="6">
        <f t="shared" si="9"/>
        <v>0</v>
      </c>
      <c r="P76" s="6">
        <f t="shared" si="10"/>
        <v>0</v>
      </c>
      <c r="Q76" s="6">
        <f t="shared" si="11"/>
        <v>0</v>
      </c>
      <c r="R76" s="6">
        <f t="shared" si="12"/>
        <v>0</v>
      </c>
      <c r="S76" s="6">
        <f t="shared" si="13"/>
        <v>0</v>
      </c>
      <c r="T76" s="6">
        <f t="shared" si="14"/>
        <v>0</v>
      </c>
      <c r="U76" s="65">
        <f t="shared" si="15"/>
        <v>0</v>
      </c>
    </row>
    <row r="77" spans="4:21" ht="50.25" customHeight="1">
      <c r="D77" s="29" t="s">
        <v>217</v>
      </c>
      <c r="E77" s="30" t="s">
        <v>374</v>
      </c>
      <c r="F77" s="31" t="s">
        <v>9</v>
      </c>
      <c r="G77" s="32">
        <v>15</v>
      </c>
      <c r="H77" s="33">
        <v>0</v>
      </c>
      <c r="I77" s="34">
        <v>0</v>
      </c>
      <c r="J77" s="35">
        <v>0</v>
      </c>
      <c r="K77" s="36">
        <v>0</v>
      </c>
      <c r="L77" s="37">
        <v>0</v>
      </c>
      <c r="M77" s="38">
        <f t="shared" si="8"/>
        <v>15</v>
      </c>
      <c r="N77" s="6"/>
      <c r="O77" s="6">
        <f t="shared" si="9"/>
        <v>0</v>
      </c>
      <c r="P77" s="6">
        <f t="shared" si="10"/>
        <v>0</v>
      </c>
      <c r="Q77" s="6">
        <f t="shared" si="11"/>
        <v>0</v>
      </c>
      <c r="R77" s="6">
        <f t="shared" si="12"/>
        <v>0</v>
      </c>
      <c r="S77" s="6">
        <f t="shared" si="13"/>
        <v>0</v>
      </c>
      <c r="T77" s="6">
        <f t="shared" si="14"/>
        <v>0</v>
      </c>
      <c r="U77" s="65">
        <f t="shared" si="15"/>
        <v>0</v>
      </c>
    </row>
    <row r="78" spans="4:21" ht="91.5" customHeight="1">
      <c r="D78" s="29" t="s">
        <v>218</v>
      </c>
      <c r="E78" s="30" t="s">
        <v>86</v>
      </c>
      <c r="F78" s="31" t="s">
        <v>8</v>
      </c>
      <c r="G78" s="32">
        <v>120</v>
      </c>
      <c r="H78" s="33">
        <v>0</v>
      </c>
      <c r="I78" s="34">
        <v>0</v>
      </c>
      <c r="J78" s="35">
        <v>0</v>
      </c>
      <c r="K78" s="36">
        <v>0</v>
      </c>
      <c r="L78" s="37">
        <v>0</v>
      </c>
      <c r="M78" s="38">
        <f t="shared" si="8"/>
        <v>120</v>
      </c>
      <c r="N78" s="6"/>
      <c r="O78" s="6">
        <f t="shared" si="9"/>
        <v>0</v>
      </c>
      <c r="P78" s="6">
        <f t="shared" si="10"/>
        <v>0</v>
      </c>
      <c r="Q78" s="6">
        <f t="shared" si="11"/>
        <v>0</v>
      </c>
      <c r="R78" s="6">
        <f t="shared" si="12"/>
        <v>0</v>
      </c>
      <c r="S78" s="6">
        <f t="shared" si="13"/>
        <v>0</v>
      </c>
      <c r="T78" s="6">
        <f t="shared" si="14"/>
        <v>0</v>
      </c>
      <c r="U78" s="65">
        <f t="shared" si="15"/>
        <v>0</v>
      </c>
    </row>
    <row r="79" spans="4:21" ht="85.5" customHeight="1">
      <c r="D79" s="29" t="s">
        <v>219</v>
      </c>
      <c r="E79" s="30" t="s">
        <v>85</v>
      </c>
      <c r="F79" s="31" t="s">
        <v>8</v>
      </c>
      <c r="G79" s="32">
        <v>9</v>
      </c>
      <c r="H79" s="33">
        <v>0</v>
      </c>
      <c r="I79" s="34">
        <v>0</v>
      </c>
      <c r="J79" s="35">
        <v>54</v>
      </c>
      <c r="K79" s="36">
        <v>39</v>
      </c>
      <c r="L79" s="37">
        <v>0</v>
      </c>
      <c r="M79" s="38">
        <f t="shared" si="8"/>
        <v>102</v>
      </c>
      <c r="N79" s="6"/>
      <c r="O79" s="6">
        <f t="shared" si="9"/>
        <v>0</v>
      </c>
      <c r="P79" s="6">
        <f t="shared" si="10"/>
        <v>0</v>
      </c>
      <c r="Q79" s="6">
        <f t="shared" si="11"/>
        <v>0</v>
      </c>
      <c r="R79" s="6">
        <f t="shared" si="12"/>
        <v>0</v>
      </c>
      <c r="S79" s="6">
        <f t="shared" si="13"/>
        <v>0</v>
      </c>
      <c r="T79" s="6">
        <f t="shared" si="14"/>
        <v>0</v>
      </c>
      <c r="U79" s="65">
        <f t="shared" si="15"/>
        <v>0</v>
      </c>
    </row>
    <row r="80" spans="4:21" ht="58.5" customHeight="1">
      <c r="D80" s="29" t="s">
        <v>220</v>
      </c>
      <c r="E80" s="30" t="s">
        <v>375</v>
      </c>
      <c r="F80" s="31" t="s">
        <v>9</v>
      </c>
      <c r="G80" s="32">
        <v>750</v>
      </c>
      <c r="H80" s="33">
        <v>450</v>
      </c>
      <c r="I80" s="34">
        <v>0</v>
      </c>
      <c r="J80" s="35">
        <v>60</v>
      </c>
      <c r="K80" s="36">
        <v>0</v>
      </c>
      <c r="L80" s="37">
        <v>27</v>
      </c>
      <c r="M80" s="38">
        <f t="shared" si="8"/>
        <v>1287</v>
      </c>
      <c r="N80" s="6"/>
      <c r="O80" s="6">
        <f t="shared" si="9"/>
        <v>0</v>
      </c>
      <c r="P80" s="6">
        <f t="shared" si="10"/>
        <v>0</v>
      </c>
      <c r="Q80" s="6">
        <f t="shared" si="11"/>
        <v>0</v>
      </c>
      <c r="R80" s="6">
        <f t="shared" si="12"/>
        <v>0</v>
      </c>
      <c r="S80" s="6">
        <f t="shared" si="13"/>
        <v>0</v>
      </c>
      <c r="T80" s="6">
        <f t="shared" si="14"/>
        <v>0</v>
      </c>
      <c r="U80" s="65">
        <f t="shared" si="15"/>
        <v>0</v>
      </c>
    </row>
    <row r="81" spans="4:21" ht="48.75" customHeight="1">
      <c r="D81" s="29" t="s">
        <v>221</v>
      </c>
      <c r="E81" s="30" t="s">
        <v>406</v>
      </c>
      <c r="F81" s="31" t="s">
        <v>9</v>
      </c>
      <c r="G81" s="32">
        <v>0</v>
      </c>
      <c r="H81" s="33">
        <v>3</v>
      </c>
      <c r="I81" s="34">
        <v>0</v>
      </c>
      <c r="J81" s="35">
        <v>0</v>
      </c>
      <c r="K81" s="36">
        <v>6</v>
      </c>
      <c r="L81" s="37">
        <v>0</v>
      </c>
      <c r="M81" s="38">
        <f t="shared" si="8"/>
        <v>9</v>
      </c>
      <c r="N81" s="6"/>
      <c r="O81" s="6">
        <f t="shared" si="9"/>
        <v>0</v>
      </c>
      <c r="P81" s="6">
        <f t="shared" si="10"/>
        <v>0</v>
      </c>
      <c r="Q81" s="6">
        <f t="shared" si="11"/>
        <v>0</v>
      </c>
      <c r="R81" s="6">
        <f t="shared" si="12"/>
        <v>0</v>
      </c>
      <c r="S81" s="6">
        <f t="shared" si="13"/>
        <v>0</v>
      </c>
      <c r="T81" s="6">
        <f t="shared" si="14"/>
        <v>0</v>
      </c>
      <c r="U81" s="65">
        <f t="shared" si="15"/>
        <v>0</v>
      </c>
    </row>
    <row r="82" spans="4:21" ht="40.5" customHeight="1">
      <c r="D82" s="29" t="s">
        <v>222</v>
      </c>
      <c r="E82" s="30" t="s">
        <v>87</v>
      </c>
      <c r="F82" s="31" t="s">
        <v>9</v>
      </c>
      <c r="G82" s="32">
        <v>150</v>
      </c>
      <c r="H82" s="33">
        <v>0</v>
      </c>
      <c r="I82" s="34">
        <v>0</v>
      </c>
      <c r="J82" s="35">
        <v>0</v>
      </c>
      <c r="K82" s="36">
        <v>0</v>
      </c>
      <c r="L82" s="37">
        <v>0</v>
      </c>
      <c r="M82" s="38">
        <f t="shared" si="8"/>
        <v>150</v>
      </c>
      <c r="N82" s="6"/>
      <c r="O82" s="6">
        <f t="shared" si="9"/>
        <v>0</v>
      </c>
      <c r="P82" s="6">
        <f t="shared" si="10"/>
        <v>0</v>
      </c>
      <c r="Q82" s="6">
        <f t="shared" si="11"/>
        <v>0</v>
      </c>
      <c r="R82" s="6">
        <f t="shared" si="12"/>
        <v>0</v>
      </c>
      <c r="S82" s="6">
        <f t="shared" si="13"/>
        <v>0</v>
      </c>
      <c r="T82" s="6">
        <f t="shared" si="14"/>
        <v>0</v>
      </c>
      <c r="U82" s="65">
        <f t="shared" si="15"/>
        <v>0</v>
      </c>
    </row>
    <row r="83" spans="4:21" ht="37.5" customHeight="1">
      <c r="D83" s="29" t="s">
        <v>223</v>
      </c>
      <c r="E83" s="30" t="s">
        <v>19</v>
      </c>
      <c r="F83" s="31" t="s">
        <v>9</v>
      </c>
      <c r="G83" s="32">
        <v>375</v>
      </c>
      <c r="H83" s="33">
        <v>0</v>
      </c>
      <c r="I83" s="34">
        <v>0</v>
      </c>
      <c r="J83" s="35">
        <v>0</v>
      </c>
      <c r="K83" s="36">
        <v>0</v>
      </c>
      <c r="L83" s="37">
        <v>0</v>
      </c>
      <c r="M83" s="38">
        <f t="shared" si="8"/>
        <v>375</v>
      </c>
      <c r="N83" s="6"/>
      <c r="O83" s="6">
        <f t="shared" si="9"/>
        <v>0</v>
      </c>
      <c r="P83" s="6">
        <f t="shared" si="10"/>
        <v>0</v>
      </c>
      <c r="Q83" s="6">
        <f t="shared" si="11"/>
        <v>0</v>
      </c>
      <c r="R83" s="6">
        <f t="shared" si="12"/>
        <v>0</v>
      </c>
      <c r="S83" s="6">
        <f t="shared" si="13"/>
        <v>0</v>
      </c>
      <c r="T83" s="6">
        <f t="shared" si="14"/>
        <v>0</v>
      </c>
      <c r="U83" s="65">
        <f t="shared" si="15"/>
        <v>0</v>
      </c>
    </row>
    <row r="84" spans="4:21" ht="30.75" customHeight="1">
      <c r="D84" s="29" t="s">
        <v>224</v>
      </c>
      <c r="E84" s="30" t="s">
        <v>20</v>
      </c>
      <c r="F84" s="31" t="s">
        <v>9</v>
      </c>
      <c r="G84" s="32">
        <v>375</v>
      </c>
      <c r="H84" s="33">
        <v>0</v>
      </c>
      <c r="I84" s="34">
        <v>0</v>
      </c>
      <c r="J84" s="35">
        <v>0</v>
      </c>
      <c r="K84" s="36">
        <v>0</v>
      </c>
      <c r="L84" s="37">
        <v>0</v>
      </c>
      <c r="M84" s="38">
        <f t="shared" si="8"/>
        <v>375</v>
      </c>
      <c r="N84" s="6"/>
      <c r="O84" s="6">
        <f t="shared" si="9"/>
        <v>0</v>
      </c>
      <c r="P84" s="6">
        <f t="shared" si="10"/>
        <v>0</v>
      </c>
      <c r="Q84" s="6">
        <f t="shared" si="11"/>
        <v>0</v>
      </c>
      <c r="R84" s="6">
        <f t="shared" si="12"/>
        <v>0</v>
      </c>
      <c r="S84" s="6">
        <f t="shared" si="13"/>
        <v>0</v>
      </c>
      <c r="T84" s="6">
        <f t="shared" si="14"/>
        <v>0</v>
      </c>
      <c r="U84" s="65">
        <f t="shared" si="15"/>
        <v>0</v>
      </c>
    </row>
    <row r="85" spans="4:21" ht="38.25" customHeight="1">
      <c r="D85" s="29" t="s">
        <v>225</v>
      </c>
      <c r="E85" s="30" t="s">
        <v>21</v>
      </c>
      <c r="F85" s="31" t="s">
        <v>2</v>
      </c>
      <c r="G85" s="32">
        <v>6</v>
      </c>
      <c r="H85" s="33">
        <v>0</v>
      </c>
      <c r="I85" s="34">
        <v>0</v>
      </c>
      <c r="J85" s="35">
        <v>0</v>
      </c>
      <c r="K85" s="36">
        <v>0</v>
      </c>
      <c r="L85" s="37">
        <v>0</v>
      </c>
      <c r="M85" s="38">
        <f t="shared" si="8"/>
        <v>6</v>
      </c>
      <c r="N85" s="6"/>
      <c r="O85" s="6">
        <f t="shared" si="9"/>
        <v>0</v>
      </c>
      <c r="P85" s="6">
        <f t="shared" si="10"/>
        <v>0</v>
      </c>
      <c r="Q85" s="6">
        <f t="shared" si="11"/>
        <v>0</v>
      </c>
      <c r="R85" s="6">
        <f t="shared" si="12"/>
        <v>0</v>
      </c>
      <c r="S85" s="6">
        <f t="shared" si="13"/>
        <v>0</v>
      </c>
      <c r="T85" s="6">
        <f t="shared" si="14"/>
        <v>0</v>
      </c>
      <c r="U85" s="65">
        <f t="shared" si="15"/>
        <v>0</v>
      </c>
    </row>
    <row r="86" spans="4:21" ht="37.5" customHeight="1">
      <c r="D86" s="29" t="s">
        <v>226</v>
      </c>
      <c r="E86" s="30" t="s">
        <v>407</v>
      </c>
      <c r="F86" s="31" t="s">
        <v>9</v>
      </c>
      <c r="G86" s="32">
        <v>9</v>
      </c>
      <c r="H86" s="33">
        <v>0</v>
      </c>
      <c r="I86" s="34">
        <v>3</v>
      </c>
      <c r="J86" s="35">
        <v>0</v>
      </c>
      <c r="K86" s="36">
        <v>0</v>
      </c>
      <c r="L86" s="37">
        <v>0</v>
      </c>
      <c r="M86" s="38">
        <f t="shared" si="8"/>
        <v>12</v>
      </c>
      <c r="N86" s="6"/>
      <c r="O86" s="6">
        <f t="shared" si="9"/>
        <v>0</v>
      </c>
      <c r="P86" s="6">
        <f t="shared" si="10"/>
        <v>0</v>
      </c>
      <c r="Q86" s="6">
        <f t="shared" si="11"/>
        <v>0</v>
      </c>
      <c r="R86" s="6">
        <f t="shared" si="12"/>
        <v>0</v>
      </c>
      <c r="S86" s="6">
        <f t="shared" si="13"/>
        <v>0</v>
      </c>
      <c r="T86" s="6">
        <f t="shared" si="14"/>
        <v>0</v>
      </c>
      <c r="U86" s="65">
        <f t="shared" si="15"/>
        <v>0</v>
      </c>
    </row>
    <row r="87" spans="4:21" ht="45" customHeight="1">
      <c r="D87" s="29" t="s">
        <v>227</v>
      </c>
      <c r="E87" s="30" t="s">
        <v>88</v>
      </c>
      <c r="F87" s="31" t="s">
        <v>9</v>
      </c>
      <c r="G87" s="32">
        <v>225</v>
      </c>
      <c r="H87" s="33">
        <v>39</v>
      </c>
      <c r="I87" s="34">
        <v>0</v>
      </c>
      <c r="J87" s="35">
        <v>0</v>
      </c>
      <c r="K87" s="36">
        <v>0</v>
      </c>
      <c r="L87" s="37">
        <v>0</v>
      </c>
      <c r="M87" s="38">
        <f t="shared" si="8"/>
        <v>264</v>
      </c>
      <c r="N87" s="6"/>
      <c r="O87" s="6">
        <f t="shared" si="9"/>
        <v>0</v>
      </c>
      <c r="P87" s="6">
        <f t="shared" si="10"/>
        <v>0</v>
      </c>
      <c r="Q87" s="6">
        <f t="shared" si="11"/>
        <v>0</v>
      </c>
      <c r="R87" s="6">
        <f t="shared" si="12"/>
        <v>0</v>
      </c>
      <c r="S87" s="6">
        <f t="shared" si="13"/>
        <v>0</v>
      </c>
      <c r="T87" s="6">
        <f t="shared" si="14"/>
        <v>0</v>
      </c>
      <c r="U87" s="65">
        <f t="shared" si="15"/>
        <v>0</v>
      </c>
    </row>
    <row r="88" spans="4:21" ht="41.25" customHeight="1">
      <c r="D88" s="29" t="s">
        <v>228</v>
      </c>
      <c r="E88" s="30" t="s">
        <v>22</v>
      </c>
      <c r="F88" s="31" t="s">
        <v>9</v>
      </c>
      <c r="G88" s="32">
        <v>39</v>
      </c>
      <c r="H88" s="33">
        <v>0</v>
      </c>
      <c r="I88" s="34">
        <v>0</v>
      </c>
      <c r="J88" s="35">
        <v>0</v>
      </c>
      <c r="K88" s="36">
        <v>0</v>
      </c>
      <c r="L88" s="37">
        <v>0</v>
      </c>
      <c r="M88" s="38">
        <f t="shared" si="8"/>
        <v>39</v>
      </c>
      <c r="N88" s="6"/>
      <c r="O88" s="6">
        <f t="shared" si="9"/>
        <v>0</v>
      </c>
      <c r="P88" s="6">
        <f t="shared" si="10"/>
        <v>0</v>
      </c>
      <c r="Q88" s="6">
        <f t="shared" si="11"/>
        <v>0</v>
      </c>
      <c r="R88" s="6">
        <f t="shared" si="12"/>
        <v>0</v>
      </c>
      <c r="S88" s="6">
        <f t="shared" si="13"/>
        <v>0</v>
      </c>
      <c r="T88" s="6">
        <f t="shared" si="14"/>
        <v>0</v>
      </c>
      <c r="U88" s="65">
        <f t="shared" si="15"/>
        <v>0</v>
      </c>
    </row>
    <row r="89" spans="4:21" ht="42.75" customHeight="1">
      <c r="D89" s="29" t="s">
        <v>229</v>
      </c>
      <c r="E89" s="30" t="s">
        <v>23</v>
      </c>
      <c r="F89" s="31" t="s">
        <v>9</v>
      </c>
      <c r="G89" s="32">
        <v>15</v>
      </c>
      <c r="H89" s="33">
        <v>0</v>
      </c>
      <c r="I89" s="34">
        <v>0</v>
      </c>
      <c r="J89" s="35">
        <v>0</v>
      </c>
      <c r="K89" s="36">
        <v>0</v>
      </c>
      <c r="L89" s="37">
        <v>0</v>
      </c>
      <c r="M89" s="38">
        <f t="shared" si="8"/>
        <v>15</v>
      </c>
      <c r="N89" s="6"/>
      <c r="O89" s="6">
        <f t="shared" si="9"/>
        <v>0</v>
      </c>
      <c r="P89" s="6">
        <f t="shared" si="10"/>
        <v>0</v>
      </c>
      <c r="Q89" s="6">
        <f t="shared" si="11"/>
        <v>0</v>
      </c>
      <c r="R89" s="6">
        <f t="shared" si="12"/>
        <v>0</v>
      </c>
      <c r="S89" s="6">
        <f t="shared" si="13"/>
        <v>0</v>
      </c>
      <c r="T89" s="6">
        <f t="shared" si="14"/>
        <v>0</v>
      </c>
      <c r="U89" s="65">
        <f t="shared" si="15"/>
        <v>0</v>
      </c>
    </row>
    <row r="90" spans="4:21" ht="52.5" customHeight="1">
      <c r="D90" s="29" t="s">
        <v>230</v>
      </c>
      <c r="E90" s="30" t="s">
        <v>24</v>
      </c>
      <c r="F90" s="31" t="s">
        <v>9</v>
      </c>
      <c r="G90" s="32">
        <v>15</v>
      </c>
      <c r="H90" s="33">
        <v>39</v>
      </c>
      <c r="I90" s="34">
        <v>0</v>
      </c>
      <c r="J90" s="35">
        <v>0</v>
      </c>
      <c r="K90" s="36">
        <v>0</v>
      </c>
      <c r="L90" s="37">
        <v>0</v>
      </c>
      <c r="M90" s="38">
        <f t="shared" si="8"/>
        <v>54</v>
      </c>
      <c r="N90" s="6"/>
      <c r="O90" s="6">
        <f t="shared" si="9"/>
        <v>0</v>
      </c>
      <c r="P90" s="6">
        <f t="shared" si="10"/>
        <v>0</v>
      </c>
      <c r="Q90" s="6">
        <f t="shared" si="11"/>
        <v>0</v>
      </c>
      <c r="R90" s="6">
        <f t="shared" si="12"/>
        <v>0</v>
      </c>
      <c r="S90" s="6">
        <f t="shared" si="13"/>
        <v>0</v>
      </c>
      <c r="T90" s="6">
        <f t="shared" si="14"/>
        <v>0</v>
      </c>
      <c r="U90" s="65">
        <f t="shared" si="15"/>
        <v>0</v>
      </c>
    </row>
    <row r="91" spans="4:21" ht="107.25" customHeight="1">
      <c r="D91" s="29" t="s">
        <v>231</v>
      </c>
      <c r="E91" s="30" t="s">
        <v>434</v>
      </c>
      <c r="F91" s="31" t="s">
        <v>9</v>
      </c>
      <c r="G91" s="32">
        <v>9</v>
      </c>
      <c r="H91" s="33">
        <v>0</v>
      </c>
      <c r="I91" s="34">
        <v>0</v>
      </c>
      <c r="J91" s="35">
        <v>0</v>
      </c>
      <c r="K91" s="36">
        <v>0</v>
      </c>
      <c r="L91" s="37">
        <v>0</v>
      </c>
      <c r="M91" s="38">
        <f t="shared" si="8"/>
        <v>9</v>
      </c>
      <c r="N91" s="6"/>
      <c r="O91" s="6">
        <f t="shared" si="9"/>
        <v>0</v>
      </c>
      <c r="P91" s="6">
        <f t="shared" si="10"/>
        <v>0</v>
      </c>
      <c r="Q91" s="6">
        <f t="shared" si="11"/>
        <v>0</v>
      </c>
      <c r="R91" s="6">
        <f t="shared" si="12"/>
        <v>0</v>
      </c>
      <c r="S91" s="6">
        <f t="shared" si="13"/>
        <v>0</v>
      </c>
      <c r="T91" s="6">
        <f t="shared" si="14"/>
        <v>0</v>
      </c>
      <c r="U91" s="65">
        <f t="shared" si="15"/>
        <v>0</v>
      </c>
    </row>
    <row r="92" spans="4:21" ht="27.75" customHeight="1">
      <c r="D92" s="29" t="s">
        <v>232</v>
      </c>
      <c r="E92" s="30" t="s">
        <v>58</v>
      </c>
      <c r="F92" s="31" t="s">
        <v>9</v>
      </c>
      <c r="G92" s="32">
        <v>1500</v>
      </c>
      <c r="H92" s="33">
        <v>0</v>
      </c>
      <c r="I92" s="34">
        <v>0</v>
      </c>
      <c r="J92" s="35">
        <v>0</v>
      </c>
      <c r="K92" s="36">
        <v>0</v>
      </c>
      <c r="L92" s="37">
        <v>0</v>
      </c>
      <c r="M92" s="38">
        <f t="shared" si="8"/>
        <v>1500</v>
      </c>
      <c r="N92" s="6"/>
      <c r="O92" s="6">
        <f t="shared" si="9"/>
        <v>0</v>
      </c>
      <c r="P92" s="6">
        <f t="shared" si="10"/>
        <v>0</v>
      </c>
      <c r="Q92" s="6">
        <f t="shared" si="11"/>
        <v>0</v>
      </c>
      <c r="R92" s="6">
        <f t="shared" si="12"/>
        <v>0</v>
      </c>
      <c r="S92" s="6">
        <f t="shared" si="13"/>
        <v>0</v>
      </c>
      <c r="T92" s="6">
        <f t="shared" si="14"/>
        <v>0</v>
      </c>
      <c r="U92" s="65">
        <f t="shared" si="15"/>
        <v>0</v>
      </c>
    </row>
    <row r="93" spans="4:21" ht="40.5" customHeight="1">
      <c r="D93" s="29" t="s">
        <v>233</v>
      </c>
      <c r="E93" s="30" t="s">
        <v>25</v>
      </c>
      <c r="F93" s="31" t="s">
        <v>9</v>
      </c>
      <c r="G93" s="32">
        <v>39</v>
      </c>
      <c r="H93" s="33">
        <v>45</v>
      </c>
      <c r="I93" s="34">
        <v>0</v>
      </c>
      <c r="J93" s="35">
        <v>0</v>
      </c>
      <c r="K93" s="36">
        <v>0</v>
      </c>
      <c r="L93" s="37">
        <v>0</v>
      </c>
      <c r="M93" s="38">
        <f t="shared" si="8"/>
        <v>84</v>
      </c>
      <c r="N93" s="6"/>
      <c r="O93" s="6">
        <f t="shared" si="9"/>
        <v>0</v>
      </c>
      <c r="P93" s="6">
        <f t="shared" si="10"/>
        <v>0</v>
      </c>
      <c r="Q93" s="6">
        <f t="shared" si="11"/>
        <v>0</v>
      </c>
      <c r="R93" s="6">
        <f t="shared" si="12"/>
        <v>0</v>
      </c>
      <c r="S93" s="6">
        <f t="shared" si="13"/>
        <v>0</v>
      </c>
      <c r="T93" s="6">
        <f t="shared" si="14"/>
        <v>0</v>
      </c>
      <c r="U93" s="65">
        <f t="shared" si="15"/>
        <v>0</v>
      </c>
    </row>
    <row r="94" spans="4:21" ht="40.5" customHeight="1">
      <c r="D94" s="29" t="s">
        <v>234</v>
      </c>
      <c r="E94" s="30" t="s">
        <v>26</v>
      </c>
      <c r="F94" s="31" t="s">
        <v>9</v>
      </c>
      <c r="G94" s="32">
        <v>0</v>
      </c>
      <c r="H94" s="33">
        <v>0</v>
      </c>
      <c r="I94" s="34">
        <v>0</v>
      </c>
      <c r="J94" s="35">
        <v>0</v>
      </c>
      <c r="K94" s="36">
        <v>0</v>
      </c>
      <c r="L94" s="37">
        <v>0</v>
      </c>
      <c r="M94" s="38">
        <f t="shared" si="8"/>
        <v>0</v>
      </c>
      <c r="N94" s="6"/>
      <c r="O94" s="6">
        <f t="shared" si="9"/>
        <v>0</v>
      </c>
      <c r="P94" s="6">
        <f t="shared" si="10"/>
        <v>0</v>
      </c>
      <c r="Q94" s="6">
        <f t="shared" si="11"/>
        <v>0</v>
      </c>
      <c r="R94" s="6">
        <f t="shared" si="12"/>
        <v>0</v>
      </c>
      <c r="S94" s="6">
        <f t="shared" si="13"/>
        <v>0</v>
      </c>
      <c r="T94" s="6">
        <f t="shared" si="14"/>
        <v>0</v>
      </c>
      <c r="U94" s="65">
        <f t="shared" si="15"/>
        <v>0</v>
      </c>
    </row>
    <row r="95" spans="4:21" ht="58.5" customHeight="1">
      <c r="D95" s="29" t="s">
        <v>235</v>
      </c>
      <c r="E95" s="42" t="s">
        <v>391</v>
      </c>
      <c r="F95" s="31" t="s">
        <v>9</v>
      </c>
      <c r="G95" s="32">
        <v>9</v>
      </c>
      <c r="H95" s="33">
        <v>0</v>
      </c>
      <c r="I95" s="34">
        <v>0</v>
      </c>
      <c r="J95" s="35">
        <v>0</v>
      </c>
      <c r="K95" s="36">
        <v>0</v>
      </c>
      <c r="L95" s="37">
        <v>0</v>
      </c>
      <c r="M95" s="38">
        <f t="shared" si="8"/>
        <v>9</v>
      </c>
      <c r="N95" s="6"/>
      <c r="O95" s="6">
        <f t="shared" si="9"/>
        <v>0</v>
      </c>
      <c r="P95" s="6">
        <f t="shared" si="10"/>
        <v>0</v>
      </c>
      <c r="Q95" s="6">
        <f t="shared" si="11"/>
        <v>0</v>
      </c>
      <c r="R95" s="6">
        <f t="shared" si="12"/>
        <v>0</v>
      </c>
      <c r="S95" s="6">
        <f t="shared" si="13"/>
        <v>0</v>
      </c>
      <c r="T95" s="6">
        <f t="shared" si="14"/>
        <v>0</v>
      </c>
      <c r="U95" s="65">
        <f t="shared" si="15"/>
        <v>0</v>
      </c>
    </row>
    <row r="96" spans="4:21" ht="42" customHeight="1">
      <c r="D96" s="29" t="s">
        <v>236</v>
      </c>
      <c r="E96" s="30" t="s">
        <v>27</v>
      </c>
      <c r="F96" s="31" t="s">
        <v>9</v>
      </c>
      <c r="G96" s="32">
        <v>39</v>
      </c>
      <c r="H96" s="33">
        <v>0</v>
      </c>
      <c r="I96" s="34">
        <v>0</v>
      </c>
      <c r="J96" s="35">
        <v>0</v>
      </c>
      <c r="K96" s="36">
        <v>0</v>
      </c>
      <c r="L96" s="37">
        <v>0</v>
      </c>
      <c r="M96" s="38">
        <f t="shared" si="8"/>
        <v>39</v>
      </c>
      <c r="N96" s="6"/>
      <c r="O96" s="6">
        <f t="shared" si="9"/>
        <v>0</v>
      </c>
      <c r="P96" s="6">
        <f t="shared" si="10"/>
        <v>0</v>
      </c>
      <c r="Q96" s="6">
        <f t="shared" si="11"/>
        <v>0</v>
      </c>
      <c r="R96" s="6">
        <f t="shared" si="12"/>
        <v>0</v>
      </c>
      <c r="S96" s="6">
        <f t="shared" si="13"/>
        <v>0</v>
      </c>
      <c r="T96" s="6">
        <f t="shared" si="14"/>
        <v>0</v>
      </c>
      <c r="U96" s="65">
        <f t="shared" si="15"/>
        <v>0</v>
      </c>
    </row>
    <row r="97" spans="4:21" ht="39" customHeight="1">
      <c r="D97" s="29" t="s">
        <v>237</v>
      </c>
      <c r="E97" s="30" t="s">
        <v>28</v>
      </c>
      <c r="F97" s="31" t="s">
        <v>9</v>
      </c>
      <c r="G97" s="32">
        <v>9</v>
      </c>
      <c r="H97" s="33">
        <v>0</v>
      </c>
      <c r="I97" s="34">
        <v>0</v>
      </c>
      <c r="J97" s="35">
        <v>0</v>
      </c>
      <c r="K97" s="36">
        <v>0</v>
      </c>
      <c r="L97" s="37">
        <v>0</v>
      </c>
      <c r="M97" s="38">
        <f t="shared" si="8"/>
        <v>9</v>
      </c>
      <c r="N97" s="6"/>
      <c r="O97" s="6">
        <f t="shared" si="9"/>
        <v>0</v>
      </c>
      <c r="P97" s="6">
        <f t="shared" si="10"/>
        <v>0</v>
      </c>
      <c r="Q97" s="6">
        <f t="shared" si="11"/>
        <v>0</v>
      </c>
      <c r="R97" s="6">
        <f t="shared" si="12"/>
        <v>0</v>
      </c>
      <c r="S97" s="6">
        <f t="shared" si="13"/>
        <v>0</v>
      </c>
      <c r="T97" s="6">
        <f t="shared" si="14"/>
        <v>0</v>
      </c>
      <c r="U97" s="65">
        <f t="shared" si="15"/>
        <v>0</v>
      </c>
    </row>
    <row r="98" spans="4:21" ht="101.25" customHeight="1">
      <c r="D98" s="29" t="s">
        <v>238</v>
      </c>
      <c r="E98" s="30" t="s">
        <v>465</v>
      </c>
      <c r="F98" s="31" t="s">
        <v>8</v>
      </c>
      <c r="G98" s="32">
        <v>375</v>
      </c>
      <c r="H98" s="33">
        <v>0</v>
      </c>
      <c r="I98" s="34">
        <v>0</v>
      </c>
      <c r="J98" s="35">
        <v>0</v>
      </c>
      <c r="K98" s="36">
        <v>0</v>
      </c>
      <c r="L98" s="37">
        <v>0</v>
      </c>
      <c r="M98" s="38">
        <f t="shared" si="8"/>
        <v>375</v>
      </c>
      <c r="N98" s="6"/>
      <c r="O98" s="6">
        <f t="shared" si="9"/>
        <v>0</v>
      </c>
      <c r="P98" s="6">
        <f t="shared" si="10"/>
        <v>0</v>
      </c>
      <c r="Q98" s="6">
        <f t="shared" si="11"/>
        <v>0</v>
      </c>
      <c r="R98" s="6">
        <f t="shared" si="12"/>
        <v>0</v>
      </c>
      <c r="S98" s="6">
        <f t="shared" si="13"/>
        <v>0</v>
      </c>
      <c r="T98" s="6">
        <f t="shared" si="14"/>
        <v>0</v>
      </c>
      <c r="U98" s="65">
        <f t="shared" si="15"/>
        <v>0</v>
      </c>
    </row>
    <row r="99" spans="4:21" ht="56.25" customHeight="1">
      <c r="D99" s="29" t="s">
        <v>239</v>
      </c>
      <c r="E99" s="42" t="s">
        <v>149</v>
      </c>
      <c r="F99" s="31" t="s">
        <v>9</v>
      </c>
      <c r="G99" s="32">
        <v>1125</v>
      </c>
      <c r="H99" s="33">
        <v>39</v>
      </c>
      <c r="I99" s="34">
        <v>0</v>
      </c>
      <c r="J99" s="35">
        <v>0</v>
      </c>
      <c r="K99" s="36">
        <v>0</v>
      </c>
      <c r="L99" s="37">
        <v>0</v>
      </c>
      <c r="M99" s="38">
        <f t="shared" si="8"/>
        <v>1164</v>
      </c>
      <c r="N99" s="6"/>
      <c r="O99" s="6">
        <f t="shared" si="9"/>
        <v>0</v>
      </c>
      <c r="P99" s="6">
        <f t="shared" si="10"/>
        <v>0</v>
      </c>
      <c r="Q99" s="6">
        <f t="shared" si="11"/>
        <v>0</v>
      </c>
      <c r="R99" s="6">
        <f t="shared" si="12"/>
        <v>0</v>
      </c>
      <c r="S99" s="6">
        <f t="shared" si="13"/>
        <v>0</v>
      </c>
      <c r="T99" s="6">
        <f t="shared" si="14"/>
        <v>0</v>
      </c>
      <c r="U99" s="65">
        <f t="shared" si="15"/>
        <v>0</v>
      </c>
    </row>
    <row r="100" spans="4:21" ht="39" customHeight="1">
      <c r="D100" s="29" t="s">
        <v>240</v>
      </c>
      <c r="E100" s="30" t="s">
        <v>466</v>
      </c>
      <c r="F100" s="31" t="s">
        <v>8</v>
      </c>
      <c r="G100" s="32">
        <v>39</v>
      </c>
      <c r="H100" s="33">
        <v>75</v>
      </c>
      <c r="I100" s="34">
        <v>0</v>
      </c>
      <c r="J100" s="35">
        <v>45</v>
      </c>
      <c r="K100" s="36">
        <v>9</v>
      </c>
      <c r="L100" s="37">
        <v>0</v>
      </c>
      <c r="M100" s="38">
        <f t="shared" si="8"/>
        <v>168</v>
      </c>
      <c r="N100" s="6"/>
      <c r="O100" s="6">
        <f t="shared" si="9"/>
        <v>0</v>
      </c>
      <c r="P100" s="6">
        <f t="shared" si="10"/>
        <v>0</v>
      </c>
      <c r="Q100" s="6">
        <f t="shared" si="11"/>
        <v>0</v>
      </c>
      <c r="R100" s="6">
        <f t="shared" si="12"/>
        <v>0</v>
      </c>
      <c r="S100" s="6">
        <f t="shared" si="13"/>
        <v>0</v>
      </c>
      <c r="T100" s="6">
        <f t="shared" si="14"/>
        <v>0</v>
      </c>
      <c r="U100" s="65">
        <f t="shared" si="15"/>
        <v>0</v>
      </c>
    </row>
    <row r="101" spans="4:21" ht="37.5" customHeight="1">
      <c r="D101" s="29" t="s">
        <v>241</v>
      </c>
      <c r="E101" s="30" t="s">
        <v>376</v>
      </c>
      <c r="F101" s="31" t="s">
        <v>8</v>
      </c>
      <c r="G101" s="32">
        <v>9</v>
      </c>
      <c r="H101" s="33">
        <v>0</v>
      </c>
      <c r="I101" s="34">
        <v>0</v>
      </c>
      <c r="J101" s="35">
        <v>0</v>
      </c>
      <c r="K101" s="36">
        <v>0</v>
      </c>
      <c r="L101" s="37">
        <v>0</v>
      </c>
      <c r="M101" s="38">
        <f t="shared" si="8"/>
        <v>9</v>
      </c>
      <c r="N101" s="6"/>
      <c r="O101" s="6">
        <f t="shared" si="9"/>
        <v>0</v>
      </c>
      <c r="P101" s="6">
        <f t="shared" si="10"/>
        <v>0</v>
      </c>
      <c r="Q101" s="6">
        <f t="shared" si="11"/>
        <v>0</v>
      </c>
      <c r="R101" s="6">
        <f t="shared" si="12"/>
        <v>0</v>
      </c>
      <c r="S101" s="6">
        <f t="shared" si="13"/>
        <v>0</v>
      </c>
      <c r="T101" s="6">
        <f t="shared" si="14"/>
        <v>0</v>
      </c>
      <c r="U101" s="65">
        <f t="shared" si="15"/>
        <v>0</v>
      </c>
    </row>
    <row r="102" spans="4:21" ht="35.25" customHeight="1">
      <c r="D102" s="29" t="s">
        <v>242</v>
      </c>
      <c r="E102" s="30" t="s">
        <v>89</v>
      </c>
      <c r="F102" s="31" t="s">
        <v>8</v>
      </c>
      <c r="G102" s="32">
        <v>6</v>
      </c>
      <c r="H102" s="33">
        <v>0</v>
      </c>
      <c r="I102" s="34">
        <v>0</v>
      </c>
      <c r="J102" s="35">
        <v>0</v>
      </c>
      <c r="K102" s="36">
        <v>0</v>
      </c>
      <c r="L102" s="37">
        <v>0</v>
      </c>
      <c r="M102" s="38">
        <f t="shared" si="8"/>
        <v>6</v>
      </c>
      <c r="N102" s="6"/>
      <c r="O102" s="6">
        <f t="shared" si="9"/>
        <v>0</v>
      </c>
      <c r="P102" s="6">
        <f t="shared" si="10"/>
        <v>0</v>
      </c>
      <c r="Q102" s="6">
        <f t="shared" si="11"/>
        <v>0</v>
      </c>
      <c r="R102" s="6">
        <f t="shared" si="12"/>
        <v>0</v>
      </c>
      <c r="S102" s="6">
        <f t="shared" si="13"/>
        <v>0</v>
      </c>
      <c r="T102" s="6">
        <f t="shared" si="14"/>
        <v>0</v>
      </c>
      <c r="U102" s="65">
        <f t="shared" si="15"/>
        <v>0</v>
      </c>
    </row>
    <row r="103" spans="4:21" ht="57" customHeight="1">
      <c r="D103" s="29" t="s">
        <v>243</v>
      </c>
      <c r="E103" s="30" t="s">
        <v>90</v>
      </c>
      <c r="F103" s="31" t="s">
        <v>4</v>
      </c>
      <c r="G103" s="32">
        <v>15</v>
      </c>
      <c r="H103" s="33">
        <v>0</v>
      </c>
      <c r="I103" s="34">
        <v>0</v>
      </c>
      <c r="J103" s="35">
        <v>0</v>
      </c>
      <c r="K103" s="36">
        <v>0</v>
      </c>
      <c r="L103" s="37">
        <v>0</v>
      </c>
      <c r="M103" s="38">
        <f t="shared" si="8"/>
        <v>15</v>
      </c>
      <c r="N103" s="6"/>
      <c r="O103" s="6">
        <f t="shared" si="9"/>
        <v>0</v>
      </c>
      <c r="P103" s="6">
        <f t="shared" si="10"/>
        <v>0</v>
      </c>
      <c r="Q103" s="6">
        <f t="shared" si="11"/>
        <v>0</v>
      </c>
      <c r="R103" s="6">
        <f t="shared" si="12"/>
        <v>0</v>
      </c>
      <c r="S103" s="6">
        <f t="shared" si="13"/>
        <v>0</v>
      </c>
      <c r="T103" s="6">
        <f t="shared" si="14"/>
        <v>0</v>
      </c>
      <c r="U103" s="65">
        <f t="shared" si="15"/>
        <v>0</v>
      </c>
    </row>
    <row r="104" spans="4:21" ht="56.25" customHeight="1">
      <c r="D104" s="29" t="s">
        <v>244</v>
      </c>
      <c r="E104" s="30" t="s">
        <v>91</v>
      </c>
      <c r="F104" s="31" t="s">
        <v>4</v>
      </c>
      <c r="G104" s="32">
        <v>15</v>
      </c>
      <c r="H104" s="33">
        <v>0</v>
      </c>
      <c r="I104" s="34">
        <v>0</v>
      </c>
      <c r="J104" s="35">
        <v>0</v>
      </c>
      <c r="K104" s="36">
        <v>0</v>
      </c>
      <c r="L104" s="37">
        <v>0</v>
      </c>
      <c r="M104" s="38">
        <f t="shared" si="8"/>
        <v>15</v>
      </c>
      <c r="N104" s="6"/>
      <c r="O104" s="6">
        <f t="shared" si="9"/>
        <v>0</v>
      </c>
      <c r="P104" s="6">
        <f t="shared" si="10"/>
        <v>0</v>
      </c>
      <c r="Q104" s="6">
        <f t="shared" si="11"/>
        <v>0</v>
      </c>
      <c r="R104" s="6">
        <f t="shared" si="12"/>
        <v>0</v>
      </c>
      <c r="S104" s="6">
        <f t="shared" si="13"/>
        <v>0</v>
      </c>
      <c r="T104" s="6">
        <f t="shared" si="14"/>
        <v>0</v>
      </c>
      <c r="U104" s="65">
        <f t="shared" si="15"/>
        <v>0</v>
      </c>
    </row>
    <row r="105" spans="4:21" ht="60" customHeight="1">
      <c r="D105" s="29" t="s">
        <v>245</v>
      </c>
      <c r="E105" s="30" t="s">
        <v>92</v>
      </c>
      <c r="F105" s="31" t="s">
        <v>9</v>
      </c>
      <c r="G105" s="32">
        <v>1500</v>
      </c>
      <c r="H105" s="33">
        <v>0</v>
      </c>
      <c r="I105" s="34">
        <v>0</v>
      </c>
      <c r="J105" s="35">
        <v>0</v>
      </c>
      <c r="K105" s="36">
        <v>0</v>
      </c>
      <c r="L105" s="37">
        <v>0</v>
      </c>
      <c r="M105" s="38">
        <f t="shared" si="8"/>
        <v>1500</v>
      </c>
      <c r="N105" s="6"/>
      <c r="O105" s="6">
        <f t="shared" si="9"/>
        <v>0</v>
      </c>
      <c r="P105" s="6">
        <f t="shared" si="10"/>
        <v>0</v>
      </c>
      <c r="Q105" s="6">
        <f t="shared" si="11"/>
        <v>0</v>
      </c>
      <c r="R105" s="6">
        <f t="shared" si="12"/>
        <v>0</v>
      </c>
      <c r="S105" s="6">
        <f t="shared" si="13"/>
        <v>0</v>
      </c>
      <c r="T105" s="6">
        <f t="shared" si="14"/>
        <v>0</v>
      </c>
      <c r="U105" s="65">
        <f t="shared" si="15"/>
        <v>0</v>
      </c>
    </row>
    <row r="106" spans="4:21" ht="108" customHeight="1">
      <c r="D106" s="29" t="s">
        <v>246</v>
      </c>
      <c r="E106" s="39" t="s">
        <v>435</v>
      </c>
      <c r="F106" s="31" t="s">
        <v>9</v>
      </c>
      <c r="G106" s="32">
        <v>39</v>
      </c>
      <c r="H106" s="33">
        <v>15</v>
      </c>
      <c r="I106" s="34">
        <v>0</v>
      </c>
      <c r="J106" s="35">
        <v>0</v>
      </c>
      <c r="K106" s="36">
        <v>0</v>
      </c>
      <c r="L106" s="37">
        <v>0</v>
      </c>
      <c r="M106" s="38">
        <f t="shared" si="8"/>
        <v>54</v>
      </c>
      <c r="N106" s="6"/>
      <c r="O106" s="6">
        <f t="shared" si="9"/>
        <v>0</v>
      </c>
      <c r="P106" s="6">
        <f t="shared" si="10"/>
        <v>0</v>
      </c>
      <c r="Q106" s="6">
        <f t="shared" si="11"/>
        <v>0</v>
      </c>
      <c r="R106" s="6">
        <f t="shared" si="12"/>
        <v>0</v>
      </c>
      <c r="S106" s="6">
        <f t="shared" si="13"/>
        <v>0</v>
      </c>
      <c r="T106" s="6">
        <f t="shared" si="14"/>
        <v>0</v>
      </c>
      <c r="U106" s="65">
        <f t="shared" si="15"/>
        <v>0</v>
      </c>
    </row>
    <row r="107" spans="4:21" ht="30.75" customHeight="1">
      <c r="D107" s="29" t="s">
        <v>247</v>
      </c>
      <c r="E107" s="42" t="s">
        <v>150</v>
      </c>
      <c r="F107" s="31" t="s">
        <v>9</v>
      </c>
      <c r="G107" s="32">
        <v>9</v>
      </c>
      <c r="H107" s="33">
        <v>0</v>
      </c>
      <c r="I107" s="34">
        <v>0</v>
      </c>
      <c r="J107" s="35">
        <v>0</v>
      </c>
      <c r="K107" s="36">
        <v>0</v>
      </c>
      <c r="L107" s="37">
        <v>0</v>
      </c>
      <c r="M107" s="38">
        <f t="shared" si="8"/>
        <v>9</v>
      </c>
      <c r="N107" s="6"/>
      <c r="O107" s="6">
        <f t="shared" si="9"/>
        <v>0</v>
      </c>
      <c r="P107" s="6">
        <f t="shared" si="10"/>
        <v>0</v>
      </c>
      <c r="Q107" s="6">
        <f t="shared" si="11"/>
        <v>0</v>
      </c>
      <c r="R107" s="6">
        <f t="shared" si="12"/>
        <v>0</v>
      </c>
      <c r="S107" s="6">
        <f t="shared" si="13"/>
        <v>0</v>
      </c>
      <c r="T107" s="6">
        <f t="shared" si="14"/>
        <v>0</v>
      </c>
      <c r="U107" s="65">
        <f t="shared" si="15"/>
        <v>0</v>
      </c>
    </row>
    <row r="108" spans="4:21" ht="37.5" customHeight="1">
      <c r="D108" s="29" t="s">
        <v>248</v>
      </c>
      <c r="E108" s="30" t="s">
        <v>377</v>
      </c>
      <c r="F108" s="31" t="s">
        <v>4</v>
      </c>
      <c r="G108" s="32">
        <v>9</v>
      </c>
      <c r="H108" s="33">
        <v>0</v>
      </c>
      <c r="I108" s="34">
        <v>0</v>
      </c>
      <c r="J108" s="35">
        <v>0</v>
      </c>
      <c r="K108" s="36">
        <v>0</v>
      </c>
      <c r="L108" s="37">
        <v>0</v>
      </c>
      <c r="M108" s="38">
        <f t="shared" si="8"/>
        <v>9</v>
      </c>
      <c r="N108" s="6"/>
      <c r="O108" s="6">
        <f t="shared" si="9"/>
        <v>0</v>
      </c>
      <c r="P108" s="6">
        <f t="shared" si="10"/>
        <v>0</v>
      </c>
      <c r="Q108" s="6">
        <f t="shared" si="11"/>
        <v>0</v>
      </c>
      <c r="R108" s="6">
        <f t="shared" si="12"/>
        <v>0</v>
      </c>
      <c r="S108" s="6">
        <f t="shared" si="13"/>
        <v>0</v>
      </c>
      <c r="T108" s="6">
        <f t="shared" si="14"/>
        <v>0</v>
      </c>
      <c r="U108" s="65">
        <f t="shared" si="15"/>
        <v>0</v>
      </c>
    </row>
    <row r="109" spans="4:21" ht="30.75" customHeight="1">
      <c r="D109" s="29" t="s">
        <v>249</v>
      </c>
      <c r="E109" s="30" t="s">
        <v>151</v>
      </c>
      <c r="F109" s="31" t="s">
        <v>9</v>
      </c>
      <c r="G109" s="32">
        <v>9</v>
      </c>
      <c r="H109" s="33">
        <v>0</v>
      </c>
      <c r="I109" s="34">
        <v>0</v>
      </c>
      <c r="J109" s="35">
        <v>0</v>
      </c>
      <c r="K109" s="36">
        <v>0</v>
      </c>
      <c r="L109" s="37">
        <v>0</v>
      </c>
      <c r="M109" s="38">
        <f t="shared" si="8"/>
        <v>9</v>
      </c>
      <c r="N109" s="6"/>
      <c r="O109" s="6">
        <f t="shared" si="9"/>
        <v>0</v>
      </c>
      <c r="P109" s="6">
        <f t="shared" si="10"/>
        <v>0</v>
      </c>
      <c r="Q109" s="6">
        <f t="shared" si="11"/>
        <v>0</v>
      </c>
      <c r="R109" s="6">
        <f t="shared" si="12"/>
        <v>0</v>
      </c>
      <c r="S109" s="6">
        <f t="shared" si="13"/>
        <v>0</v>
      </c>
      <c r="T109" s="6">
        <f t="shared" si="14"/>
        <v>0</v>
      </c>
      <c r="U109" s="65">
        <f t="shared" si="15"/>
        <v>0</v>
      </c>
    </row>
    <row r="110" spans="4:21" ht="67.5" customHeight="1">
      <c r="D110" s="29" t="s">
        <v>250</v>
      </c>
      <c r="E110" s="30" t="s">
        <v>463</v>
      </c>
      <c r="F110" s="31" t="s">
        <v>8</v>
      </c>
      <c r="G110" s="32">
        <v>114</v>
      </c>
      <c r="H110" s="33">
        <v>39</v>
      </c>
      <c r="I110" s="34">
        <v>0</v>
      </c>
      <c r="J110" s="35">
        <v>0</v>
      </c>
      <c r="K110" s="36">
        <v>39</v>
      </c>
      <c r="L110" s="37">
        <v>0</v>
      </c>
      <c r="M110" s="38">
        <f aca="true" t="shared" si="16" ref="M110:M155">SUM(L110+K110+J110+I110+H110+G110)</f>
        <v>192</v>
      </c>
      <c r="N110" s="6"/>
      <c r="O110" s="6">
        <f aca="true" t="shared" si="17" ref="O110:O155">G110*$N110</f>
        <v>0</v>
      </c>
      <c r="P110" s="6">
        <f aca="true" t="shared" si="18" ref="P110:P155">H110*$N110</f>
        <v>0</v>
      </c>
      <c r="Q110" s="6">
        <f aca="true" t="shared" si="19" ref="Q110:Q155">I110*$N110</f>
        <v>0</v>
      </c>
      <c r="R110" s="6">
        <f aca="true" t="shared" si="20" ref="R110:R155">J110*$N110</f>
        <v>0</v>
      </c>
      <c r="S110" s="6">
        <f aca="true" t="shared" si="21" ref="S110:S155">K110*$N110</f>
        <v>0</v>
      </c>
      <c r="T110" s="6">
        <f aca="true" t="shared" si="22" ref="T110:T155">L110*$N110</f>
        <v>0</v>
      </c>
      <c r="U110" s="65">
        <f aca="true" t="shared" si="23" ref="U110:U155">$N110*M110</f>
        <v>0</v>
      </c>
    </row>
    <row r="111" spans="4:21" ht="97.5" customHeight="1">
      <c r="D111" s="29" t="s">
        <v>251</v>
      </c>
      <c r="E111" s="30" t="s">
        <v>408</v>
      </c>
      <c r="F111" s="31" t="s">
        <v>16</v>
      </c>
      <c r="G111" s="32">
        <v>12</v>
      </c>
      <c r="H111" s="33">
        <v>0</v>
      </c>
      <c r="I111" s="34">
        <v>0</v>
      </c>
      <c r="J111" s="35">
        <v>0</v>
      </c>
      <c r="K111" s="36">
        <v>0</v>
      </c>
      <c r="L111" s="37">
        <v>0</v>
      </c>
      <c r="M111" s="38">
        <f t="shared" si="16"/>
        <v>12</v>
      </c>
      <c r="N111" s="6"/>
      <c r="O111" s="6">
        <f t="shared" si="17"/>
        <v>0</v>
      </c>
      <c r="P111" s="6">
        <f t="shared" si="18"/>
        <v>0</v>
      </c>
      <c r="Q111" s="6">
        <f t="shared" si="19"/>
        <v>0</v>
      </c>
      <c r="R111" s="6">
        <f t="shared" si="20"/>
        <v>0</v>
      </c>
      <c r="S111" s="6">
        <f t="shared" si="21"/>
        <v>0</v>
      </c>
      <c r="T111" s="6">
        <f t="shared" si="22"/>
        <v>0</v>
      </c>
      <c r="U111" s="65">
        <f t="shared" si="23"/>
        <v>0</v>
      </c>
    </row>
    <row r="112" spans="4:21" ht="73.5" customHeight="1">
      <c r="D112" s="29" t="s">
        <v>252</v>
      </c>
      <c r="E112" s="30" t="s">
        <v>464</v>
      </c>
      <c r="F112" s="31" t="s">
        <v>16</v>
      </c>
      <c r="G112" s="32">
        <v>24</v>
      </c>
      <c r="H112" s="33">
        <v>0</v>
      </c>
      <c r="I112" s="34">
        <v>0</v>
      </c>
      <c r="J112" s="35">
        <v>0</v>
      </c>
      <c r="K112" s="36">
        <v>15</v>
      </c>
      <c r="L112" s="37">
        <v>0</v>
      </c>
      <c r="M112" s="38">
        <f t="shared" si="16"/>
        <v>39</v>
      </c>
      <c r="N112" s="6"/>
      <c r="O112" s="6">
        <f t="shared" si="17"/>
        <v>0</v>
      </c>
      <c r="P112" s="6">
        <f t="shared" si="18"/>
        <v>0</v>
      </c>
      <c r="Q112" s="6">
        <f t="shared" si="19"/>
        <v>0</v>
      </c>
      <c r="R112" s="6">
        <f t="shared" si="20"/>
        <v>0</v>
      </c>
      <c r="S112" s="6">
        <f t="shared" si="21"/>
        <v>0</v>
      </c>
      <c r="T112" s="6">
        <f t="shared" si="22"/>
        <v>0</v>
      </c>
      <c r="U112" s="65">
        <f t="shared" si="23"/>
        <v>0</v>
      </c>
    </row>
    <row r="113" spans="4:21" ht="28.5" customHeight="1">
      <c r="D113" s="29" t="s">
        <v>253</v>
      </c>
      <c r="E113" s="30" t="s">
        <v>93</v>
      </c>
      <c r="F113" s="31" t="s">
        <v>16</v>
      </c>
      <c r="G113" s="32">
        <v>6</v>
      </c>
      <c r="H113" s="33">
        <v>0</v>
      </c>
      <c r="I113" s="34">
        <v>2</v>
      </c>
      <c r="J113" s="35">
        <v>0</v>
      </c>
      <c r="K113" s="36">
        <v>0</v>
      </c>
      <c r="L113" s="37">
        <v>0</v>
      </c>
      <c r="M113" s="38">
        <f t="shared" si="16"/>
        <v>8</v>
      </c>
      <c r="N113" s="6"/>
      <c r="O113" s="6">
        <f t="shared" si="17"/>
        <v>0</v>
      </c>
      <c r="P113" s="6">
        <f t="shared" si="18"/>
        <v>0</v>
      </c>
      <c r="Q113" s="6">
        <f t="shared" si="19"/>
        <v>0</v>
      </c>
      <c r="R113" s="6">
        <f t="shared" si="20"/>
        <v>0</v>
      </c>
      <c r="S113" s="6">
        <f t="shared" si="21"/>
        <v>0</v>
      </c>
      <c r="T113" s="6">
        <f t="shared" si="22"/>
        <v>0</v>
      </c>
      <c r="U113" s="65">
        <f t="shared" si="23"/>
        <v>0</v>
      </c>
    </row>
    <row r="114" spans="4:21" ht="33" customHeight="1">
      <c r="D114" s="29" t="s">
        <v>254</v>
      </c>
      <c r="E114" s="30" t="s">
        <v>29</v>
      </c>
      <c r="F114" s="31" t="s">
        <v>3</v>
      </c>
      <c r="G114" s="32">
        <v>39</v>
      </c>
      <c r="H114" s="33">
        <v>0</v>
      </c>
      <c r="I114" s="34">
        <v>0</v>
      </c>
      <c r="J114" s="35">
        <v>0</v>
      </c>
      <c r="K114" s="36">
        <v>6</v>
      </c>
      <c r="L114" s="37">
        <v>0</v>
      </c>
      <c r="M114" s="38">
        <f t="shared" si="16"/>
        <v>45</v>
      </c>
      <c r="N114" s="6"/>
      <c r="O114" s="6">
        <f t="shared" si="17"/>
        <v>0</v>
      </c>
      <c r="P114" s="6">
        <f t="shared" si="18"/>
        <v>0</v>
      </c>
      <c r="Q114" s="6">
        <f t="shared" si="19"/>
        <v>0</v>
      </c>
      <c r="R114" s="6">
        <f t="shared" si="20"/>
        <v>0</v>
      </c>
      <c r="S114" s="6">
        <f t="shared" si="21"/>
        <v>0</v>
      </c>
      <c r="T114" s="6">
        <f t="shared" si="22"/>
        <v>0</v>
      </c>
      <c r="U114" s="65">
        <f t="shared" si="23"/>
        <v>0</v>
      </c>
    </row>
    <row r="115" spans="4:21" ht="30.75" customHeight="1">
      <c r="D115" s="29" t="s">
        <v>255</v>
      </c>
      <c r="E115" s="30" t="s">
        <v>30</v>
      </c>
      <c r="F115" s="31" t="s">
        <v>3</v>
      </c>
      <c r="G115" s="32">
        <v>39</v>
      </c>
      <c r="H115" s="33">
        <v>15</v>
      </c>
      <c r="I115" s="34">
        <v>0</v>
      </c>
      <c r="J115" s="35">
        <v>0</v>
      </c>
      <c r="K115" s="36">
        <v>6</v>
      </c>
      <c r="L115" s="37">
        <v>0</v>
      </c>
      <c r="M115" s="38">
        <f t="shared" si="16"/>
        <v>60</v>
      </c>
      <c r="N115" s="6"/>
      <c r="O115" s="6">
        <f t="shared" si="17"/>
        <v>0</v>
      </c>
      <c r="P115" s="6">
        <f t="shared" si="18"/>
        <v>0</v>
      </c>
      <c r="Q115" s="6">
        <f t="shared" si="19"/>
        <v>0</v>
      </c>
      <c r="R115" s="6">
        <f t="shared" si="20"/>
        <v>0</v>
      </c>
      <c r="S115" s="6">
        <f t="shared" si="21"/>
        <v>0</v>
      </c>
      <c r="T115" s="6">
        <f t="shared" si="22"/>
        <v>0</v>
      </c>
      <c r="U115" s="65">
        <f t="shared" si="23"/>
        <v>0</v>
      </c>
    </row>
    <row r="116" spans="4:21" ht="44.25" customHeight="1">
      <c r="D116" s="29" t="s">
        <v>256</v>
      </c>
      <c r="E116" s="30" t="s">
        <v>447</v>
      </c>
      <c r="F116" s="31" t="s">
        <v>31</v>
      </c>
      <c r="G116" s="32">
        <v>900</v>
      </c>
      <c r="H116" s="33">
        <v>225</v>
      </c>
      <c r="I116" s="34">
        <v>0</v>
      </c>
      <c r="J116" s="35">
        <v>0</v>
      </c>
      <c r="K116" s="36">
        <v>0</v>
      </c>
      <c r="L116" s="37">
        <v>0</v>
      </c>
      <c r="M116" s="38">
        <f t="shared" si="16"/>
        <v>1125</v>
      </c>
      <c r="N116" s="6"/>
      <c r="O116" s="6">
        <f t="shared" si="17"/>
        <v>0</v>
      </c>
      <c r="P116" s="6">
        <f t="shared" si="18"/>
        <v>0</v>
      </c>
      <c r="Q116" s="6">
        <f t="shared" si="19"/>
        <v>0</v>
      </c>
      <c r="R116" s="6">
        <f t="shared" si="20"/>
        <v>0</v>
      </c>
      <c r="S116" s="6">
        <f t="shared" si="21"/>
        <v>0</v>
      </c>
      <c r="T116" s="6">
        <f t="shared" si="22"/>
        <v>0</v>
      </c>
      <c r="U116" s="65">
        <f t="shared" si="23"/>
        <v>0</v>
      </c>
    </row>
    <row r="117" spans="4:21" ht="50.25" customHeight="1">
      <c r="D117" s="29" t="s">
        <v>257</v>
      </c>
      <c r="E117" s="30" t="s">
        <v>446</v>
      </c>
      <c r="F117" s="31" t="s">
        <v>15</v>
      </c>
      <c r="G117" s="32">
        <v>75</v>
      </c>
      <c r="H117" s="33">
        <v>0</v>
      </c>
      <c r="I117" s="34">
        <v>0</v>
      </c>
      <c r="J117" s="35">
        <v>0</v>
      </c>
      <c r="K117" s="36">
        <v>0</v>
      </c>
      <c r="L117" s="37">
        <v>0</v>
      </c>
      <c r="M117" s="38">
        <f t="shared" si="16"/>
        <v>75</v>
      </c>
      <c r="N117" s="6"/>
      <c r="O117" s="6">
        <f t="shared" si="17"/>
        <v>0</v>
      </c>
      <c r="P117" s="6">
        <f t="shared" si="18"/>
        <v>0</v>
      </c>
      <c r="Q117" s="6">
        <f t="shared" si="19"/>
        <v>0</v>
      </c>
      <c r="R117" s="6">
        <f t="shared" si="20"/>
        <v>0</v>
      </c>
      <c r="S117" s="6">
        <f t="shared" si="21"/>
        <v>0</v>
      </c>
      <c r="T117" s="6">
        <f t="shared" si="22"/>
        <v>0</v>
      </c>
      <c r="U117" s="65">
        <f t="shared" si="23"/>
        <v>0</v>
      </c>
    </row>
    <row r="118" spans="4:21" ht="58.5" customHeight="1">
      <c r="D118" s="29" t="s">
        <v>258</v>
      </c>
      <c r="E118" s="30" t="s">
        <v>94</v>
      </c>
      <c r="F118" s="31" t="s">
        <v>32</v>
      </c>
      <c r="G118" s="32">
        <v>75</v>
      </c>
      <c r="H118" s="33">
        <v>39</v>
      </c>
      <c r="I118" s="34">
        <v>114</v>
      </c>
      <c r="J118" s="35">
        <v>0</v>
      </c>
      <c r="K118" s="36">
        <v>24</v>
      </c>
      <c r="L118" s="37">
        <v>0</v>
      </c>
      <c r="M118" s="38">
        <f t="shared" si="16"/>
        <v>252</v>
      </c>
      <c r="N118" s="6"/>
      <c r="O118" s="6">
        <f t="shared" si="17"/>
        <v>0</v>
      </c>
      <c r="P118" s="6">
        <f t="shared" si="18"/>
        <v>0</v>
      </c>
      <c r="Q118" s="6">
        <f t="shared" si="19"/>
        <v>0</v>
      </c>
      <c r="R118" s="6">
        <f t="shared" si="20"/>
        <v>0</v>
      </c>
      <c r="S118" s="6">
        <f t="shared" si="21"/>
        <v>0</v>
      </c>
      <c r="T118" s="6">
        <f t="shared" si="22"/>
        <v>0</v>
      </c>
      <c r="U118" s="65">
        <f t="shared" si="23"/>
        <v>0</v>
      </c>
    </row>
    <row r="119" spans="4:21" ht="45" customHeight="1">
      <c r="D119" s="29" t="s">
        <v>259</v>
      </c>
      <c r="E119" s="30" t="s">
        <v>33</v>
      </c>
      <c r="F119" s="31" t="s">
        <v>4</v>
      </c>
      <c r="G119" s="32">
        <v>6</v>
      </c>
      <c r="H119" s="33">
        <v>0</v>
      </c>
      <c r="I119" s="34">
        <v>0</v>
      </c>
      <c r="J119" s="35">
        <v>0</v>
      </c>
      <c r="K119" s="36">
        <v>0</v>
      </c>
      <c r="L119" s="37">
        <v>0</v>
      </c>
      <c r="M119" s="38">
        <f t="shared" si="16"/>
        <v>6</v>
      </c>
      <c r="N119" s="6"/>
      <c r="O119" s="6">
        <f t="shared" si="17"/>
        <v>0</v>
      </c>
      <c r="P119" s="6">
        <f t="shared" si="18"/>
        <v>0</v>
      </c>
      <c r="Q119" s="6">
        <f t="shared" si="19"/>
        <v>0</v>
      </c>
      <c r="R119" s="6">
        <f t="shared" si="20"/>
        <v>0</v>
      </c>
      <c r="S119" s="6">
        <f t="shared" si="21"/>
        <v>0</v>
      </c>
      <c r="T119" s="6">
        <f t="shared" si="22"/>
        <v>0</v>
      </c>
      <c r="U119" s="65">
        <f t="shared" si="23"/>
        <v>0</v>
      </c>
    </row>
    <row r="120" spans="4:21" ht="50.25" customHeight="1">
      <c r="D120" s="29" t="s">
        <v>260</v>
      </c>
      <c r="E120" s="30" t="s">
        <v>34</v>
      </c>
      <c r="F120" s="31" t="s">
        <v>4</v>
      </c>
      <c r="G120" s="32">
        <v>9</v>
      </c>
      <c r="H120" s="33">
        <v>0</v>
      </c>
      <c r="I120" s="34">
        <v>0</v>
      </c>
      <c r="J120" s="35">
        <v>0</v>
      </c>
      <c r="K120" s="36">
        <v>0</v>
      </c>
      <c r="L120" s="37">
        <v>0</v>
      </c>
      <c r="M120" s="38">
        <f t="shared" si="16"/>
        <v>9</v>
      </c>
      <c r="N120" s="6"/>
      <c r="O120" s="6">
        <f t="shared" si="17"/>
        <v>0</v>
      </c>
      <c r="P120" s="6">
        <f t="shared" si="18"/>
        <v>0</v>
      </c>
      <c r="Q120" s="6">
        <f t="shared" si="19"/>
        <v>0</v>
      </c>
      <c r="R120" s="6">
        <f t="shared" si="20"/>
        <v>0</v>
      </c>
      <c r="S120" s="6">
        <f t="shared" si="21"/>
        <v>0</v>
      </c>
      <c r="T120" s="6">
        <f t="shared" si="22"/>
        <v>0</v>
      </c>
      <c r="U120" s="65">
        <f t="shared" si="23"/>
        <v>0</v>
      </c>
    </row>
    <row r="121" spans="4:21" ht="108.75" customHeight="1">
      <c r="D121" s="29" t="s">
        <v>261</v>
      </c>
      <c r="E121" s="30" t="s">
        <v>455</v>
      </c>
      <c r="F121" s="31" t="s">
        <v>17</v>
      </c>
      <c r="G121" s="32">
        <v>24</v>
      </c>
      <c r="H121" s="33">
        <v>0</v>
      </c>
      <c r="I121" s="34">
        <v>0</v>
      </c>
      <c r="J121" s="35">
        <v>0</v>
      </c>
      <c r="K121" s="36">
        <v>0</v>
      </c>
      <c r="L121" s="37">
        <v>0</v>
      </c>
      <c r="M121" s="38">
        <f t="shared" si="16"/>
        <v>24</v>
      </c>
      <c r="N121" s="6"/>
      <c r="O121" s="6">
        <f t="shared" si="17"/>
        <v>0</v>
      </c>
      <c r="P121" s="6">
        <f t="shared" si="18"/>
        <v>0</v>
      </c>
      <c r="Q121" s="6">
        <f t="shared" si="19"/>
        <v>0</v>
      </c>
      <c r="R121" s="6">
        <f t="shared" si="20"/>
        <v>0</v>
      </c>
      <c r="S121" s="6">
        <f t="shared" si="21"/>
        <v>0</v>
      </c>
      <c r="T121" s="6">
        <f t="shared" si="22"/>
        <v>0</v>
      </c>
      <c r="U121" s="65">
        <f t="shared" si="23"/>
        <v>0</v>
      </c>
    </row>
    <row r="122" spans="4:21" ht="92.25" customHeight="1">
      <c r="D122" s="29" t="s">
        <v>262</v>
      </c>
      <c r="E122" s="42" t="s">
        <v>409</v>
      </c>
      <c r="F122" s="31" t="s">
        <v>17</v>
      </c>
      <c r="G122" s="32">
        <v>12</v>
      </c>
      <c r="H122" s="33">
        <v>0</v>
      </c>
      <c r="I122" s="34">
        <v>0</v>
      </c>
      <c r="J122" s="35">
        <v>0</v>
      </c>
      <c r="K122" s="36">
        <v>0</v>
      </c>
      <c r="L122" s="37">
        <v>0</v>
      </c>
      <c r="M122" s="38">
        <f t="shared" si="16"/>
        <v>12</v>
      </c>
      <c r="N122" s="6"/>
      <c r="O122" s="6">
        <f t="shared" si="17"/>
        <v>0</v>
      </c>
      <c r="P122" s="6">
        <f t="shared" si="18"/>
        <v>0</v>
      </c>
      <c r="Q122" s="6">
        <f t="shared" si="19"/>
        <v>0</v>
      </c>
      <c r="R122" s="6">
        <f t="shared" si="20"/>
        <v>0</v>
      </c>
      <c r="S122" s="6">
        <f t="shared" si="21"/>
        <v>0</v>
      </c>
      <c r="T122" s="6">
        <f t="shared" si="22"/>
        <v>0</v>
      </c>
      <c r="U122" s="65">
        <f t="shared" si="23"/>
        <v>0</v>
      </c>
    </row>
    <row r="123" spans="4:21" ht="51.75" customHeight="1">
      <c r="D123" s="29" t="s">
        <v>263</v>
      </c>
      <c r="E123" s="42" t="s">
        <v>48</v>
      </c>
      <c r="F123" s="31" t="s">
        <v>66</v>
      </c>
      <c r="G123" s="32">
        <v>6</v>
      </c>
      <c r="H123" s="33">
        <v>0</v>
      </c>
      <c r="I123" s="34">
        <v>0</v>
      </c>
      <c r="J123" s="35">
        <v>0</v>
      </c>
      <c r="K123" s="36">
        <v>0</v>
      </c>
      <c r="L123" s="37">
        <v>0</v>
      </c>
      <c r="M123" s="38">
        <f t="shared" si="16"/>
        <v>6</v>
      </c>
      <c r="N123" s="6"/>
      <c r="O123" s="6">
        <f t="shared" si="17"/>
        <v>0</v>
      </c>
      <c r="P123" s="6">
        <f t="shared" si="18"/>
        <v>0</v>
      </c>
      <c r="Q123" s="6">
        <f t="shared" si="19"/>
        <v>0</v>
      </c>
      <c r="R123" s="6">
        <f t="shared" si="20"/>
        <v>0</v>
      </c>
      <c r="S123" s="6">
        <f t="shared" si="21"/>
        <v>0</v>
      </c>
      <c r="T123" s="6">
        <f t="shared" si="22"/>
        <v>0</v>
      </c>
      <c r="U123" s="65">
        <f t="shared" si="23"/>
        <v>0</v>
      </c>
    </row>
    <row r="124" spans="4:21" ht="64.5" customHeight="1">
      <c r="D124" s="29" t="s">
        <v>264</v>
      </c>
      <c r="E124" s="30" t="s">
        <v>390</v>
      </c>
      <c r="F124" s="31" t="s">
        <v>17</v>
      </c>
      <c r="G124" s="32">
        <v>6</v>
      </c>
      <c r="H124" s="33">
        <v>0</v>
      </c>
      <c r="I124" s="34">
        <v>0</v>
      </c>
      <c r="J124" s="35">
        <v>0</v>
      </c>
      <c r="K124" s="36">
        <v>0</v>
      </c>
      <c r="L124" s="37">
        <v>0</v>
      </c>
      <c r="M124" s="38">
        <f t="shared" si="16"/>
        <v>6</v>
      </c>
      <c r="N124" s="6"/>
      <c r="O124" s="6">
        <f t="shared" si="17"/>
        <v>0</v>
      </c>
      <c r="P124" s="6">
        <f t="shared" si="18"/>
        <v>0</v>
      </c>
      <c r="Q124" s="6">
        <f t="shared" si="19"/>
        <v>0</v>
      </c>
      <c r="R124" s="6">
        <f t="shared" si="20"/>
        <v>0</v>
      </c>
      <c r="S124" s="6">
        <f t="shared" si="21"/>
        <v>0</v>
      </c>
      <c r="T124" s="6">
        <f t="shared" si="22"/>
        <v>0</v>
      </c>
      <c r="U124" s="65">
        <f t="shared" si="23"/>
        <v>0</v>
      </c>
    </row>
    <row r="125" spans="4:21" ht="60.75" customHeight="1">
      <c r="D125" s="29" t="s">
        <v>265</v>
      </c>
      <c r="E125" s="42" t="s">
        <v>152</v>
      </c>
      <c r="F125" s="31" t="s">
        <v>17</v>
      </c>
      <c r="G125" s="32">
        <v>9</v>
      </c>
      <c r="H125" s="33">
        <v>0</v>
      </c>
      <c r="I125" s="34">
        <v>0</v>
      </c>
      <c r="J125" s="35">
        <v>0</v>
      </c>
      <c r="K125" s="36">
        <v>0</v>
      </c>
      <c r="L125" s="37">
        <v>0</v>
      </c>
      <c r="M125" s="38">
        <f t="shared" si="16"/>
        <v>9</v>
      </c>
      <c r="N125" s="6"/>
      <c r="O125" s="6">
        <f t="shared" si="17"/>
        <v>0</v>
      </c>
      <c r="P125" s="6">
        <f t="shared" si="18"/>
        <v>0</v>
      </c>
      <c r="Q125" s="6">
        <f t="shared" si="19"/>
        <v>0</v>
      </c>
      <c r="R125" s="6">
        <f t="shared" si="20"/>
        <v>0</v>
      </c>
      <c r="S125" s="6">
        <f t="shared" si="21"/>
        <v>0</v>
      </c>
      <c r="T125" s="6">
        <f t="shared" si="22"/>
        <v>0</v>
      </c>
      <c r="U125" s="65">
        <f t="shared" si="23"/>
        <v>0</v>
      </c>
    </row>
    <row r="126" spans="4:21" ht="60" customHeight="1">
      <c r="D126" s="29" t="s">
        <v>266</v>
      </c>
      <c r="E126" s="42" t="s">
        <v>366</v>
      </c>
      <c r="F126" s="31" t="s">
        <v>17</v>
      </c>
      <c r="G126" s="32">
        <v>27</v>
      </c>
      <c r="H126" s="33">
        <v>0</v>
      </c>
      <c r="I126" s="34">
        <v>0</v>
      </c>
      <c r="J126" s="35">
        <v>0</v>
      </c>
      <c r="K126" s="36">
        <v>0</v>
      </c>
      <c r="L126" s="37">
        <v>0</v>
      </c>
      <c r="M126" s="38">
        <f t="shared" si="16"/>
        <v>27</v>
      </c>
      <c r="N126" s="6"/>
      <c r="O126" s="6">
        <f t="shared" si="17"/>
        <v>0</v>
      </c>
      <c r="P126" s="6">
        <f t="shared" si="18"/>
        <v>0</v>
      </c>
      <c r="Q126" s="6">
        <f t="shared" si="19"/>
        <v>0</v>
      </c>
      <c r="R126" s="6">
        <f t="shared" si="20"/>
        <v>0</v>
      </c>
      <c r="S126" s="6">
        <f t="shared" si="21"/>
        <v>0</v>
      </c>
      <c r="T126" s="6">
        <f t="shared" si="22"/>
        <v>0</v>
      </c>
      <c r="U126" s="65">
        <f t="shared" si="23"/>
        <v>0</v>
      </c>
    </row>
    <row r="127" spans="4:21" ht="27" customHeight="1">
      <c r="D127" s="29" t="s">
        <v>267</v>
      </c>
      <c r="E127" s="30" t="s">
        <v>35</v>
      </c>
      <c r="F127" s="31" t="s">
        <v>17</v>
      </c>
      <c r="G127" s="32">
        <v>9</v>
      </c>
      <c r="H127" s="33">
        <v>0</v>
      </c>
      <c r="I127" s="34">
        <v>0</v>
      </c>
      <c r="J127" s="35">
        <v>0</v>
      </c>
      <c r="K127" s="36">
        <v>0</v>
      </c>
      <c r="L127" s="37">
        <v>0</v>
      </c>
      <c r="M127" s="38">
        <f t="shared" si="16"/>
        <v>9</v>
      </c>
      <c r="N127" s="6"/>
      <c r="O127" s="6">
        <f t="shared" si="17"/>
        <v>0</v>
      </c>
      <c r="P127" s="6">
        <f t="shared" si="18"/>
        <v>0</v>
      </c>
      <c r="Q127" s="6">
        <f t="shared" si="19"/>
        <v>0</v>
      </c>
      <c r="R127" s="6">
        <f t="shared" si="20"/>
        <v>0</v>
      </c>
      <c r="S127" s="6">
        <f t="shared" si="21"/>
        <v>0</v>
      </c>
      <c r="T127" s="6">
        <f t="shared" si="22"/>
        <v>0</v>
      </c>
      <c r="U127" s="65">
        <f t="shared" si="23"/>
        <v>0</v>
      </c>
    </row>
    <row r="128" spans="4:21" ht="44.25" customHeight="1">
      <c r="D128" s="29" t="s">
        <v>268</v>
      </c>
      <c r="E128" s="30" t="s">
        <v>95</v>
      </c>
      <c r="F128" s="31" t="s">
        <v>17</v>
      </c>
      <c r="G128" s="32">
        <v>75</v>
      </c>
      <c r="H128" s="33">
        <v>0</v>
      </c>
      <c r="I128" s="34">
        <v>0</v>
      </c>
      <c r="J128" s="35">
        <v>0</v>
      </c>
      <c r="K128" s="36">
        <v>0</v>
      </c>
      <c r="L128" s="37">
        <v>0</v>
      </c>
      <c r="M128" s="38">
        <f t="shared" si="16"/>
        <v>75</v>
      </c>
      <c r="N128" s="6"/>
      <c r="O128" s="6">
        <f t="shared" si="17"/>
        <v>0</v>
      </c>
      <c r="P128" s="6">
        <f t="shared" si="18"/>
        <v>0</v>
      </c>
      <c r="Q128" s="6">
        <f t="shared" si="19"/>
        <v>0</v>
      </c>
      <c r="R128" s="6">
        <f t="shared" si="20"/>
        <v>0</v>
      </c>
      <c r="S128" s="6">
        <f t="shared" si="21"/>
        <v>0</v>
      </c>
      <c r="T128" s="6">
        <f t="shared" si="22"/>
        <v>0</v>
      </c>
      <c r="U128" s="65">
        <f t="shared" si="23"/>
        <v>0</v>
      </c>
    </row>
    <row r="129" spans="4:21" ht="76.5" customHeight="1">
      <c r="D129" s="29" t="s">
        <v>269</v>
      </c>
      <c r="E129" s="30" t="s">
        <v>367</v>
      </c>
      <c r="F129" s="31" t="s">
        <v>17</v>
      </c>
      <c r="G129" s="32">
        <v>12</v>
      </c>
      <c r="H129" s="33">
        <v>0</v>
      </c>
      <c r="I129" s="34">
        <v>0</v>
      </c>
      <c r="J129" s="35">
        <v>0</v>
      </c>
      <c r="K129" s="36">
        <v>0</v>
      </c>
      <c r="L129" s="37">
        <v>0</v>
      </c>
      <c r="M129" s="38">
        <f t="shared" si="16"/>
        <v>12</v>
      </c>
      <c r="N129" s="6"/>
      <c r="O129" s="6">
        <f t="shared" si="17"/>
        <v>0</v>
      </c>
      <c r="P129" s="6">
        <f t="shared" si="18"/>
        <v>0</v>
      </c>
      <c r="Q129" s="6">
        <f t="shared" si="19"/>
        <v>0</v>
      </c>
      <c r="R129" s="6">
        <f t="shared" si="20"/>
        <v>0</v>
      </c>
      <c r="S129" s="6">
        <f t="shared" si="21"/>
        <v>0</v>
      </c>
      <c r="T129" s="6">
        <f t="shared" si="22"/>
        <v>0</v>
      </c>
      <c r="U129" s="65">
        <f t="shared" si="23"/>
        <v>0</v>
      </c>
    </row>
    <row r="130" spans="4:21" ht="76.5" customHeight="1">
      <c r="D130" s="29" t="s">
        <v>270</v>
      </c>
      <c r="E130" s="30" t="s">
        <v>368</v>
      </c>
      <c r="F130" s="31" t="s">
        <v>17</v>
      </c>
      <c r="G130" s="32">
        <v>9</v>
      </c>
      <c r="H130" s="33">
        <v>0</v>
      </c>
      <c r="I130" s="34">
        <v>0</v>
      </c>
      <c r="J130" s="35">
        <v>0</v>
      </c>
      <c r="K130" s="36">
        <v>0</v>
      </c>
      <c r="L130" s="37">
        <v>0</v>
      </c>
      <c r="M130" s="38">
        <f t="shared" si="16"/>
        <v>9</v>
      </c>
      <c r="N130" s="6"/>
      <c r="O130" s="6">
        <f t="shared" si="17"/>
        <v>0</v>
      </c>
      <c r="P130" s="6">
        <f t="shared" si="18"/>
        <v>0</v>
      </c>
      <c r="Q130" s="6">
        <f t="shared" si="19"/>
        <v>0</v>
      </c>
      <c r="R130" s="6">
        <f t="shared" si="20"/>
        <v>0</v>
      </c>
      <c r="S130" s="6">
        <f t="shared" si="21"/>
        <v>0</v>
      </c>
      <c r="T130" s="6">
        <f t="shared" si="22"/>
        <v>0</v>
      </c>
      <c r="U130" s="65">
        <f t="shared" si="23"/>
        <v>0</v>
      </c>
    </row>
    <row r="131" spans="4:21" ht="72.75" customHeight="1">
      <c r="D131" s="29" t="s">
        <v>271</v>
      </c>
      <c r="E131" s="30" t="s">
        <v>96</v>
      </c>
      <c r="F131" s="31" t="s">
        <v>17</v>
      </c>
      <c r="G131" s="32">
        <v>0</v>
      </c>
      <c r="H131" s="33">
        <v>0</v>
      </c>
      <c r="I131" s="34">
        <v>6</v>
      </c>
      <c r="J131" s="35">
        <v>0</v>
      </c>
      <c r="K131" s="36">
        <v>0</v>
      </c>
      <c r="L131" s="37">
        <v>0</v>
      </c>
      <c r="M131" s="38">
        <f t="shared" si="16"/>
        <v>6</v>
      </c>
      <c r="N131" s="6"/>
      <c r="O131" s="6">
        <f t="shared" si="17"/>
        <v>0</v>
      </c>
      <c r="P131" s="6">
        <f t="shared" si="18"/>
        <v>0</v>
      </c>
      <c r="Q131" s="6">
        <f t="shared" si="19"/>
        <v>0</v>
      </c>
      <c r="R131" s="6">
        <f t="shared" si="20"/>
        <v>0</v>
      </c>
      <c r="S131" s="6">
        <f t="shared" si="21"/>
        <v>0</v>
      </c>
      <c r="T131" s="6">
        <f t="shared" si="22"/>
        <v>0</v>
      </c>
      <c r="U131" s="65">
        <f t="shared" si="23"/>
        <v>0</v>
      </c>
    </row>
    <row r="132" spans="4:21" ht="60.75" customHeight="1">
      <c r="D132" s="29" t="s">
        <v>272</v>
      </c>
      <c r="E132" s="30" t="s">
        <v>46</v>
      </c>
      <c r="F132" s="31" t="s">
        <v>4</v>
      </c>
      <c r="G132" s="32">
        <v>0</v>
      </c>
      <c r="H132" s="33">
        <v>150</v>
      </c>
      <c r="I132" s="34">
        <v>0</v>
      </c>
      <c r="J132" s="35">
        <v>0</v>
      </c>
      <c r="K132" s="36">
        <v>0</v>
      </c>
      <c r="L132" s="37">
        <v>0</v>
      </c>
      <c r="M132" s="38">
        <f t="shared" si="16"/>
        <v>150</v>
      </c>
      <c r="N132" s="6"/>
      <c r="O132" s="6">
        <f t="shared" si="17"/>
        <v>0</v>
      </c>
      <c r="P132" s="6">
        <f t="shared" si="18"/>
        <v>0</v>
      </c>
      <c r="Q132" s="6">
        <f t="shared" si="19"/>
        <v>0</v>
      </c>
      <c r="R132" s="6">
        <f t="shared" si="20"/>
        <v>0</v>
      </c>
      <c r="S132" s="6">
        <f t="shared" si="21"/>
        <v>0</v>
      </c>
      <c r="T132" s="6">
        <f t="shared" si="22"/>
        <v>0</v>
      </c>
      <c r="U132" s="65">
        <f t="shared" si="23"/>
        <v>0</v>
      </c>
    </row>
    <row r="133" spans="4:21" ht="50.25" customHeight="1">
      <c r="D133" s="29" t="s">
        <v>273</v>
      </c>
      <c r="E133" s="30" t="s">
        <v>36</v>
      </c>
      <c r="F133" s="31" t="s">
        <v>17</v>
      </c>
      <c r="G133" s="32">
        <v>375</v>
      </c>
      <c r="H133" s="33">
        <v>0</v>
      </c>
      <c r="I133" s="34">
        <v>0</v>
      </c>
      <c r="J133" s="35">
        <v>0</v>
      </c>
      <c r="K133" s="36">
        <v>0</v>
      </c>
      <c r="L133" s="37">
        <v>0</v>
      </c>
      <c r="M133" s="38">
        <f t="shared" si="16"/>
        <v>375</v>
      </c>
      <c r="N133" s="6"/>
      <c r="O133" s="6">
        <f t="shared" si="17"/>
        <v>0</v>
      </c>
      <c r="P133" s="6">
        <f t="shared" si="18"/>
        <v>0</v>
      </c>
      <c r="Q133" s="6">
        <f t="shared" si="19"/>
        <v>0</v>
      </c>
      <c r="R133" s="6">
        <f t="shared" si="20"/>
        <v>0</v>
      </c>
      <c r="S133" s="6">
        <f t="shared" si="21"/>
        <v>0</v>
      </c>
      <c r="T133" s="6">
        <f t="shared" si="22"/>
        <v>0</v>
      </c>
      <c r="U133" s="65">
        <f t="shared" si="23"/>
        <v>0</v>
      </c>
    </row>
    <row r="134" spans="4:21" ht="69.75" customHeight="1">
      <c r="D134" s="29" t="s">
        <v>274</v>
      </c>
      <c r="E134" s="30" t="s">
        <v>427</v>
      </c>
      <c r="F134" s="31" t="s">
        <v>17</v>
      </c>
      <c r="G134" s="32">
        <v>24</v>
      </c>
      <c r="H134" s="33">
        <v>0</v>
      </c>
      <c r="I134" s="34">
        <v>0</v>
      </c>
      <c r="J134" s="35">
        <v>0</v>
      </c>
      <c r="K134" s="36">
        <v>0</v>
      </c>
      <c r="L134" s="37">
        <v>0</v>
      </c>
      <c r="M134" s="38">
        <f t="shared" si="16"/>
        <v>24</v>
      </c>
      <c r="N134" s="6"/>
      <c r="O134" s="6">
        <f t="shared" si="17"/>
        <v>0</v>
      </c>
      <c r="P134" s="6">
        <f t="shared" si="18"/>
        <v>0</v>
      </c>
      <c r="Q134" s="6">
        <f t="shared" si="19"/>
        <v>0</v>
      </c>
      <c r="R134" s="6">
        <f t="shared" si="20"/>
        <v>0</v>
      </c>
      <c r="S134" s="6">
        <f t="shared" si="21"/>
        <v>0</v>
      </c>
      <c r="T134" s="6">
        <f t="shared" si="22"/>
        <v>0</v>
      </c>
      <c r="U134" s="65">
        <f t="shared" si="23"/>
        <v>0</v>
      </c>
    </row>
    <row r="135" spans="4:21" ht="36.75" customHeight="1">
      <c r="D135" s="29" t="s">
        <v>275</v>
      </c>
      <c r="E135" s="30" t="s">
        <v>97</v>
      </c>
      <c r="F135" s="31" t="s">
        <v>17</v>
      </c>
      <c r="G135" s="32">
        <v>9</v>
      </c>
      <c r="H135" s="33">
        <v>0</v>
      </c>
      <c r="I135" s="34">
        <v>0</v>
      </c>
      <c r="J135" s="35">
        <v>0</v>
      </c>
      <c r="K135" s="36">
        <v>0</v>
      </c>
      <c r="L135" s="37">
        <v>0</v>
      </c>
      <c r="M135" s="38">
        <f t="shared" si="16"/>
        <v>9</v>
      </c>
      <c r="N135" s="6"/>
      <c r="O135" s="6">
        <f t="shared" si="17"/>
        <v>0</v>
      </c>
      <c r="P135" s="6">
        <f t="shared" si="18"/>
        <v>0</v>
      </c>
      <c r="Q135" s="6">
        <f t="shared" si="19"/>
        <v>0</v>
      </c>
      <c r="R135" s="6">
        <f t="shared" si="20"/>
        <v>0</v>
      </c>
      <c r="S135" s="6">
        <f t="shared" si="21"/>
        <v>0</v>
      </c>
      <c r="T135" s="6">
        <f t="shared" si="22"/>
        <v>0</v>
      </c>
      <c r="U135" s="65">
        <f t="shared" si="23"/>
        <v>0</v>
      </c>
    </row>
    <row r="136" spans="4:21" ht="53.25" customHeight="1">
      <c r="D136" s="29" t="s">
        <v>276</v>
      </c>
      <c r="E136" s="42" t="s">
        <v>153</v>
      </c>
      <c r="F136" s="31" t="s">
        <v>17</v>
      </c>
      <c r="G136" s="32">
        <v>39</v>
      </c>
      <c r="H136" s="33">
        <v>0</v>
      </c>
      <c r="I136" s="34">
        <v>0</v>
      </c>
      <c r="J136" s="35">
        <v>0</v>
      </c>
      <c r="K136" s="36">
        <v>0</v>
      </c>
      <c r="L136" s="37">
        <v>0</v>
      </c>
      <c r="M136" s="38">
        <f t="shared" si="16"/>
        <v>39</v>
      </c>
      <c r="N136" s="6"/>
      <c r="O136" s="6">
        <f t="shared" si="17"/>
        <v>0</v>
      </c>
      <c r="P136" s="6">
        <f t="shared" si="18"/>
        <v>0</v>
      </c>
      <c r="Q136" s="6">
        <f t="shared" si="19"/>
        <v>0</v>
      </c>
      <c r="R136" s="6">
        <f t="shared" si="20"/>
        <v>0</v>
      </c>
      <c r="S136" s="6">
        <f t="shared" si="21"/>
        <v>0</v>
      </c>
      <c r="T136" s="6">
        <f t="shared" si="22"/>
        <v>0</v>
      </c>
      <c r="U136" s="65">
        <f t="shared" si="23"/>
        <v>0</v>
      </c>
    </row>
    <row r="137" spans="4:21" ht="40.5" customHeight="1">
      <c r="D137" s="29" t="s">
        <v>277</v>
      </c>
      <c r="E137" s="30" t="s">
        <v>98</v>
      </c>
      <c r="F137" s="31" t="s">
        <v>17</v>
      </c>
      <c r="G137" s="32">
        <v>600</v>
      </c>
      <c r="H137" s="33">
        <v>0</v>
      </c>
      <c r="I137" s="34">
        <v>0</v>
      </c>
      <c r="J137" s="35">
        <v>0</v>
      </c>
      <c r="K137" s="36">
        <v>0</v>
      </c>
      <c r="L137" s="37">
        <v>0</v>
      </c>
      <c r="M137" s="38">
        <f t="shared" si="16"/>
        <v>600</v>
      </c>
      <c r="N137" s="6"/>
      <c r="O137" s="6">
        <f t="shared" si="17"/>
        <v>0</v>
      </c>
      <c r="P137" s="6">
        <f t="shared" si="18"/>
        <v>0</v>
      </c>
      <c r="Q137" s="6">
        <f t="shared" si="19"/>
        <v>0</v>
      </c>
      <c r="R137" s="6">
        <f t="shared" si="20"/>
        <v>0</v>
      </c>
      <c r="S137" s="6">
        <f t="shared" si="21"/>
        <v>0</v>
      </c>
      <c r="T137" s="6">
        <f t="shared" si="22"/>
        <v>0</v>
      </c>
      <c r="U137" s="65">
        <f t="shared" si="23"/>
        <v>0</v>
      </c>
    </row>
    <row r="138" spans="4:21" ht="45" customHeight="1">
      <c r="D138" s="29" t="s">
        <v>278</v>
      </c>
      <c r="E138" s="30" t="s">
        <v>159</v>
      </c>
      <c r="F138" s="31" t="s">
        <v>4</v>
      </c>
      <c r="G138" s="32">
        <v>1</v>
      </c>
      <c r="H138" s="33">
        <v>0</v>
      </c>
      <c r="I138" s="34">
        <v>0</v>
      </c>
      <c r="J138" s="35">
        <v>0</v>
      </c>
      <c r="K138" s="36">
        <v>0</v>
      </c>
      <c r="L138" s="37">
        <v>0</v>
      </c>
      <c r="M138" s="38">
        <f t="shared" si="16"/>
        <v>1</v>
      </c>
      <c r="N138" s="6"/>
      <c r="O138" s="6">
        <f t="shared" si="17"/>
        <v>0</v>
      </c>
      <c r="P138" s="6">
        <f t="shared" si="18"/>
        <v>0</v>
      </c>
      <c r="Q138" s="6">
        <f t="shared" si="19"/>
        <v>0</v>
      </c>
      <c r="R138" s="6">
        <f t="shared" si="20"/>
        <v>0</v>
      </c>
      <c r="S138" s="6">
        <f t="shared" si="21"/>
        <v>0</v>
      </c>
      <c r="T138" s="6">
        <f t="shared" si="22"/>
        <v>0</v>
      </c>
      <c r="U138" s="65">
        <f t="shared" si="23"/>
        <v>0</v>
      </c>
    </row>
    <row r="139" spans="4:21" ht="45" customHeight="1">
      <c r="D139" s="29" t="s">
        <v>279</v>
      </c>
      <c r="E139" s="30" t="s">
        <v>99</v>
      </c>
      <c r="F139" s="31" t="s">
        <v>4</v>
      </c>
      <c r="G139" s="32">
        <v>16</v>
      </c>
      <c r="H139" s="33">
        <v>0</v>
      </c>
      <c r="I139" s="34">
        <v>0</v>
      </c>
      <c r="J139" s="35">
        <v>9</v>
      </c>
      <c r="K139" s="36">
        <v>0</v>
      </c>
      <c r="L139" s="37">
        <v>0</v>
      </c>
      <c r="M139" s="38">
        <f t="shared" si="16"/>
        <v>25</v>
      </c>
      <c r="N139" s="6"/>
      <c r="O139" s="6">
        <f t="shared" si="17"/>
        <v>0</v>
      </c>
      <c r="P139" s="6">
        <f t="shared" si="18"/>
        <v>0</v>
      </c>
      <c r="Q139" s="6">
        <f t="shared" si="19"/>
        <v>0</v>
      </c>
      <c r="R139" s="6">
        <f t="shared" si="20"/>
        <v>0</v>
      </c>
      <c r="S139" s="6">
        <f t="shared" si="21"/>
        <v>0</v>
      </c>
      <c r="T139" s="6">
        <f t="shared" si="22"/>
        <v>0</v>
      </c>
      <c r="U139" s="65">
        <f t="shared" si="23"/>
        <v>0</v>
      </c>
    </row>
    <row r="140" spans="4:21" ht="48" customHeight="1">
      <c r="D140" s="29" t="s">
        <v>280</v>
      </c>
      <c r="E140" s="30" t="s">
        <v>100</v>
      </c>
      <c r="F140" s="31" t="s">
        <v>4</v>
      </c>
      <c r="G140" s="32">
        <v>9</v>
      </c>
      <c r="H140" s="33">
        <v>0</v>
      </c>
      <c r="I140" s="34">
        <v>0</v>
      </c>
      <c r="J140" s="35">
        <v>0</v>
      </c>
      <c r="K140" s="36">
        <v>0</v>
      </c>
      <c r="L140" s="37">
        <v>0</v>
      </c>
      <c r="M140" s="38">
        <f t="shared" si="16"/>
        <v>9</v>
      </c>
      <c r="N140" s="6"/>
      <c r="O140" s="6">
        <f t="shared" si="17"/>
        <v>0</v>
      </c>
      <c r="P140" s="6">
        <f t="shared" si="18"/>
        <v>0</v>
      </c>
      <c r="Q140" s="6">
        <f t="shared" si="19"/>
        <v>0</v>
      </c>
      <c r="R140" s="6">
        <f t="shared" si="20"/>
        <v>0</v>
      </c>
      <c r="S140" s="6">
        <f t="shared" si="21"/>
        <v>0</v>
      </c>
      <c r="T140" s="6">
        <f t="shared" si="22"/>
        <v>0</v>
      </c>
      <c r="U140" s="65">
        <f t="shared" si="23"/>
        <v>0</v>
      </c>
    </row>
    <row r="141" spans="4:21" ht="63.75" customHeight="1">
      <c r="D141" s="29" t="s">
        <v>281</v>
      </c>
      <c r="E141" s="30" t="s">
        <v>154</v>
      </c>
      <c r="F141" s="31" t="s">
        <v>17</v>
      </c>
      <c r="G141" s="32">
        <v>9</v>
      </c>
      <c r="H141" s="33">
        <v>6</v>
      </c>
      <c r="I141" s="34">
        <v>0</v>
      </c>
      <c r="J141" s="35">
        <v>0</v>
      </c>
      <c r="K141" s="36">
        <v>0</v>
      </c>
      <c r="L141" s="37">
        <v>0</v>
      </c>
      <c r="M141" s="38">
        <f t="shared" si="16"/>
        <v>15</v>
      </c>
      <c r="N141" s="6"/>
      <c r="O141" s="6">
        <f t="shared" si="17"/>
        <v>0</v>
      </c>
      <c r="P141" s="6">
        <f t="shared" si="18"/>
        <v>0</v>
      </c>
      <c r="Q141" s="6">
        <f t="shared" si="19"/>
        <v>0</v>
      </c>
      <c r="R141" s="6">
        <f t="shared" si="20"/>
        <v>0</v>
      </c>
      <c r="S141" s="6">
        <f t="shared" si="21"/>
        <v>0</v>
      </c>
      <c r="T141" s="6">
        <f t="shared" si="22"/>
        <v>0</v>
      </c>
      <c r="U141" s="65">
        <f t="shared" si="23"/>
        <v>0</v>
      </c>
    </row>
    <row r="142" spans="4:21" ht="74.25" customHeight="1">
      <c r="D142" s="29" t="s">
        <v>282</v>
      </c>
      <c r="E142" s="42" t="s">
        <v>155</v>
      </c>
      <c r="F142" s="31" t="s">
        <v>17</v>
      </c>
      <c r="G142" s="32">
        <v>9</v>
      </c>
      <c r="H142" s="33">
        <v>0</v>
      </c>
      <c r="I142" s="34">
        <v>0</v>
      </c>
      <c r="J142" s="35">
        <v>0</v>
      </c>
      <c r="K142" s="36">
        <v>0</v>
      </c>
      <c r="L142" s="37">
        <v>0</v>
      </c>
      <c r="M142" s="38">
        <f t="shared" si="16"/>
        <v>9</v>
      </c>
      <c r="N142" s="6"/>
      <c r="O142" s="6">
        <f t="shared" si="17"/>
        <v>0</v>
      </c>
      <c r="P142" s="6">
        <f t="shared" si="18"/>
        <v>0</v>
      </c>
      <c r="Q142" s="6">
        <f t="shared" si="19"/>
        <v>0</v>
      </c>
      <c r="R142" s="6">
        <f t="shared" si="20"/>
        <v>0</v>
      </c>
      <c r="S142" s="6">
        <f t="shared" si="21"/>
        <v>0</v>
      </c>
      <c r="T142" s="6">
        <f t="shared" si="22"/>
        <v>0</v>
      </c>
      <c r="U142" s="65">
        <f t="shared" si="23"/>
        <v>0</v>
      </c>
    </row>
    <row r="143" spans="4:21" ht="62.25" customHeight="1">
      <c r="D143" s="29" t="s">
        <v>283</v>
      </c>
      <c r="E143" s="30" t="s">
        <v>37</v>
      </c>
      <c r="F143" s="31" t="s">
        <v>17</v>
      </c>
      <c r="G143" s="32">
        <v>15</v>
      </c>
      <c r="H143" s="33">
        <v>0</v>
      </c>
      <c r="I143" s="34">
        <v>0</v>
      </c>
      <c r="J143" s="35">
        <v>0</v>
      </c>
      <c r="K143" s="36">
        <v>0</v>
      </c>
      <c r="L143" s="37">
        <v>0</v>
      </c>
      <c r="M143" s="38">
        <f t="shared" si="16"/>
        <v>15</v>
      </c>
      <c r="N143" s="6"/>
      <c r="O143" s="6">
        <f t="shared" si="17"/>
        <v>0</v>
      </c>
      <c r="P143" s="6">
        <f t="shared" si="18"/>
        <v>0</v>
      </c>
      <c r="Q143" s="6">
        <f t="shared" si="19"/>
        <v>0</v>
      </c>
      <c r="R143" s="6">
        <f t="shared" si="20"/>
        <v>0</v>
      </c>
      <c r="S143" s="6">
        <f t="shared" si="21"/>
        <v>0</v>
      </c>
      <c r="T143" s="6">
        <f t="shared" si="22"/>
        <v>0</v>
      </c>
      <c r="U143" s="65">
        <f t="shared" si="23"/>
        <v>0</v>
      </c>
    </row>
    <row r="144" spans="4:21" ht="68.25" customHeight="1">
      <c r="D144" s="29" t="s">
        <v>284</v>
      </c>
      <c r="E144" s="42" t="s">
        <v>156</v>
      </c>
      <c r="F144" s="31" t="s">
        <v>17</v>
      </c>
      <c r="G144" s="32">
        <v>6</v>
      </c>
      <c r="H144" s="33">
        <v>0</v>
      </c>
      <c r="I144" s="34">
        <v>0</v>
      </c>
      <c r="J144" s="35">
        <v>0</v>
      </c>
      <c r="K144" s="36">
        <v>0</v>
      </c>
      <c r="L144" s="37">
        <v>0</v>
      </c>
      <c r="M144" s="38">
        <f t="shared" si="16"/>
        <v>6</v>
      </c>
      <c r="N144" s="6"/>
      <c r="O144" s="6">
        <f t="shared" si="17"/>
        <v>0</v>
      </c>
      <c r="P144" s="6">
        <f t="shared" si="18"/>
        <v>0</v>
      </c>
      <c r="Q144" s="6">
        <f t="shared" si="19"/>
        <v>0</v>
      </c>
      <c r="R144" s="6">
        <f t="shared" si="20"/>
        <v>0</v>
      </c>
      <c r="S144" s="6">
        <f t="shared" si="21"/>
        <v>0</v>
      </c>
      <c r="T144" s="6">
        <f t="shared" si="22"/>
        <v>0</v>
      </c>
      <c r="U144" s="65">
        <f t="shared" si="23"/>
        <v>0</v>
      </c>
    </row>
    <row r="145" spans="4:21" ht="62.25" customHeight="1">
      <c r="D145" s="29" t="s">
        <v>285</v>
      </c>
      <c r="E145" s="42" t="s">
        <v>157</v>
      </c>
      <c r="F145" s="31" t="s">
        <v>17</v>
      </c>
      <c r="G145" s="32">
        <v>375</v>
      </c>
      <c r="H145" s="33">
        <v>0</v>
      </c>
      <c r="I145" s="34">
        <v>0</v>
      </c>
      <c r="J145" s="35">
        <v>0</v>
      </c>
      <c r="K145" s="36">
        <v>0</v>
      </c>
      <c r="L145" s="37">
        <v>0</v>
      </c>
      <c r="M145" s="38">
        <f t="shared" si="16"/>
        <v>375</v>
      </c>
      <c r="N145" s="6"/>
      <c r="O145" s="6">
        <f t="shared" si="17"/>
        <v>0</v>
      </c>
      <c r="P145" s="6">
        <f t="shared" si="18"/>
        <v>0</v>
      </c>
      <c r="Q145" s="6">
        <f t="shared" si="19"/>
        <v>0</v>
      </c>
      <c r="R145" s="6">
        <f t="shared" si="20"/>
        <v>0</v>
      </c>
      <c r="S145" s="6">
        <f t="shared" si="21"/>
        <v>0</v>
      </c>
      <c r="T145" s="6">
        <f t="shared" si="22"/>
        <v>0</v>
      </c>
      <c r="U145" s="65">
        <f t="shared" si="23"/>
        <v>0</v>
      </c>
    </row>
    <row r="146" spans="4:21" ht="56.25" customHeight="1">
      <c r="D146" s="29" t="s">
        <v>286</v>
      </c>
      <c r="E146" s="42" t="s">
        <v>38</v>
      </c>
      <c r="F146" s="31" t="s">
        <v>17</v>
      </c>
      <c r="G146" s="32">
        <v>75</v>
      </c>
      <c r="H146" s="33">
        <v>0</v>
      </c>
      <c r="I146" s="34">
        <v>0</v>
      </c>
      <c r="J146" s="35">
        <v>0</v>
      </c>
      <c r="K146" s="36">
        <v>0</v>
      </c>
      <c r="L146" s="37">
        <v>0</v>
      </c>
      <c r="M146" s="38">
        <f t="shared" si="16"/>
        <v>75</v>
      </c>
      <c r="N146" s="6"/>
      <c r="O146" s="6">
        <f t="shared" si="17"/>
        <v>0</v>
      </c>
      <c r="P146" s="6">
        <f t="shared" si="18"/>
        <v>0</v>
      </c>
      <c r="Q146" s="6">
        <f t="shared" si="19"/>
        <v>0</v>
      </c>
      <c r="R146" s="6">
        <f t="shared" si="20"/>
        <v>0</v>
      </c>
      <c r="S146" s="6">
        <f t="shared" si="21"/>
        <v>0</v>
      </c>
      <c r="T146" s="6">
        <f t="shared" si="22"/>
        <v>0</v>
      </c>
      <c r="U146" s="65">
        <f t="shared" si="23"/>
        <v>0</v>
      </c>
    </row>
    <row r="147" spans="4:21" ht="45" customHeight="1">
      <c r="D147" s="29" t="s">
        <v>287</v>
      </c>
      <c r="E147" s="30" t="s">
        <v>158</v>
      </c>
      <c r="F147" s="31" t="s">
        <v>17</v>
      </c>
      <c r="G147" s="32">
        <v>0</v>
      </c>
      <c r="H147" s="33">
        <v>75</v>
      </c>
      <c r="I147" s="34">
        <v>0</v>
      </c>
      <c r="J147" s="35">
        <v>0</v>
      </c>
      <c r="K147" s="36">
        <v>0</v>
      </c>
      <c r="L147" s="37">
        <v>0</v>
      </c>
      <c r="M147" s="38">
        <f t="shared" si="16"/>
        <v>75</v>
      </c>
      <c r="N147" s="6"/>
      <c r="O147" s="6">
        <f t="shared" si="17"/>
        <v>0</v>
      </c>
      <c r="P147" s="6">
        <f t="shared" si="18"/>
        <v>0</v>
      </c>
      <c r="Q147" s="6">
        <f t="shared" si="19"/>
        <v>0</v>
      </c>
      <c r="R147" s="6">
        <f t="shared" si="20"/>
        <v>0</v>
      </c>
      <c r="S147" s="6">
        <f t="shared" si="21"/>
        <v>0</v>
      </c>
      <c r="T147" s="6">
        <f t="shared" si="22"/>
        <v>0</v>
      </c>
      <c r="U147" s="65">
        <f t="shared" si="23"/>
        <v>0</v>
      </c>
    </row>
    <row r="148" spans="4:21" ht="34.5" customHeight="1">
      <c r="D148" s="29" t="s">
        <v>288</v>
      </c>
      <c r="E148" s="30" t="s">
        <v>454</v>
      </c>
      <c r="F148" s="31" t="s">
        <v>62</v>
      </c>
      <c r="G148" s="32">
        <v>0</v>
      </c>
      <c r="H148" s="33">
        <v>0</v>
      </c>
      <c r="I148" s="34">
        <v>0</v>
      </c>
      <c r="J148" s="35">
        <v>0</v>
      </c>
      <c r="K148" s="36">
        <v>150</v>
      </c>
      <c r="L148" s="37">
        <v>0</v>
      </c>
      <c r="M148" s="38">
        <f t="shared" si="16"/>
        <v>150</v>
      </c>
      <c r="N148" s="6"/>
      <c r="O148" s="6">
        <f t="shared" si="17"/>
        <v>0</v>
      </c>
      <c r="P148" s="6">
        <f t="shared" si="18"/>
        <v>0</v>
      </c>
      <c r="Q148" s="6">
        <f t="shared" si="19"/>
        <v>0</v>
      </c>
      <c r="R148" s="6">
        <f t="shared" si="20"/>
        <v>0</v>
      </c>
      <c r="S148" s="6">
        <f t="shared" si="21"/>
        <v>0</v>
      </c>
      <c r="T148" s="6">
        <f t="shared" si="22"/>
        <v>0</v>
      </c>
      <c r="U148" s="65">
        <f t="shared" si="23"/>
        <v>0</v>
      </c>
    </row>
    <row r="149" spans="4:21" ht="44.25" customHeight="1">
      <c r="D149" s="29" t="s">
        <v>289</v>
      </c>
      <c r="E149" s="30" t="s">
        <v>40</v>
      </c>
      <c r="F149" s="31" t="s">
        <v>9</v>
      </c>
      <c r="G149" s="32">
        <v>75</v>
      </c>
      <c r="H149" s="33">
        <v>0</v>
      </c>
      <c r="I149" s="34">
        <v>0</v>
      </c>
      <c r="J149" s="35">
        <v>0</v>
      </c>
      <c r="K149" s="36">
        <v>0</v>
      </c>
      <c r="L149" s="37">
        <v>0</v>
      </c>
      <c r="M149" s="38">
        <f t="shared" si="16"/>
        <v>75</v>
      </c>
      <c r="N149" s="6"/>
      <c r="O149" s="6">
        <f t="shared" si="17"/>
        <v>0</v>
      </c>
      <c r="P149" s="6">
        <f t="shared" si="18"/>
        <v>0</v>
      </c>
      <c r="Q149" s="6">
        <f t="shared" si="19"/>
        <v>0</v>
      </c>
      <c r="R149" s="6">
        <f t="shared" si="20"/>
        <v>0</v>
      </c>
      <c r="S149" s="6">
        <f t="shared" si="21"/>
        <v>0</v>
      </c>
      <c r="T149" s="6">
        <f t="shared" si="22"/>
        <v>0</v>
      </c>
      <c r="U149" s="65">
        <f t="shared" si="23"/>
        <v>0</v>
      </c>
    </row>
    <row r="150" spans="4:21" ht="78" customHeight="1">
      <c r="D150" s="29" t="s">
        <v>290</v>
      </c>
      <c r="E150" s="30" t="s">
        <v>462</v>
      </c>
      <c r="F150" s="31" t="s">
        <v>8</v>
      </c>
      <c r="G150" s="32">
        <v>135</v>
      </c>
      <c r="H150" s="33">
        <v>0</v>
      </c>
      <c r="I150" s="34">
        <v>0</v>
      </c>
      <c r="J150" s="35">
        <v>0</v>
      </c>
      <c r="K150" s="36">
        <v>0</v>
      </c>
      <c r="L150" s="37">
        <v>0</v>
      </c>
      <c r="M150" s="38">
        <f t="shared" si="16"/>
        <v>135</v>
      </c>
      <c r="N150" s="6"/>
      <c r="O150" s="6">
        <f t="shared" si="17"/>
        <v>0</v>
      </c>
      <c r="P150" s="6">
        <f t="shared" si="18"/>
        <v>0</v>
      </c>
      <c r="Q150" s="6">
        <f t="shared" si="19"/>
        <v>0</v>
      </c>
      <c r="R150" s="6">
        <f t="shared" si="20"/>
        <v>0</v>
      </c>
      <c r="S150" s="6">
        <f t="shared" si="21"/>
        <v>0</v>
      </c>
      <c r="T150" s="6">
        <f t="shared" si="22"/>
        <v>0</v>
      </c>
      <c r="U150" s="65">
        <f t="shared" si="23"/>
        <v>0</v>
      </c>
    </row>
    <row r="151" spans="4:21" ht="48.75" customHeight="1">
      <c r="D151" s="29" t="s">
        <v>291</v>
      </c>
      <c r="E151" s="30" t="s">
        <v>410</v>
      </c>
      <c r="F151" s="31" t="s">
        <v>17</v>
      </c>
      <c r="G151" s="32">
        <v>0</v>
      </c>
      <c r="H151" s="33">
        <v>75</v>
      </c>
      <c r="I151" s="34">
        <v>0</v>
      </c>
      <c r="J151" s="35">
        <v>0</v>
      </c>
      <c r="K151" s="36">
        <v>0</v>
      </c>
      <c r="L151" s="37">
        <v>0</v>
      </c>
      <c r="M151" s="38">
        <f t="shared" si="16"/>
        <v>75</v>
      </c>
      <c r="N151" s="6"/>
      <c r="O151" s="6">
        <f t="shared" si="17"/>
        <v>0</v>
      </c>
      <c r="P151" s="6">
        <f t="shared" si="18"/>
        <v>0</v>
      </c>
      <c r="Q151" s="6">
        <f t="shared" si="19"/>
        <v>0</v>
      </c>
      <c r="R151" s="6">
        <f t="shared" si="20"/>
        <v>0</v>
      </c>
      <c r="S151" s="6">
        <f t="shared" si="21"/>
        <v>0</v>
      </c>
      <c r="T151" s="6">
        <f t="shared" si="22"/>
        <v>0</v>
      </c>
      <c r="U151" s="65">
        <f t="shared" si="23"/>
        <v>0</v>
      </c>
    </row>
    <row r="152" spans="4:21" ht="36.75" customHeight="1">
      <c r="D152" s="29" t="s">
        <v>292</v>
      </c>
      <c r="E152" s="30" t="s">
        <v>378</v>
      </c>
      <c r="F152" s="31" t="s">
        <v>6</v>
      </c>
      <c r="G152" s="32">
        <v>15</v>
      </c>
      <c r="H152" s="33">
        <v>0</v>
      </c>
      <c r="I152" s="34">
        <v>0</v>
      </c>
      <c r="J152" s="35">
        <v>0</v>
      </c>
      <c r="K152" s="36">
        <v>0</v>
      </c>
      <c r="L152" s="37">
        <v>0</v>
      </c>
      <c r="M152" s="38">
        <f t="shared" si="16"/>
        <v>15</v>
      </c>
      <c r="N152" s="6"/>
      <c r="O152" s="6">
        <f t="shared" si="17"/>
        <v>0</v>
      </c>
      <c r="P152" s="6">
        <f t="shared" si="18"/>
        <v>0</v>
      </c>
      <c r="Q152" s="6">
        <f t="shared" si="19"/>
        <v>0</v>
      </c>
      <c r="R152" s="6">
        <f t="shared" si="20"/>
        <v>0</v>
      </c>
      <c r="S152" s="6">
        <f t="shared" si="21"/>
        <v>0</v>
      </c>
      <c r="T152" s="6">
        <f t="shared" si="22"/>
        <v>0</v>
      </c>
      <c r="U152" s="65">
        <f t="shared" si="23"/>
        <v>0</v>
      </c>
    </row>
    <row r="153" spans="4:21" ht="36" customHeight="1">
      <c r="D153" s="29" t="s">
        <v>293</v>
      </c>
      <c r="E153" s="30" t="s">
        <v>101</v>
      </c>
      <c r="F153" s="31" t="s">
        <v>6</v>
      </c>
      <c r="G153" s="32">
        <v>0</v>
      </c>
      <c r="H153" s="33">
        <v>0</v>
      </c>
      <c r="I153" s="34">
        <v>0</v>
      </c>
      <c r="J153" s="35">
        <v>105</v>
      </c>
      <c r="K153" s="36">
        <v>0</v>
      </c>
      <c r="L153" s="37">
        <v>0</v>
      </c>
      <c r="M153" s="38">
        <f t="shared" si="16"/>
        <v>105</v>
      </c>
      <c r="N153" s="6"/>
      <c r="O153" s="6">
        <f t="shared" si="17"/>
        <v>0</v>
      </c>
      <c r="P153" s="6">
        <f t="shared" si="18"/>
        <v>0</v>
      </c>
      <c r="Q153" s="6">
        <f t="shared" si="19"/>
        <v>0</v>
      </c>
      <c r="R153" s="6">
        <f t="shared" si="20"/>
        <v>0</v>
      </c>
      <c r="S153" s="6">
        <f t="shared" si="21"/>
        <v>0</v>
      </c>
      <c r="T153" s="6">
        <f t="shared" si="22"/>
        <v>0</v>
      </c>
      <c r="U153" s="65">
        <f t="shared" si="23"/>
        <v>0</v>
      </c>
    </row>
    <row r="154" spans="4:21" ht="39" customHeight="1">
      <c r="D154" s="29" t="s">
        <v>294</v>
      </c>
      <c r="E154" s="30" t="s">
        <v>102</v>
      </c>
      <c r="F154" s="31" t="s">
        <v>6</v>
      </c>
      <c r="G154" s="32">
        <v>0</v>
      </c>
      <c r="H154" s="33">
        <v>0</v>
      </c>
      <c r="I154" s="34">
        <v>0</v>
      </c>
      <c r="J154" s="35">
        <v>99</v>
      </c>
      <c r="K154" s="36">
        <v>0</v>
      </c>
      <c r="L154" s="37">
        <v>0</v>
      </c>
      <c r="M154" s="38">
        <f t="shared" si="16"/>
        <v>99</v>
      </c>
      <c r="N154" s="6"/>
      <c r="O154" s="6">
        <f t="shared" si="17"/>
        <v>0</v>
      </c>
      <c r="P154" s="6">
        <f t="shared" si="18"/>
        <v>0</v>
      </c>
      <c r="Q154" s="6">
        <f t="shared" si="19"/>
        <v>0</v>
      </c>
      <c r="R154" s="6">
        <f t="shared" si="20"/>
        <v>0</v>
      </c>
      <c r="S154" s="6">
        <f t="shared" si="21"/>
        <v>0</v>
      </c>
      <c r="T154" s="6">
        <f t="shared" si="22"/>
        <v>0</v>
      </c>
      <c r="U154" s="65">
        <f t="shared" si="23"/>
        <v>0</v>
      </c>
    </row>
    <row r="155" spans="4:21" ht="108" customHeight="1">
      <c r="D155" s="29" t="s">
        <v>295</v>
      </c>
      <c r="E155" s="30" t="s">
        <v>461</v>
      </c>
      <c r="F155" s="31" t="s">
        <v>7</v>
      </c>
      <c r="G155" s="32">
        <v>0</v>
      </c>
      <c r="H155" s="33">
        <v>0</v>
      </c>
      <c r="I155" s="34">
        <v>0</v>
      </c>
      <c r="J155" s="35">
        <v>9</v>
      </c>
      <c r="K155" s="36">
        <v>0</v>
      </c>
      <c r="L155" s="37">
        <v>0</v>
      </c>
      <c r="M155" s="38">
        <f t="shared" si="16"/>
        <v>9</v>
      </c>
      <c r="N155" s="6"/>
      <c r="O155" s="6">
        <f t="shared" si="17"/>
        <v>0</v>
      </c>
      <c r="P155" s="6">
        <f t="shared" si="18"/>
        <v>0</v>
      </c>
      <c r="Q155" s="6">
        <f t="shared" si="19"/>
        <v>0</v>
      </c>
      <c r="R155" s="6">
        <f t="shared" si="20"/>
        <v>0</v>
      </c>
      <c r="S155" s="6">
        <f t="shared" si="21"/>
        <v>0</v>
      </c>
      <c r="T155" s="6">
        <f t="shared" si="22"/>
        <v>0</v>
      </c>
      <c r="U155" s="65">
        <f t="shared" si="23"/>
        <v>0</v>
      </c>
    </row>
    <row r="156" spans="4:21" ht="48" customHeight="1">
      <c r="D156" s="29" t="s">
        <v>296</v>
      </c>
      <c r="E156" s="30" t="s">
        <v>411</v>
      </c>
      <c r="F156" s="31" t="s">
        <v>62</v>
      </c>
      <c r="G156" s="32">
        <v>0</v>
      </c>
      <c r="H156" s="33">
        <v>0</v>
      </c>
      <c r="I156" s="34">
        <v>0</v>
      </c>
      <c r="J156" s="35">
        <v>0</v>
      </c>
      <c r="K156" s="36">
        <v>1950</v>
      </c>
      <c r="L156" s="37">
        <v>0</v>
      </c>
      <c r="M156" s="38">
        <f aca="true" t="shared" si="24" ref="M156:M205">SUM(L156+K156+J156+I156+H156+G156)</f>
        <v>1950</v>
      </c>
      <c r="N156" s="6"/>
      <c r="O156" s="6">
        <f aca="true" t="shared" si="25" ref="O156:O205">G156*$N156</f>
        <v>0</v>
      </c>
      <c r="P156" s="6">
        <f aca="true" t="shared" si="26" ref="P156:P205">H156*$N156</f>
        <v>0</v>
      </c>
      <c r="Q156" s="6">
        <f aca="true" t="shared" si="27" ref="Q156:Q205">I156*$N156</f>
        <v>0</v>
      </c>
      <c r="R156" s="6">
        <f aca="true" t="shared" si="28" ref="R156:R205">J156*$N156</f>
        <v>0</v>
      </c>
      <c r="S156" s="6">
        <f aca="true" t="shared" si="29" ref="S156:S205">K156*$N156</f>
        <v>0</v>
      </c>
      <c r="T156" s="6">
        <f aca="true" t="shared" si="30" ref="T156:T205">L156*$N156</f>
        <v>0</v>
      </c>
      <c r="U156" s="65">
        <f aca="true" t="shared" si="31" ref="U156:U205">$N156*M156</f>
        <v>0</v>
      </c>
    </row>
    <row r="157" spans="4:21" ht="109.5" customHeight="1">
      <c r="D157" s="29" t="s">
        <v>297</v>
      </c>
      <c r="E157" s="30" t="s">
        <v>436</v>
      </c>
      <c r="F157" s="31" t="s">
        <v>6</v>
      </c>
      <c r="G157" s="32">
        <v>0</v>
      </c>
      <c r="H157" s="33">
        <v>0</v>
      </c>
      <c r="I157" s="34">
        <v>0</v>
      </c>
      <c r="J157" s="35">
        <v>0</v>
      </c>
      <c r="K157" s="36">
        <v>3</v>
      </c>
      <c r="L157" s="37">
        <v>0</v>
      </c>
      <c r="M157" s="38">
        <f t="shared" si="24"/>
        <v>3</v>
      </c>
      <c r="N157" s="6"/>
      <c r="O157" s="6">
        <f t="shared" si="25"/>
        <v>0</v>
      </c>
      <c r="P157" s="6">
        <f t="shared" si="26"/>
        <v>0</v>
      </c>
      <c r="Q157" s="6">
        <f t="shared" si="27"/>
        <v>0</v>
      </c>
      <c r="R157" s="6">
        <f t="shared" si="28"/>
        <v>0</v>
      </c>
      <c r="S157" s="6">
        <f t="shared" si="29"/>
        <v>0</v>
      </c>
      <c r="T157" s="6">
        <f t="shared" si="30"/>
        <v>0</v>
      </c>
      <c r="U157" s="65">
        <f t="shared" si="31"/>
        <v>0</v>
      </c>
    </row>
    <row r="158" spans="4:21" ht="50.25" customHeight="1">
      <c r="D158" s="29" t="s">
        <v>298</v>
      </c>
      <c r="E158" s="30" t="s">
        <v>389</v>
      </c>
      <c r="F158" s="31" t="s">
        <v>6</v>
      </c>
      <c r="G158" s="32">
        <v>0</v>
      </c>
      <c r="H158" s="33">
        <v>0</v>
      </c>
      <c r="I158" s="34">
        <v>0</v>
      </c>
      <c r="J158" s="35">
        <v>0</v>
      </c>
      <c r="K158" s="36">
        <v>12</v>
      </c>
      <c r="L158" s="37">
        <v>0</v>
      </c>
      <c r="M158" s="38">
        <f t="shared" si="24"/>
        <v>12</v>
      </c>
      <c r="N158" s="6"/>
      <c r="O158" s="6">
        <f t="shared" si="25"/>
        <v>0</v>
      </c>
      <c r="P158" s="6">
        <f t="shared" si="26"/>
        <v>0</v>
      </c>
      <c r="Q158" s="6">
        <f t="shared" si="27"/>
        <v>0</v>
      </c>
      <c r="R158" s="6">
        <f t="shared" si="28"/>
        <v>0</v>
      </c>
      <c r="S158" s="6">
        <f t="shared" si="29"/>
        <v>0</v>
      </c>
      <c r="T158" s="6">
        <f t="shared" si="30"/>
        <v>0</v>
      </c>
      <c r="U158" s="65">
        <f t="shared" si="31"/>
        <v>0</v>
      </c>
    </row>
    <row r="159" spans="4:21" ht="107.25" customHeight="1">
      <c r="D159" s="29" t="s">
        <v>299</v>
      </c>
      <c r="E159" s="42" t="s">
        <v>437</v>
      </c>
      <c r="F159" s="31" t="s">
        <v>8</v>
      </c>
      <c r="G159" s="32">
        <v>0</v>
      </c>
      <c r="H159" s="33">
        <v>0</v>
      </c>
      <c r="I159" s="34">
        <v>0</v>
      </c>
      <c r="J159" s="35">
        <v>0</v>
      </c>
      <c r="K159" s="36">
        <v>24</v>
      </c>
      <c r="L159" s="37">
        <v>0</v>
      </c>
      <c r="M159" s="38">
        <f t="shared" si="24"/>
        <v>24</v>
      </c>
      <c r="N159" s="6"/>
      <c r="O159" s="6">
        <f t="shared" si="25"/>
        <v>0</v>
      </c>
      <c r="P159" s="6">
        <f t="shared" si="26"/>
        <v>0</v>
      </c>
      <c r="Q159" s="6">
        <f t="shared" si="27"/>
        <v>0</v>
      </c>
      <c r="R159" s="6">
        <f t="shared" si="28"/>
        <v>0</v>
      </c>
      <c r="S159" s="6">
        <f t="shared" si="29"/>
        <v>0</v>
      </c>
      <c r="T159" s="6">
        <f t="shared" si="30"/>
        <v>0</v>
      </c>
      <c r="U159" s="65">
        <f t="shared" si="31"/>
        <v>0</v>
      </c>
    </row>
    <row r="160" spans="4:21" ht="45" customHeight="1">
      <c r="D160" s="29" t="s">
        <v>300</v>
      </c>
      <c r="E160" s="30" t="s">
        <v>41</v>
      </c>
      <c r="F160" s="31" t="s">
        <v>6</v>
      </c>
      <c r="G160" s="32">
        <v>0</v>
      </c>
      <c r="H160" s="33">
        <v>0</v>
      </c>
      <c r="I160" s="34">
        <v>0</v>
      </c>
      <c r="J160" s="35">
        <v>0</v>
      </c>
      <c r="K160" s="36">
        <v>39</v>
      </c>
      <c r="L160" s="37">
        <v>0</v>
      </c>
      <c r="M160" s="38">
        <f t="shared" si="24"/>
        <v>39</v>
      </c>
      <c r="N160" s="6"/>
      <c r="O160" s="6">
        <f t="shared" si="25"/>
        <v>0</v>
      </c>
      <c r="P160" s="6">
        <f t="shared" si="26"/>
        <v>0</v>
      </c>
      <c r="Q160" s="6">
        <f t="shared" si="27"/>
        <v>0</v>
      </c>
      <c r="R160" s="6">
        <f t="shared" si="28"/>
        <v>0</v>
      </c>
      <c r="S160" s="6">
        <f t="shared" si="29"/>
        <v>0</v>
      </c>
      <c r="T160" s="6">
        <f t="shared" si="30"/>
        <v>0</v>
      </c>
      <c r="U160" s="65">
        <f t="shared" si="31"/>
        <v>0</v>
      </c>
    </row>
    <row r="161" spans="4:21" ht="51.75" customHeight="1">
      <c r="D161" s="29" t="s">
        <v>301</v>
      </c>
      <c r="E161" s="30" t="s">
        <v>445</v>
      </c>
      <c r="F161" s="31" t="s">
        <v>6</v>
      </c>
      <c r="G161" s="32">
        <v>0</v>
      </c>
      <c r="H161" s="33">
        <v>0</v>
      </c>
      <c r="I161" s="34">
        <v>0</v>
      </c>
      <c r="J161" s="35">
        <v>0</v>
      </c>
      <c r="K161" s="36">
        <v>21</v>
      </c>
      <c r="L161" s="37">
        <v>0</v>
      </c>
      <c r="M161" s="38">
        <f t="shared" si="24"/>
        <v>21</v>
      </c>
      <c r="N161" s="6"/>
      <c r="O161" s="6">
        <f t="shared" si="25"/>
        <v>0</v>
      </c>
      <c r="P161" s="6">
        <f t="shared" si="26"/>
        <v>0</v>
      </c>
      <c r="Q161" s="6">
        <f t="shared" si="27"/>
        <v>0</v>
      </c>
      <c r="R161" s="6">
        <f t="shared" si="28"/>
        <v>0</v>
      </c>
      <c r="S161" s="6">
        <f t="shared" si="29"/>
        <v>0</v>
      </c>
      <c r="T161" s="6">
        <f t="shared" si="30"/>
        <v>0</v>
      </c>
      <c r="U161" s="65">
        <f t="shared" si="31"/>
        <v>0</v>
      </c>
    </row>
    <row r="162" spans="4:21" ht="53.25" customHeight="1">
      <c r="D162" s="29" t="s">
        <v>302</v>
      </c>
      <c r="E162" s="42" t="s">
        <v>42</v>
      </c>
      <c r="F162" s="43" t="s">
        <v>31</v>
      </c>
      <c r="G162" s="32">
        <v>0</v>
      </c>
      <c r="H162" s="33">
        <v>0</v>
      </c>
      <c r="I162" s="34">
        <v>0</v>
      </c>
      <c r="J162" s="35">
        <v>0</v>
      </c>
      <c r="K162" s="36">
        <v>480</v>
      </c>
      <c r="L162" s="37">
        <v>0</v>
      </c>
      <c r="M162" s="38">
        <f t="shared" si="24"/>
        <v>480</v>
      </c>
      <c r="N162" s="6"/>
      <c r="O162" s="6">
        <f t="shared" si="25"/>
        <v>0</v>
      </c>
      <c r="P162" s="6">
        <f t="shared" si="26"/>
        <v>0</v>
      </c>
      <c r="Q162" s="6">
        <f t="shared" si="27"/>
        <v>0</v>
      </c>
      <c r="R162" s="6">
        <f t="shared" si="28"/>
        <v>0</v>
      </c>
      <c r="S162" s="6">
        <f t="shared" si="29"/>
        <v>0</v>
      </c>
      <c r="T162" s="6">
        <f t="shared" si="30"/>
        <v>0</v>
      </c>
      <c r="U162" s="65">
        <f t="shared" si="31"/>
        <v>0</v>
      </c>
    </row>
    <row r="163" spans="4:21" ht="57" customHeight="1">
      <c r="D163" s="29" t="s">
        <v>303</v>
      </c>
      <c r="E163" s="42" t="s">
        <v>11</v>
      </c>
      <c r="F163" s="43" t="s">
        <v>31</v>
      </c>
      <c r="G163" s="32">
        <v>0</v>
      </c>
      <c r="H163" s="33">
        <v>0</v>
      </c>
      <c r="I163" s="34">
        <v>0</v>
      </c>
      <c r="J163" s="35">
        <v>0</v>
      </c>
      <c r="K163" s="36">
        <v>672</v>
      </c>
      <c r="L163" s="37">
        <v>0</v>
      </c>
      <c r="M163" s="38">
        <f t="shared" si="24"/>
        <v>672</v>
      </c>
      <c r="N163" s="6"/>
      <c r="O163" s="6">
        <f t="shared" si="25"/>
        <v>0</v>
      </c>
      <c r="P163" s="6">
        <f t="shared" si="26"/>
        <v>0</v>
      </c>
      <c r="Q163" s="6">
        <f t="shared" si="27"/>
        <v>0</v>
      </c>
      <c r="R163" s="6">
        <f t="shared" si="28"/>
        <v>0</v>
      </c>
      <c r="S163" s="6">
        <f t="shared" si="29"/>
        <v>0</v>
      </c>
      <c r="T163" s="6">
        <f t="shared" si="30"/>
        <v>0</v>
      </c>
      <c r="U163" s="65">
        <f t="shared" si="31"/>
        <v>0</v>
      </c>
    </row>
    <row r="164" spans="4:21" ht="81" customHeight="1">
      <c r="D164" s="29" t="s">
        <v>304</v>
      </c>
      <c r="E164" s="30" t="s">
        <v>451</v>
      </c>
      <c r="F164" s="31" t="s">
        <v>8</v>
      </c>
      <c r="G164" s="32">
        <v>0</v>
      </c>
      <c r="H164" s="33">
        <v>0</v>
      </c>
      <c r="I164" s="34">
        <v>0</v>
      </c>
      <c r="J164" s="35">
        <v>0</v>
      </c>
      <c r="K164" s="36">
        <v>9</v>
      </c>
      <c r="L164" s="37">
        <v>0</v>
      </c>
      <c r="M164" s="38">
        <f t="shared" si="24"/>
        <v>9</v>
      </c>
      <c r="N164" s="6"/>
      <c r="O164" s="6">
        <f t="shared" si="25"/>
        <v>0</v>
      </c>
      <c r="P164" s="6">
        <f t="shared" si="26"/>
        <v>0</v>
      </c>
      <c r="Q164" s="6">
        <f t="shared" si="27"/>
        <v>0</v>
      </c>
      <c r="R164" s="6">
        <f t="shared" si="28"/>
        <v>0</v>
      </c>
      <c r="S164" s="6">
        <f t="shared" si="29"/>
        <v>0</v>
      </c>
      <c r="T164" s="6">
        <f t="shared" si="30"/>
        <v>0</v>
      </c>
      <c r="U164" s="65">
        <f t="shared" si="31"/>
        <v>0</v>
      </c>
    </row>
    <row r="165" spans="4:21" ht="63" customHeight="1">
      <c r="D165" s="29" t="s">
        <v>305</v>
      </c>
      <c r="E165" s="30" t="s">
        <v>412</v>
      </c>
      <c r="F165" s="31" t="s">
        <v>8</v>
      </c>
      <c r="G165" s="32">
        <v>0</v>
      </c>
      <c r="H165" s="33">
        <v>0</v>
      </c>
      <c r="I165" s="34">
        <v>0</v>
      </c>
      <c r="J165" s="35">
        <v>0</v>
      </c>
      <c r="K165" s="36">
        <v>9</v>
      </c>
      <c r="L165" s="37">
        <v>0</v>
      </c>
      <c r="M165" s="38">
        <f t="shared" si="24"/>
        <v>9</v>
      </c>
      <c r="N165" s="6"/>
      <c r="O165" s="6">
        <f t="shared" si="25"/>
        <v>0</v>
      </c>
      <c r="P165" s="6">
        <f t="shared" si="26"/>
        <v>0</v>
      </c>
      <c r="Q165" s="6">
        <f t="shared" si="27"/>
        <v>0</v>
      </c>
      <c r="R165" s="6">
        <f t="shared" si="28"/>
        <v>0</v>
      </c>
      <c r="S165" s="6">
        <f t="shared" si="29"/>
        <v>0</v>
      </c>
      <c r="T165" s="6">
        <f t="shared" si="30"/>
        <v>0</v>
      </c>
      <c r="U165" s="65">
        <f t="shared" si="31"/>
        <v>0</v>
      </c>
    </row>
    <row r="166" spans="4:21" ht="135" customHeight="1">
      <c r="D166" s="29" t="s">
        <v>306</v>
      </c>
      <c r="E166" s="30" t="s">
        <v>460</v>
      </c>
      <c r="F166" s="31" t="s">
        <v>8</v>
      </c>
      <c r="G166" s="32">
        <v>0</v>
      </c>
      <c r="H166" s="33">
        <v>0</v>
      </c>
      <c r="I166" s="34">
        <v>0</v>
      </c>
      <c r="J166" s="35">
        <v>0</v>
      </c>
      <c r="K166" s="36">
        <v>84</v>
      </c>
      <c r="L166" s="37">
        <v>0</v>
      </c>
      <c r="M166" s="38">
        <f t="shared" si="24"/>
        <v>84</v>
      </c>
      <c r="N166" s="6"/>
      <c r="O166" s="6">
        <f t="shared" si="25"/>
        <v>0</v>
      </c>
      <c r="P166" s="6">
        <f t="shared" si="26"/>
        <v>0</v>
      </c>
      <c r="Q166" s="6">
        <f t="shared" si="27"/>
        <v>0</v>
      </c>
      <c r="R166" s="6">
        <f t="shared" si="28"/>
        <v>0</v>
      </c>
      <c r="S166" s="6">
        <f t="shared" si="29"/>
        <v>0</v>
      </c>
      <c r="T166" s="6">
        <f t="shared" si="30"/>
        <v>0</v>
      </c>
      <c r="U166" s="65">
        <f t="shared" si="31"/>
        <v>0</v>
      </c>
    </row>
    <row r="167" spans="4:21" ht="56.25" customHeight="1">
      <c r="D167" s="29" t="s">
        <v>307</v>
      </c>
      <c r="E167" s="30" t="s">
        <v>103</v>
      </c>
      <c r="F167" s="31" t="s">
        <v>7</v>
      </c>
      <c r="G167" s="32">
        <v>0</v>
      </c>
      <c r="H167" s="33">
        <v>0</v>
      </c>
      <c r="I167" s="34">
        <v>0</v>
      </c>
      <c r="J167" s="35">
        <v>0</v>
      </c>
      <c r="K167" s="36">
        <v>6</v>
      </c>
      <c r="L167" s="37">
        <v>0</v>
      </c>
      <c r="M167" s="38">
        <f t="shared" si="24"/>
        <v>6</v>
      </c>
      <c r="N167" s="6"/>
      <c r="O167" s="6">
        <f t="shared" si="25"/>
        <v>0</v>
      </c>
      <c r="P167" s="6">
        <f t="shared" si="26"/>
        <v>0</v>
      </c>
      <c r="Q167" s="6">
        <f t="shared" si="27"/>
        <v>0</v>
      </c>
      <c r="R167" s="6">
        <f t="shared" si="28"/>
        <v>0</v>
      </c>
      <c r="S167" s="6">
        <f t="shared" si="29"/>
        <v>0</v>
      </c>
      <c r="T167" s="6">
        <f t="shared" si="30"/>
        <v>0</v>
      </c>
      <c r="U167" s="65">
        <f t="shared" si="31"/>
        <v>0</v>
      </c>
    </row>
    <row r="168" spans="4:21" ht="60.75" customHeight="1">
      <c r="D168" s="29" t="s">
        <v>308</v>
      </c>
      <c r="E168" s="30" t="s">
        <v>104</v>
      </c>
      <c r="F168" s="31" t="s">
        <v>54</v>
      </c>
      <c r="G168" s="32">
        <v>0</v>
      </c>
      <c r="H168" s="33">
        <v>0</v>
      </c>
      <c r="I168" s="34">
        <v>225</v>
      </c>
      <c r="J168" s="35">
        <v>0</v>
      </c>
      <c r="K168" s="36">
        <v>0</v>
      </c>
      <c r="L168" s="37">
        <v>0</v>
      </c>
      <c r="M168" s="38">
        <f t="shared" si="24"/>
        <v>225</v>
      </c>
      <c r="N168" s="6"/>
      <c r="O168" s="6">
        <f t="shared" si="25"/>
        <v>0</v>
      </c>
      <c r="P168" s="6">
        <f t="shared" si="26"/>
        <v>0</v>
      </c>
      <c r="Q168" s="6">
        <f t="shared" si="27"/>
        <v>0</v>
      </c>
      <c r="R168" s="6">
        <f t="shared" si="28"/>
        <v>0</v>
      </c>
      <c r="S168" s="6">
        <f t="shared" si="29"/>
        <v>0</v>
      </c>
      <c r="T168" s="6">
        <f t="shared" si="30"/>
        <v>0</v>
      </c>
      <c r="U168" s="65">
        <f t="shared" si="31"/>
        <v>0</v>
      </c>
    </row>
    <row r="169" spans="4:21" ht="48.75" customHeight="1">
      <c r="D169" s="29" t="s">
        <v>309</v>
      </c>
      <c r="E169" s="30" t="s">
        <v>438</v>
      </c>
      <c r="F169" s="31" t="s">
        <v>6</v>
      </c>
      <c r="G169" s="32">
        <v>0</v>
      </c>
      <c r="H169" s="33">
        <v>0</v>
      </c>
      <c r="I169" s="34">
        <v>0</v>
      </c>
      <c r="J169" s="35">
        <v>0</v>
      </c>
      <c r="K169" s="36">
        <v>15</v>
      </c>
      <c r="L169" s="37">
        <v>0</v>
      </c>
      <c r="M169" s="38">
        <f t="shared" si="24"/>
        <v>15</v>
      </c>
      <c r="N169" s="6"/>
      <c r="O169" s="6">
        <f t="shared" si="25"/>
        <v>0</v>
      </c>
      <c r="P169" s="6">
        <f t="shared" si="26"/>
        <v>0</v>
      </c>
      <c r="Q169" s="6">
        <f t="shared" si="27"/>
        <v>0</v>
      </c>
      <c r="R169" s="6">
        <f t="shared" si="28"/>
        <v>0</v>
      </c>
      <c r="S169" s="6">
        <f t="shared" si="29"/>
        <v>0</v>
      </c>
      <c r="T169" s="6">
        <f t="shared" si="30"/>
        <v>0</v>
      </c>
      <c r="U169" s="65">
        <f t="shared" si="31"/>
        <v>0</v>
      </c>
    </row>
    <row r="170" spans="4:21" ht="39" customHeight="1">
      <c r="D170" s="29" t="s">
        <v>310</v>
      </c>
      <c r="E170" s="30" t="s">
        <v>105</v>
      </c>
      <c r="F170" s="31" t="s">
        <v>4</v>
      </c>
      <c r="G170" s="32">
        <v>0</v>
      </c>
      <c r="H170" s="33">
        <v>0</v>
      </c>
      <c r="I170" s="34">
        <v>0</v>
      </c>
      <c r="J170" s="35">
        <v>0</v>
      </c>
      <c r="K170" s="36">
        <v>6</v>
      </c>
      <c r="L170" s="37">
        <v>0</v>
      </c>
      <c r="M170" s="38">
        <f t="shared" si="24"/>
        <v>6</v>
      </c>
      <c r="N170" s="6"/>
      <c r="O170" s="6">
        <f t="shared" si="25"/>
        <v>0</v>
      </c>
      <c r="P170" s="6">
        <f t="shared" si="26"/>
        <v>0</v>
      </c>
      <c r="Q170" s="6">
        <f t="shared" si="27"/>
        <v>0</v>
      </c>
      <c r="R170" s="6">
        <f t="shared" si="28"/>
        <v>0</v>
      </c>
      <c r="S170" s="6">
        <f t="shared" si="29"/>
        <v>0</v>
      </c>
      <c r="T170" s="6">
        <f t="shared" si="30"/>
        <v>0</v>
      </c>
      <c r="U170" s="65">
        <f t="shared" si="31"/>
        <v>0</v>
      </c>
    </row>
    <row r="171" spans="4:21" ht="29.25" customHeight="1">
      <c r="D171" s="29" t="s">
        <v>311</v>
      </c>
      <c r="E171" s="30" t="s">
        <v>43</v>
      </c>
      <c r="F171" s="31" t="s">
        <v>4</v>
      </c>
      <c r="G171" s="32">
        <v>0</v>
      </c>
      <c r="H171" s="33">
        <v>9</v>
      </c>
      <c r="I171" s="34">
        <v>0</v>
      </c>
      <c r="J171" s="35">
        <v>0</v>
      </c>
      <c r="K171" s="36">
        <v>3</v>
      </c>
      <c r="L171" s="37">
        <v>0</v>
      </c>
      <c r="M171" s="38">
        <f t="shared" si="24"/>
        <v>12</v>
      </c>
      <c r="N171" s="6"/>
      <c r="O171" s="6">
        <f t="shared" si="25"/>
        <v>0</v>
      </c>
      <c r="P171" s="6">
        <f t="shared" si="26"/>
        <v>0</v>
      </c>
      <c r="Q171" s="6">
        <f t="shared" si="27"/>
        <v>0</v>
      </c>
      <c r="R171" s="6">
        <f t="shared" si="28"/>
        <v>0</v>
      </c>
      <c r="S171" s="6">
        <f t="shared" si="29"/>
        <v>0</v>
      </c>
      <c r="T171" s="6">
        <f t="shared" si="30"/>
        <v>0</v>
      </c>
      <c r="U171" s="65">
        <f t="shared" si="31"/>
        <v>0</v>
      </c>
    </row>
    <row r="172" spans="4:21" ht="72" customHeight="1">
      <c r="D172" s="29" t="s">
        <v>312</v>
      </c>
      <c r="E172" s="30" t="s">
        <v>44</v>
      </c>
      <c r="F172" s="31" t="s">
        <v>17</v>
      </c>
      <c r="G172" s="32">
        <v>0</v>
      </c>
      <c r="H172" s="33">
        <v>2880</v>
      </c>
      <c r="I172" s="34">
        <v>189</v>
      </c>
      <c r="J172" s="35">
        <v>1380</v>
      </c>
      <c r="K172" s="36">
        <v>0</v>
      </c>
      <c r="L172" s="37">
        <v>450</v>
      </c>
      <c r="M172" s="38">
        <f t="shared" si="24"/>
        <v>4899</v>
      </c>
      <c r="N172" s="6"/>
      <c r="O172" s="6">
        <f t="shared" si="25"/>
        <v>0</v>
      </c>
      <c r="P172" s="6">
        <f t="shared" si="26"/>
        <v>0</v>
      </c>
      <c r="Q172" s="6">
        <f t="shared" si="27"/>
        <v>0</v>
      </c>
      <c r="R172" s="6">
        <f t="shared" si="28"/>
        <v>0</v>
      </c>
      <c r="S172" s="6">
        <f t="shared" si="29"/>
        <v>0</v>
      </c>
      <c r="T172" s="6">
        <f t="shared" si="30"/>
        <v>0</v>
      </c>
      <c r="U172" s="65">
        <f t="shared" si="31"/>
        <v>0</v>
      </c>
    </row>
    <row r="173" spans="4:21" ht="42.75" customHeight="1">
      <c r="D173" s="29" t="s">
        <v>313</v>
      </c>
      <c r="E173" s="30" t="s">
        <v>439</v>
      </c>
      <c r="F173" s="31" t="s">
        <v>9</v>
      </c>
      <c r="G173" s="32">
        <v>0</v>
      </c>
      <c r="H173" s="33">
        <v>0</v>
      </c>
      <c r="I173" s="34">
        <v>9</v>
      </c>
      <c r="J173" s="35">
        <v>0</v>
      </c>
      <c r="K173" s="36">
        <v>0</v>
      </c>
      <c r="L173" s="37">
        <v>0</v>
      </c>
      <c r="M173" s="38">
        <f t="shared" si="24"/>
        <v>9</v>
      </c>
      <c r="N173" s="6"/>
      <c r="O173" s="6">
        <f t="shared" si="25"/>
        <v>0</v>
      </c>
      <c r="P173" s="6">
        <f t="shared" si="26"/>
        <v>0</v>
      </c>
      <c r="Q173" s="6">
        <f t="shared" si="27"/>
        <v>0</v>
      </c>
      <c r="R173" s="6">
        <f t="shared" si="28"/>
        <v>0</v>
      </c>
      <c r="S173" s="6">
        <f t="shared" si="29"/>
        <v>0</v>
      </c>
      <c r="T173" s="6">
        <f t="shared" si="30"/>
        <v>0</v>
      </c>
      <c r="U173" s="65">
        <f t="shared" si="31"/>
        <v>0</v>
      </c>
    </row>
    <row r="174" spans="4:21" ht="63.75" customHeight="1">
      <c r="D174" s="29" t="s">
        <v>314</v>
      </c>
      <c r="E174" s="30" t="s">
        <v>106</v>
      </c>
      <c r="F174" s="43" t="s">
        <v>9</v>
      </c>
      <c r="G174" s="32">
        <v>0</v>
      </c>
      <c r="H174" s="33">
        <v>0</v>
      </c>
      <c r="I174" s="34">
        <v>750</v>
      </c>
      <c r="J174" s="35">
        <v>0</v>
      </c>
      <c r="K174" s="36">
        <v>0</v>
      </c>
      <c r="L174" s="37">
        <v>0</v>
      </c>
      <c r="M174" s="38">
        <f t="shared" si="24"/>
        <v>750</v>
      </c>
      <c r="N174" s="6"/>
      <c r="O174" s="6">
        <f t="shared" si="25"/>
        <v>0</v>
      </c>
      <c r="P174" s="6">
        <f t="shared" si="26"/>
        <v>0</v>
      </c>
      <c r="Q174" s="6">
        <f t="shared" si="27"/>
        <v>0</v>
      </c>
      <c r="R174" s="6">
        <f t="shared" si="28"/>
        <v>0</v>
      </c>
      <c r="S174" s="6">
        <f t="shared" si="29"/>
        <v>0</v>
      </c>
      <c r="T174" s="6">
        <f t="shared" si="30"/>
        <v>0</v>
      </c>
      <c r="U174" s="65">
        <f t="shared" si="31"/>
        <v>0</v>
      </c>
    </row>
    <row r="175" spans="4:21" ht="48.75" customHeight="1">
      <c r="D175" s="29" t="s">
        <v>315</v>
      </c>
      <c r="E175" s="30" t="s">
        <v>107</v>
      </c>
      <c r="F175" s="43" t="s">
        <v>31</v>
      </c>
      <c r="G175" s="32">
        <v>0</v>
      </c>
      <c r="H175" s="33">
        <v>0</v>
      </c>
      <c r="I175" s="34">
        <v>9</v>
      </c>
      <c r="J175" s="35">
        <v>0</v>
      </c>
      <c r="K175" s="36">
        <v>0</v>
      </c>
      <c r="L175" s="37">
        <v>0</v>
      </c>
      <c r="M175" s="38">
        <f t="shared" si="24"/>
        <v>9</v>
      </c>
      <c r="N175" s="6"/>
      <c r="O175" s="6">
        <f t="shared" si="25"/>
        <v>0</v>
      </c>
      <c r="P175" s="6">
        <f t="shared" si="26"/>
        <v>0</v>
      </c>
      <c r="Q175" s="6">
        <f t="shared" si="27"/>
        <v>0</v>
      </c>
      <c r="R175" s="6">
        <f t="shared" si="28"/>
        <v>0</v>
      </c>
      <c r="S175" s="6">
        <f t="shared" si="29"/>
        <v>0</v>
      </c>
      <c r="T175" s="6">
        <f t="shared" si="30"/>
        <v>0</v>
      </c>
      <c r="U175" s="65">
        <f t="shared" si="31"/>
        <v>0</v>
      </c>
    </row>
    <row r="176" spans="4:21" ht="30.75" customHeight="1">
      <c r="D176" s="29" t="s">
        <v>316</v>
      </c>
      <c r="E176" s="30" t="s">
        <v>108</v>
      </c>
      <c r="F176" s="43" t="s">
        <v>31</v>
      </c>
      <c r="G176" s="32">
        <v>45</v>
      </c>
      <c r="H176" s="33">
        <v>0</v>
      </c>
      <c r="I176" s="34">
        <v>9</v>
      </c>
      <c r="J176" s="35">
        <v>9</v>
      </c>
      <c r="K176" s="36">
        <v>0</v>
      </c>
      <c r="L176" s="37">
        <v>0</v>
      </c>
      <c r="M176" s="38">
        <f t="shared" si="24"/>
        <v>63</v>
      </c>
      <c r="N176" s="6"/>
      <c r="O176" s="6">
        <f t="shared" si="25"/>
        <v>0</v>
      </c>
      <c r="P176" s="6">
        <f t="shared" si="26"/>
        <v>0</v>
      </c>
      <c r="Q176" s="6">
        <f t="shared" si="27"/>
        <v>0</v>
      </c>
      <c r="R176" s="6">
        <f t="shared" si="28"/>
        <v>0</v>
      </c>
      <c r="S176" s="6">
        <f t="shared" si="29"/>
        <v>0</v>
      </c>
      <c r="T176" s="6">
        <f t="shared" si="30"/>
        <v>0</v>
      </c>
      <c r="U176" s="65">
        <f t="shared" si="31"/>
        <v>0</v>
      </c>
    </row>
    <row r="177" spans="4:21" ht="52.5" customHeight="1">
      <c r="D177" s="29" t="s">
        <v>317</v>
      </c>
      <c r="E177" s="30" t="s">
        <v>56</v>
      </c>
      <c r="F177" s="43" t="s">
        <v>31</v>
      </c>
      <c r="G177" s="32">
        <v>45</v>
      </c>
      <c r="H177" s="33">
        <v>24</v>
      </c>
      <c r="I177" s="34">
        <v>9</v>
      </c>
      <c r="J177" s="35">
        <v>0</v>
      </c>
      <c r="K177" s="36">
        <v>0</v>
      </c>
      <c r="L177" s="37">
        <v>0</v>
      </c>
      <c r="M177" s="38">
        <f t="shared" si="24"/>
        <v>78</v>
      </c>
      <c r="N177" s="6"/>
      <c r="O177" s="6">
        <f t="shared" si="25"/>
        <v>0</v>
      </c>
      <c r="P177" s="6">
        <f t="shared" si="26"/>
        <v>0</v>
      </c>
      <c r="Q177" s="6">
        <f t="shared" si="27"/>
        <v>0</v>
      </c>
      <c r="R177" s="6">
        <f t="shared" si="28"/>
        <v>0</v>
      </c>
      <c r="S177" s="6">
        <f t="shared" si="29"/>
        <v>0</v>
      </c>
      <c r="T177" s="6">
        <f t="shared" si="30"/>
        <v>0</v>
      </c>
      <c r="U177" s="65">
        <f t="shared" si="31"/>
        <v>0</v>
      </c>
    </row>
    <row r="178" spans="4:21" ht="36" customHeight="1">
      <c r="D178" s="29" t="s">
        <v>318</v>
      </c>
      <c r="E178" s="30" t="s">
        <v>57</v>
      </c>
      <c r="F178" s="43" t="s">
        <v>31</v>
      </c>
      <c r="G178" s="32">
        <v>0</v>
      </c>
      <c r="H178" s="33">
        <v>0</v>
      </c>
      <c r="I178" s="34">
        <v>9</v>
      </c>
      <c r="J178" s="35">
        <v>0</v>
      </c>
      <c r="K178" s="36">
        <v>0</v>
      </c>
      <c r="L178" s="37">
        <v>0</v>
      </c>
      <c r="M178" s="38">
        <f t="shared" si="24"/>
        <v>9</v>
      </c>
      <c r="N178" s="6"/>
      <c r="O178" s="6">
        <f t="shared" si="25"/>
        <v>0</v>
      </c>
      <c r="P178" s="6">
        <f t="shared" si="26"/>
        <v>0</v>
      </c>
      <c r="Q178" s="6">
        <f t="shared" si="27"/>
        <v>0</v>
      </c>
      <c r="R178" s="6">
        <f t="shared" si="28"/>
        <v>0</v>
      </c>
      <c r="S178" s="6">
        <f t="shared" si="29"/>
        <v>0</v>
      </c>
      <c r="T178" s="6">
        <f t="shared" si="30"/>
        <v>0</v>
      </c>
      <c r="U178" s="65">
        <f t="shared" si="31"/>
        <v>0</v>
      </c>
    </row>
    <row r="179" spans="4:21" ht="62.25" customHeight="1">
      <c r="D179" s="29" t="s">
        <v>319</v>
      </c>
      <c r="E179" s="42" t="s">
        <v>109</v>
      </c>
      <c r="F179" s="31" t="s">
        <v>9</v>
      </c>
      <c r="G179" s="32">
        <v>6</v>
      </c>
      <c r="H179" s="33">
        <v>0</v>
      </c>
      <c r="I179" s="34">
        <v>0</v>
      </c>
      <c r="J179" s="35">
        <v>0</v>
      </c>
      <c r="K179" s="36">
        <v>0</v>
      </c>
      <c r="L179" s="37">
        <v>0</v>
      </c>
      <c r="M179" s="38">
        <f t="shared" si="24"/>
        <v>6</v>
      </c>
      <c r="N179" s="6"/>
      <c r="O179" s="6">
        <f t="shared" si="25"/>
        <v>0</v>
      </c>
      <c r="P179" s="6">
        <f t="shared" si="26"/>
        <v>0</v>
      </c>
      <c r="Q179" s="6">
        <f t="shared" si="27"/>
        <v>0</v>
      </c>
      <c r="R179" s="6">
        <f t="shared" si="28"/>
        <v>0</v>
      </c>
      <c r="S179" s="6">
        <f t="shared" si="29"/>
        <v>0</v>
      </c>
      <c r="T179" s="6">
        <f t="shared" si="30"/>
        <v>0</v>
      </c>
      <c r="U179" s="65">
        <f t="shared" si="31"/>
        <v>0</v>
      </c>
    </row>
    <row r="180" spans="4:21" ht="90" customHeight="1">
      <c r="D180" s="29" t="s">
        <v>320</v>
      </c>
      <c r="E180" s="44" t="s">
        <v>49</v>
      </c>
      <c r="F180" s="45" t="s">
        <v>9</v>
      </c>
      <c r="G180" s="32">
        <v>24</v>
      </c>
      <c r="H180" s="33">
        <v>0</v>
      </c>
      <c r="I180" s="34">
        <v>0</v>
      </c>
      <c r="J180" s="35">
        <v>0</v>
      </c>
      <c r="K180" s="36">
        <v>0</v>
      </c>
      <c r="L180" s="37">
        <v>0</v>
      </c>
      <c r="M180" s="38">
        <f t="shared" si="24"/>
        <v>24</v>
      </c>
      <c r="N180" s="7"/>
      <c r="O180" s="6">
        <f t="shared" si="25"/>
        <v>0</v>
      </c>
      <c r="P180" s="6">
        <f t="shared" si="26"/>
        <v>0</v>
      </c>
      <c r="Q180" s="6">
        <f t="shared" si="27"/>
        <v>0</v>
      </c>
      <c r="R180" s="6">
        <f t="shared" si="28"/>
        <v>0</v>
      </c>
      <c r="S180" s="6">
        <f t="shared" si="29"/>
        <v>0</v>
      </c>
      <c r="T180" s="6">
        <f t="shared" si="30"/>
        <v>0</v>
      </c>
      <c r="U180" s="65">
        <f t="shared" si="31"/>
        <v>0</v>
      </c>
    </row>
    <row r="181" spans="4:21" ht="66.75" customHeight="1">
      <c r="D181" s="29" t="s">
        <v>321</v>
      </c>
      <c r="E181" s="44" t="s">
        <v>50</v>
      </c>
      <c r="F181" s="45" t="s">
        <v>9</v>
      </c>
      <c r="G181" s="32">
        <v>24</v>
      </c>
      <c r="H181" s="33">
        <v>0</v>
      </c>
      <c r="I181" s="34">
        <v>0</v>
      </c>
      <c r="J181" s="35">
        <v>0</v>
      </c>
      <c r="K181" s="36">
        <v>0</v>
      </c>
      <c r="L181" s="37">
        <v>0</v>
      </c>
      <c r="M181" s="38">
        <f t="shared" si="24"/>
        <v>24</v>
      </c>
      <c r="N181" s="7"/>
      <c r="O181" s="6">
        <f t="shared" si="25"/>
        <v>0</v>
      </c>
      <c r="P181" s="6">
        <f t="shared" si="26"/>
        <v>0</v>
      </c>
      <c r="Q181" s="6">
        <f t="shared" si="27"/>
        <v>0</v>
      </c>
      <c r="R181" s="6">
        <f t="shared" si="28"/>
        <v>0</v>
      </c>
      <c r="S181" s="6">
        <f t="shared" si="29"/>
        <v>0</v>
      </c>
      <c r="T181" s="6">
        <f t="shared" si="30"/>
        <v>0</v>
      </c>
      <c r="U181" s="65">
        <f t="shared" si="31"/>
        <v>0</v>
      </c>
    </row>
    <row r="182" spans="4:21" ht="57.75" customHeight="1">
      <c r="D182" s="29" t="s">
        <v>322</v>
      </c>
      <c r="E182" s="46" t="s">
        <v>369</v>
      </c>
      <c r="F182" s="45" t="s">
        <v>9</v>
      </c>
      <c r="G182" s="32">
        <v>3</v>
      </c>
      <c r="H182" s="33">
        <v>0</v>
      </c>
      <c r="I182" s="34">
        <v>0</v>
      </c>
      <c r="J182" s="35">
        <v>0</v>
      </c>
      <c r="K182" s="36">
        <v>0</v>
      </c>
      <c r="L182" s="37">
        <v>0</v>
      </c>
      <c r="M182" s="38">
        <f t="shared" si="24"/>
        <v>3</v>
      </c>
      <c r="N182" s="7"/>
      <c r="O182" s="6">
        <f t="shared" si="25"/>
        <v>0</v>
      </c>
      <c r="P182" s="6">
        <f t="shared" si="26"/>
        <v>0</v>
      </c>
      <c r="Q182" s="6">
        <f t="shared" si="27"/>
        <v>0</v>
      </c>
      <c r="R182" s="6">
        <f t="shared" si="28"/>
        <v>0</v>
      </c>
      <c r="S182" s="6">
        <f t="shared" si="29"/>
        <v>0</v>
      </c>
      <c r="T182" s="6">
        <f t="shared" si="30"/>
        <v>0</v>
      </c>
      <c r="U182" s="65">
        <f t="shared" si="31"/>
        <v>0</v>
      </c>
    </row>
    <row r="183" spans="4:21" ht="58.5" customHeight="1">
      <c r="D183" s="29" t="s">
        <v>323</v>
      </c>
      <c r="E183" s="47" t="s">
        <v>110</v>
      </c>
      <c r="F183" s="45" t="s">
        <v>9</v>
      </c>
      <c r="G183" s="32">
        <v>3</v>
      </c>
      <c r="H183" s="33">
        <v>0</v>
      </c>
      <c r="I183" s="34">
        <v>0</v>
      </c>
      <c r="J183" s="35">
        <v>0</v>
      </c>
      <c r="K183" s="36">
        <v>0</v>
      </c>
      <c r="L183" s="37">
        <v>0</v>
      </c>
      <c r="M183" s="38">
        <f t="shared" si="24"/>
        <v>3</v>
      </c>
      <c r="N183" s="8"/>
      <c r="O183" s="6">
        <f t="shared" si="25"/>
        <v>0</v>
      </c>
      <c r="P183" s="6">
        <f t="shared" si="26"/>
        <v>0</v>
      </c>
      <c r="Q183" s="6">
        <f t="shared" si="27"/>
        <v>0</v>
      </c>
      <c r="R183" s="6">
        <f t="shared" si="28"/>
        <v>0</v>
      </c>
      <c r="S183" s="6">
        <f t="shared" si="29"/>
        <v>0</v>
      </c>
      <c r="T183" s="6">
        <f t="shared" si="30"/>
        <v>0</v>
      </c>
      <c r="U183" s="65">
        <f t="shared" si="31"/>
        <v>0</v>
      </c>
    </row>
    <row r="184" spans="4:21" ht="73.5" customHeight="1">
      <c r="D184" s="29" t="s">
        <v>324</v>
      </c>
      <c r="E184" s="44" t="s">
        <v>379</v>
      </c>
      <c r="F184" s="45" t="s">
        <v>9</v>
      </c>
      <c r="G184" s="32">
        <v>39</v>
      </c>
      <c r="H184" s="33">
        <v>0</v>
      </c>
      <c r="I184" s="34">
        <v>0</v>
      </c>
      <c r="J184" s="35">
        <v>0</v>
      </c>
      <c r="K184" s="36">
        <v>0</v>
      </c>
      <c r="L184" s="37">
        <v>0</v>
      </c>
      <c r="M184" s="38">
        <f t="shared" si="24"/>
        <v>39</v>
      </c>
      <c r="N184" s="7"/>
      <c r="O184" s="6">
        <f t="shared" si="25"/>
        <v>0</v>
      </c>
      <c r="P184" s="6">
        <f t="shared" si="26"/>
        <v>0</v>
      </c>
      <c r="Q184" s="6">
        <f t="shared" si="27"/>
        <v>0</v>
      </c>
      <c r="R184" s="6">
        <f t="shared" si="28"/>
        <v>0</v>
      </c>
      <c r="S184" s="6">
        <f t="shared" si="29"/>
        <v>0</v>
      </c>
      <c r="T184" s="6">
        <f t="shared" si="30"/>
        <v>0</v>
      </c>
      <c r="U184" s="65">
        <f t="shared" si="31"/>
        <v>0</v>
      </c>
    </row>
    <row r="185" spans="4:21" ht="68.25" customHeight="1">
      <c r="D185" s="29" t="s">
        <v>325</v>
      </c>
      <c r="E185" s="44" t="s">
        <v>380</v>
      </c>
      <c r="F185" s="45" t="s">
        <v>9</v>
      </c>
      <c r="G185" s="32">
        <v>15</v>
      </c>
      <c r="H185" s="33">
        <v>0</v>
      </c>
      <c r="I185" s="34">
        <v>0</v>
      </c>
      <c r="J185" s="35">
        <v>0</v>
      </c>
      <c r="K185" s="36">
        <v>0</v>
      </c>
      <c r="L185" s="37">
        <v>0</v>
      </c>
      <c r="M185" s="38">
        <f t="shared" si="24"/>
        <v>15</v>
      </c>
      <c r="N185" s="7"/>
      <c r="O185" s="6">
        <f t="shared" si="25"/>
        <v>0</v>
      </c>
      <c r="P185" s="6">
        <f t="shared" si="26"/>
        <v>0</v>
      </c>
      <c r="Q185" s="6">
        <f t="shared" si="27"/>
        <v>0</v>
      </c>
      <c r="R185" s="6">
        <f t="shared" si="28"/>
        <v>0</v>
      </c>
      <c r="S185" s="6">
        <f t="shared" si="29"/>
        <v>0</v>
      </c>
      <c r="T185" s="6">
        <f t="shared" si="30"/>
        <v>0</v>
      </c>
      <c r="U185" s="65">
        <f t="shared" si="31"/>
        <v>0</v>
      </c>
    </row>
    <row r="186" spans="4:21" ht="81" customHeight="1">
      <c r="D186" s="29" t="s">
        <v>326</v>
      </c>
      <c r="E186" s="44" t="s">
        <v>413</v>
      </c>
      <c r="F186" s="45" t="s">
        <v>8</v>
      </c>
      <c r="G186" s="32">
        <v>225</v>
      </c>
      <c r="H186" s="33">
        <v>0</v>
      </c>
      <c r="I186" s="34">
        <v>0</v>
      </c>
      <c r="J186" s="35">
        <v>0</v>
      </c>
      <c r="K186" s="36">
        <v>0</v>
      </c>
      <c r="L186" s="37">
        <v>0</v>
      </c>
      <c r="M186" s="38">
        <f t="shared" si="24"/>
        <v>225</v>
      </c>
      <c r="N186" s="7"/>
      <c r="O186" s="6">
        <f t="shared" si="25"/>
        <v>0</v>
      </c>
      <c r="P186" s="6">
        <f t="shared" si="26"/>
        <v>0</v>
      </c>
      <c r="Q186" s="6">
        <f t="shared" si="27"/>
        <v>0</v>
      </c>
      <c r="R186" s="6">
        <f t="shared" si="28"/>
        <v>0</v>
      </c>
      <c r="S186" s="6">
        <f t="shared" si="29"/>
        <v>0</v>
      </c>
      <c r="T186" s="6">
        <f t="shared" si="30"/>
        <v>0</v>
      </c>
      <c r="U186" s="65">
        <f t="shared" si="31"/>
        <v>0</v>
      </c>
    </row>
    <row r="187" spans="4:21" ht="65.25" customHeight="1">
      <c r="D187" s="29" t="s">
        <v>327</v>
      </c>
      <c r="E187" s="44" t="s">
        <v>414</v>
      </c>
      <c r="F187" s="45" t="s">
        <v>8</v>
      </c>
      <c r="G187" s="32">
        <v>900</v>
      </c>
      <c r="H187" s="33">
        <v>0</v>
      </c>
      <c r="I187" s="34">
        <v>0</v>
      </c>
      <c r="J187" s="35">
        <v>0</v>
      </c>
      <c r="K187" s="36">
        <v>0</v>
      </c>
      <c r="L187" s="37">
        <v>0</v>
      </c>
      <c r="M187" s="38">
        <f t="shared" si="24"/>
        <v>900</v>
      </c>
      <c r="N187" s="7"/>
      <c r="O187" s="6">
        <f t="shared" si="25"/>
        <v>0</v>
      </c>
      <c r="P187" s="6">
        <f t="shared" si="26"/>
        <v>0</v>
      </c>
      <c r="Q187" s="6">
        <f t="shared" si="27"/>
        <v>0</v>
      </c>
      <c r="R187" s="6">
        <f t="shared" si="28"/>
        <v>0</v>
      </c>
      <c r="S187" s="6">
        <f t="shared" si="29"/>
        <v>0</v>
      </c>
      <c r="T187" s="6">
        <f t="shared" si="30"/>
        <v>0</v>
      </c>
      <c r="U187" s="65">
        <f t="shared" si="31"/>
        <v>0</v>
      </c>
    </row>
    <row r="188" spans="4:21" ht="73.5" customHeight="1">
      <c r="D188" s="29" t="s">
        <v>328</v>
      </c>
      <c r="E188" s="61" t="s">
        <v>429</v>
      </c>
      <c r="F188" s="45" t="s">
        <v>9</v>
      </c>
      <c r="G188" s="32">
        <v>15</v>
      </c>
      <c r="H188" s="33">
        <v>0</v>
      </c>
      <c r="I188" s="34">
        <v>0</v>
      </c>
      <c r="J188" s="35">
        <v>0</v>
      </c>
      <c r="K188" s="36">
        <v>0</v>
      </c>
      <c r="L188" s="37">
        <v>0</v>
      </c>
      <c r="M188" s="38">
        <f t="shared" si="24"/>
        <v>15</v>
      </c>
      <c r="N188" s="7"/>
      <c r="O188" s="6">
        <f t="shared" si="25"/>
        <v>0</v>
      </c>
      <c r="P188" s="6">
        <f t="shared" si="26"/>
        <v>0</v>
      </c>
      <c r="Q188" s="6">
        <f t="shared" si="27"/>
        <v>0</v>
      </c>
      <c r="R188" s="6">
        <f t="shared" si="28"/>
        <v>0</v>
      </c>
      <c r="S188" s="6">
        <f t="shared" si="29"/>
        <v>0</v>
      </c>
      <c r="T188" s="6">
        <f t="shared" si="30"/>
        <v>0</v>
      </c>
      <c r="U188" s="65">
        <f t="shared" si="31"/>
        <v>0</v>
      </c>
    </row>
    <row r="189" spans="4:21" ht="60" customHeight="1">
      <c r="D189" s="29" t="s">
        <v>329</v>
      </c>
      <c r="E189" s="44" t="s">
        <v>430</v>
      </c>
      <c r="F189" s="45" t="s">
        <v>9</v>
      </c>
      <c r="G189" s="32">
        <v>30</v>
      </c>
      <c r="H189" s="33">
        <v>0</v>
      </c>
      <c r="I189" s="34">
        <v>0</v>
      </c>
      <c r="J189" s="35">
        <v>0</v>
      </c>
      <c r="K189" s="36">
        <v>0</v>
      </c>
      <c r="L189" s="37">
        <v>0</v>
      </c>
      <c r="M189" s="38">
        <f t="shared" si="24"/>
        <v>30</v>
      </c>
      <c r="N189" s="7"/>
      <c r="O189" s="6">
        <f t="shared" si="25"/>
        <v>0</v>
      </c>
      <c r="P189" s="6">
        <f t="shared" si="26"/>
        <v>0</v>
      </c>
      <c r="Q189" s="6">
        <f t="shared" si="27"/>
        <v>0</v>
      </c>
      <c r="R189" s="6">
        <f t="shared" si="28"/>
        <v>0</v>
      </c>
      <c r="S189" s="6">
        <f t="shared" si="29"/>
        <v>0</v>
      </c>
      <c r="T189" s="6">
        <f t="shared" si="30"/>
        <v>0</v>
      </c>
      <c r="U189" s="65">
        <f t="shared" si="31"/>
        <v>0</v>
      </c>
    </row>
    <row r="190" spans="4:21" ht="76.5" customHeight="1">
      <c r="D190" s="29" t="s">
        <v>330</v>
      </c>
      <c r="E190" s="44" t="s">
        <v>431</v>
      </c>
      <c r="F190" s="45" t="s">
        <v>9</v>
      </c>
      <c r="G190" s="32">
        <v>15</v>
      </c>
      <c r="H190" s="33">
        <v>0</v>
      </c>
      <c r="I190" s="34">
        <v>0</v>
      </c>
      <c r="J190" s="35">
        <v>0</v>
      </c>
      <c r="K190" s="36">
        <v>0</v>
      </c>
      <c r="L190" s="37">
        <v>0</v>
      </c>
      <c r="M190" s="38">
        <f t="shared" si="24"/>
        <v>15</v>
      </c>
      <c r="N190" s="7"/>
      <c r="O190" s="6">
        <f t="shared" si="25"/>
        <v>0</v>
      </c>
      <c r="P190" s="6">
        <f t="shared" si="26"/>
        <v>0</v>
      </c>
      <c r="Q190" s="6">
        <f t="shared" si="27"/>
        <v>0</v>
      </c>
      <c r="R190" s="6">
        <f t="shared" si="28"/>
        <v>0</v>
      </c>
      <c r="S190" s="6">
        <f t="shared" si="29"/>
        <v>0</v>
      </c>
      <c r="T190" s="6">
        <f t="shared" si="30"/>
        <v>0</v>
      </c>
      <c r="U190" s="65">
        <f t="shared" si="31"/>
        <v>0</v>
      </c>
    </row>
    <row r="191" spans="4:21" ht="90" customHeight="1">
      <c r="D191" s="29" t="s">
        <v>331</v>
      </c>
      <c r="E191" s="44" t="s">
        <v>51</v>
      </c>
      <c r="F191" s="45" t="s">
        <v>9</v>
      </c>
      <c r="G191" s="32">
        <v>15</v>
      </c>
      <c r="H191" s="33">
        <v>0</v>
      </c>
      <c r="I191" s="34">
        <v>0</v>
      </c>
      <c r="J191" s="35">
        <v>0</v>
      </c>
      <c r="K191" s="36">
        <v>0</v>
      </c>
      <c r="L191" s="37">
        <v>0</v>
      </c>
      <c r="M191" s="38">
        <f t="shared" si="24"/>
        <v>15</v>
      </c>
      <c r="N191" s="7"/>
      <c r="O191" s="6">
        <f t="shared" si="25"/>
        <v>0</v>
      </c>
      <c r="P191" s="6">
        <f t="shared" si="26"/>
        <v>0</v>
      </c>
      <c r="Q191" s="6">
        <f t="shared" si="27"/>
        <v>0</v>
      </c>
      <c r="R191" s="6">
        <f t="shared" si="28"/>
        <v>0</v>
      </c>
      <c r="S191" s="6">
        <f t="shared" si="29"/>
        <v>0</v>
      </c>
      <c r="T191" s="6">
        <f t="shared" si="30"/>
        <v>0</v>
      </c>
      <c r="U191" s="65">
        <f t="shared" si="31"/>
        <v>0</v>
      </c>
    </row>
    <row r="192" spans="4:21" ht="77.25" customHeight="1">
      <c r="D192" s="29" t="s">
        <v>332</v>
      </c>
      <c r="E192" s="44" t="s">
        <v>111</v>
      </c>
      <c r="F192" s="45" t="s">
        <v>9</v>
      </c>
      <c r="G192" s="32">
        <v>9</v>
      </c>
      <c r="H192" s="33">
        <v>0</v>
      </c>
      <c r="I192" s="34">
        <v>0</v>
      </c>
      <c r="J192" s="35">
        <v>0</v>
      </c>
      <c r="K192" s="36">
        <v>0</v>
      </c>
      <c r="L192" s="37">
        <v>0</v>
      </c>
      <c r="M192" s="38">
        <f t="shared" si="24"/>
        <v>9</v>
      </c>
      <c r="N192" s="7"/>
      <c r="O192" s="6">
        <f t="shared" si="25"/>
        <v>0</v>
      </c>
      <c r="P192" s="6">
        <f t="shared" si="26"/>
        <v>0</v>
      </c>
      <c r="Q192" s="6">
        <f t="shared" si="27"/>
        <v>0</v>
      </c>
      <c r="R192" s="6">
        <f t="shared" si="28"/>
        <v>0</v>
      </c>
      <c r="S192" s="6">
        <f t="shared" si="29"/>
        <v>0</v>
      </c>
      <c r="T192" s="6">
        <f t="shared" si="30"/>
        <v>0</v>
      </c>
      <c r="U192" s="65">
        <f t="shared" si="31"/>
        <v>0</v>
      </c>
    </row>
    <row r="193" spans="4:21" ht="66" customHeight="1">
      <c r="D193" s="29" t="s">
        <v>333</v>
      </c>
      <c r="E193" s="39" t="s">
        <v>459</v>
      </c>
      <c r="F193" s="45" t="s">
        <v>9</v>
      </c>
      <c r="G193" s="32">
        <v>120</v>
      </c>
      <c r="H193" s="33">
        <v>0</v>
      </c>
      <c r="I193" s="34">
        <v>0</v>
      </c>
      <c r="J193" s="35">
        <v>0</v>
      </c>
      <c r="K193" s="36">
        <v>0</v>
      </c>
      <c r="L193" s="37">
        <v>0</v>
      </c>
      <c r="M193" s="38">
        <f t="shared" si="24"/>
        <v>120</v>
      </c>
      <c r="N193" s="7"/>
      <c r="O193" s="6">
        <f t="shared" si="25"/>
        <v>0</v>
      </c>
      <c r="P193" s="6">
        <f t="shared" si="26"/>
        <v>0</v>
      </c>
      <c r="Q193" s="6">
        <f t="shared" si="27"/>
        <v>0</v>
      </c>
      <c r="R193" s="6">
        <f t="shared" si="28"/>
        <v>0</v>
      </c>
      <c r="S193" s="6">
        <f t="shared" si="29"/>
        <v>0</v>
      </c>
      <c r="T193" s="6">
        <f t="shared" si="30"/>
        <v>0</v>
      </c>
      <c r="U193" s="65">
        <f t="shared" si="31"/>
        <v>0</v>
      </c>
    </row>
    <row r="194" spans="4:21" ht="138" customHeight="1">
      <c r="D194" s="29" t="s">
        <v>334</v>
      </c>
      <c r="E194" s="39" t="s">
        <v>415</v>
      </c>
      <c r="F194" s="45" t="s">
        <v>9</v>
      </c>
      <c r="G194" s="32">
        <v>9</v>
      </c>
      <c r="H194" s="33">
        <v>0</v>
      </c>
      <c r="I194" s="34">
        <v>0</v>
      </c>
      <c r="J194" s="35">
        <v>0</v>
      </c>
      <c r="K194" s="36">
        <v>0</v>
      </c>
      <c r="L194" s="37">
        <v>0</v>
      </c>
      <c r="M194" s="38">
        <f t="shared" si="24"/>
        <v>9</v>
      </c>
      <c r="N194" s="7"/>
      <c r="O194" s="6">
        <f t="shared" si="25"/>
        <v>0</v>
      </c>
      <c r="P194" s="6">
        <f t="shared" si="26"/>
        <v>0</v>
      </c>
      <c r="Q194" s="6">
        <f t="shared" si="27"/>
        <v>0</v>
      </c>
      <c r="R194" s="6">
        <f t="shared" si="28"/>
        <v>0</v>
      </c>
      <c r="S194" s="6">
        <f t="shared" si="29"/>
        <v>0</v>
      </c>
      <c r="T194" s="6">
        <f t="shared" si="30"/>
        <v>0</v>
      </c>
      <c r="U194" s="65">
        <f t="shared" si="31"/>
        <v>0</v>
      </c>
    </row>
    <row r="195" spans="4:21" ht="126.75" customHeight="1">
      <c r="D195" s="29" t="s">
        <v>335</v>
      </c>
      <c r="E195" s="44" t="s">
        <v>52</v>
      </c>
      <c r="F195" s="45" t="s">
        <v>9</v>
      </c>
      <c r="G195" s="32">
        <v>75</v>
      </c>
      <c r="H195" s="33">
        <v>0</v>
      </c>
      <c r="I195" s="34">
        <v>0</v>
      </c>
      <c r="J195" s="35">
        <v>0</v>
      </c>
      <c r="K195" s="36">
        <v>0</v>
      </c>
      <c r="L195" s="37">
        <v>0</v>
      </c>
      <c r="M195" s="38">
        <f t="shared" si="24"/>
        <v>75</v>
      </c>
      <c r="N195" s="7"/>
      <c r="O195" s="6">
        <f t="shared" si="25"/>
        <v>0</v>
      </c>
      <c r="P195" s="6">
        <f t="shared" si="26"/>
        <v>0</v>
      </c>
      <c r="Q195" s="6">
        <f t="shared" si="27"/>
        <v>0</v>
      </c>
      <c r="R195" s="6">
        <f t="shared" si="28"/>
        <v>0</v>
      </c>
      <c r="S195" s="6">
        <f t="shared" si="29"/>
        <v>0</v>
      </c>
      <c r="T195" s="6">
        <f t="shared" si="30"/>
        <v>0</v>
      </c>
      <c r="U195" s="65">
        <f t="shared" si="31"/>
        <v>0</v>
      </c>
    </row>
    <row r="196" spans="4:21" ht="61.5" customHeight="1">
      <c r="D196" s="29" t="s">
        <v>336</v>
      </c>
      <c r="E196" s="47" t="s">
        <v>440</v>
      </c>
      <c r="F196" s="45" t="s">
        <v>9</v>
      </c>
      <c r="G196" s="32">
        <v>9</v>
      </c>
      <c r="H196" s="33">
        <v>0</v>
      </c>
      <c r="I196" s="34">
        <v>0</v>
      </c>
      <c r="J196" s="35">
        <v>0</v>
      </c>
      <c r="K196" s="36">
        <v>0</v>
      </c>
      <c r="L196" s="37">
        <v>0</v>
      </c>
      <c r="M196" s="38">
        <f t="shared" si="24"/>
        <v>9</v>
      </c>
      <c r="N196" s="7"/>
      <c r="O196" s="6">
        <f t="shared" si="25"/>
        <v>0</v>
      </c>
      <c r="P196" s="6">
        <f t="shared" si="26"/>
        <v>0</v>
      </c>
      <c r="Q196" s="6">
        <f t="shared" si="27"/>
        <v>0</v>
      </c>
      <c r="R196" s="6">
        <f t="shared" si="28"/>
        <v>0</v>
      </c>
      <c r="S196" s="6">
        <f t="shared" si="29"/>
        <v>0</v>
      </c>
      <c r="T196" s="6">
        <f t="shared" si="30"/>
        <v>0</v>
      </c>
      <c r="U196" s="65">
        <f t="shared" si="31"/>
        <v>0</v>
      </c>
    </row>
    <row r="197" spans="4:21" ht="62.25" customHeight="1">
      <c r="D197" s="29" t="s">
        <v>337</v>
      </c>
      <c r="E197" s="47" t="s">
        <v>53</v>
      </c>
      <c r="F197" s="45" t="s">
        <v>9</v>
      </c>
      <c r="G197" s="32">
        <v>24</v>
      </c>
      <c r="H197" s="33">
        <v>0</v>
      </c>
      <c r="I197" s="34">
        <v>0</v>
      </c>
      <c r="J197" s="35">
        <v>0</v>
      </c>
      <c r="K197" s="36">
        <v>0</v>
      </c>
      <c r="L197" s="37">
        <v>0</v>
      </c>
      <c r="M197" s="38">
        <f t="shared" si="24"/>
        <v>24</v>
      </c>
      <c r="N197" s="7"/>
      <c r="O197" s="6">
        <f t="shared" si="25"/>
        <v>0</v>
      </c>
      <c r="P197" s="6">
        <f t="shared" si="26"/>
        <v>0</v>
      </c>
      <c r="Q197" s="6">
        <f t="shared" si="27"/>
        <v>0</v>
      </c>
      <c r="R197" s="6">
        <f t="shared" si="28"/>
        <v>0</v>
      </c>
      <c r="S197" s="6">
        <f t="shared" si="29"/>
        <v>0</v>
      </c>
      <c r="T197" s="6">
        <f t="shared" si="30"/>
        <v>0</v>
      </c>
      <c r="U197" s="65">
        <f t="shared" si="31"/>
        <v>0</v>
      </c>
    </row>
    <row r="198" spans="4:21" ht="48" customHeight="1">
      <c r="D198" s="29" t="s">
        <v>338</v>
      </c>
      <c r="E198" s="39" t="s">
        <v>416</v>
      </c>
      <c r="F198" s="45" t="s">
        <v>8</v>
      </c>
      <c r="G198" s="32">
        <v>24</v>
      </c>
      <c r="H198" s="33">
        <v>0</v>
      </c>
      <c r="I198" s="34">
        <v>0</v>
      </c>
      <c r="J198" s="35">
        <v>0</v>
      </c>
      <c r="K198" s="36">
        <v>0</v>
      </c>
      <c r="L198" s="37">
        <v>0</v>
      </c>
      <c r="M198" s="38">
        <f t="shared" si="24"/>
        <v>24</v>
      </c>
      <c r="N198" s="7"/>
      <c r="O198" s="6">
        <f t="shared" si="25"/>
        <v>0</v>
      </c>
      <c r="P198" s="6">
        <f t="shared" si="26"/>
        <v>0</v>
      </c>
      <c r="Q198" s="6">
        <f t="shared" si="27"/>
        <v>0</v>
      </c>
      <c r="R198" s="6">
        <f t="shared" si="28"/>
        <v>0</v>
      </c>
      <c r="S198" s="6">
        <f t="shared" si="29"/>
        <v>0</v>
      </c>
      <c r="T198" s="6">
        <f t="shared" si="30"/>
        <v>0</v>
      </c>
      <c r="U198" s="65">
        <f t="shared" si="31"/>
        <v>0</v>
      </c>
    </row>
    <row r="199" spans="4:21" ht="42" customHeight="1">
      <c r="D199" s="29" t="s">
        <v>339</v>
      </c>
      <c r="E199" s="39" t="s">
        <v>112</v>
      </c>
      <c r="F199" s="48" t="s">
        <v>31</v>
      </c>
      <c r="G199" s="32">
        <v>4800</v>
      </c>
      <c r="H199" s="33">
        <v>0</v>
      </c>
      <c r="I199" s="34">
        <v>0</v>
      </c>
      <c r="J199" s="35">
        <v>0</v>
      </c>
      <c r="K199" s="36">
        <v>0</v>
      </c>
      <c r="L199" s="37">
        <v>0</v>
      </c>
      <c r="M199" s="38">
        <f t="shared" si="24"/>
        <v>4800</v>
      </c>
      <c r="N199" s="7"/>
      <c r="O199" s="6">
        <f t="shared" si="25"/>
        <v>0</v>
      </c>
      <c r="P199" s="6">
        <f t="shared" si="26"/>
        <v>0</v>
      </c>
      <c r="Q199" s="6">
        <f t="shared" si="27"/>
        <v>0</v>
      </c>
      <c r="R199" s="6">
        <f t="shared" si="28"/>
        <v>0</v>
      </c>
      <c r="S199" s="6">
        <f t="shared" si="29"/>
        <v>0</v>
      </c>
      <c r="T199" s="6">
        <f t="shared" si="30"/>
        <v>0</v>
      </c>
      <c r="U199" s="65">
        <f t="shared" si="31"/>
        <v>0</v>
      </c>
    </row>
    <row r="200" spans="4:21" ht="66" customHeight="1">
      <c r="D200" s="29" t="s">
        <v>340</v>
      </c>
      <c r="E200" s="39" t="s">
        <v>113</v>
      </c>
      <c r="F200" s="48" t="s">
        <v>31</v>
      </c>
      <c r="G200" s="32">
        <v>10800</v>
      </c>
      <c r="H200" s="33">
        <v>0</v>
      </c>
      <c r="I200" s="34">
        <v>0</v>
      </c>
      <c r="J200" s="35">
        <v>0</v>
      </c>
      <c r="K200" s="36">
        <v>0</v>
      </c>
      <c r="L200" s="37">
        <v>0</v>
      </c>
      <c r="M200" s="38">
        <f t="shared" si="24"/>
        <v>10800</v>
      </c>
      <c r="N200" s="7"/>
      <c r="O200" s="6">
        <f t="shared" si="25"/>
        <v>0</v>
      </c>
      <c r="P200" s="6">
        <f t="shared" si="26"/>
        <v>0</v>
      </c>
      <c r="Q200" s="6">
        <f t="shared" si="27"/>
        <v>0</v>
      </c>
      <c r="R200" s="6">
        <f t="shared" si="28"/>
        <v>0</v>
      </c>
      <c r="S200" s="6">
        <f t="shared" si="29"/>
        <v>0</v>
      </c>
      <c r="T200" s="6">
        <f t="shared" si="30"/>
        <v>0</v>
      </c>
      <c r="U200" s="65">
        <f t="shared" si="31"/>
        <v>0</v>
      </c>
    </row>
    <row r="201" spans="4:21" ht="66.75" customHeight="1">
      <c r="D201" s="29" t="s">
        <v>341</v>
      </c>
      <c r="E201" s="39" t="s">
        <v>441</v>
      </c>
      <c r="F201" s="48" t="s">
        <v>31</v>
      </c>
      <c r="G201" s="32">
        <v>468</v>
      </c>
      <c r="H201" s="33">
        <v>0</v>
      </c>
      <c r="I201" s="34">
        <v>0</v>
      </c>
      <c r="J201" s="35">
        <v>0</v>
      </c>
      <c r="K201" s="36">
        <v>0</v>
      </c>
      <c r="L201" s="37">
        <v>0</v>
      </c>
      <c r="M201" s="38">
        <f t="shared" si="24"/>
        <v>468</v>
      </c>
      <c r="N201" s="7"/>
      <c r="O201" s="6">
        <f t="shared" si="25"/>
        <v>0</v>
      </c>
      <c r="P201" s="6">
        <f t="shared" si="26"/>
        <v>0</v>
      </c>
      <c r="Q201" s="6">
        <f t="shared" si="27"/>
        <v>0</v>
      </c>
      <c r="R201" s="6">
        <f t="shared" si="28"/>
        <v>0</v>
      </c>
      <c r="S201" s="6">
        <f t="shared" si="29"/>
        <v>0</v>
      </c>
      <c r="T201" s="6">
        <f t="shared" si="30"/>
        <v>0</v>
      </c>
      <c r="U201" s="65">
        <f t="shared" si="31"/>
        <v>0</v>
      </c>
    </row>
    <row r="202" spans="4:21" ht="63" customHeight="1">
      <c r="D202" s="29" t="s">
        <v>342</v>
      </c>
      <c r="E202" s="39" t="s">
        <v>114</v>
      </c>
      <c r="F202" s="48" t="s">
        <v>31</v>
      </c>
      <c r="G202" s="32">
        <v>19200</v>
      </c>
      <c r="H202" s="33">
        <v>0</v>
      </c>
      <c r="I202" s="34">
        <v>0</v>
      </c>
      <c r="J202" s="35">
        <v>0</v>
      </c>
      <c r="K202" s="36">
        <v>0</v>
      </c>
      <c r="L202" s="37">
        <v>0</v>
      </c>
      <c r="M202" s="38">
        <f t="shared" si="24"/>
        <v>19200</v>
      </c>
      <c r="N202" s="7"/>
      <c r="O202" s="6">
        <f t="shared" si="25"/>
        <v>0</v>
      </c>
      <c r="P202" s="6">
        <f t="shared" si="26"/>
        <v>0</v>
      </c>
      <c r="Q202" s="6">
        <f t="shared" si="27"/>
        <v>0</v>
      </c>
      <c r="R202" s="6">
        <f t="shared" si="28"/>
        <v>0</v>
      </c>
      <c r="S202" s="6">
        <f t="shared" si="29"/>
        <v>0</v>
      </c>
      <c r="T202" s="6">
        <f t="shared" si="30"/>
        <v>0</v>
      </c>
      <c r="U202" s="65">
        <f t="shared" si="31"/>
        <v>0</v>
      </c>
    </row>
    <row r="203" spans="4:21" ht="108.75" customHeight="1">
      <c r="D203" s="29" t="s">
        <v>343</v>
      </c>
      <c r="E203" s="46" t="s">
        <v>442</v>
      </c>
      <c r="F203" s="48" t="s">
        <v>8</v>
      </c>
      <c r="G203" s="32">
        <v>120</v>
      </c>
      <c r="H203" s="33">
        <v>0</v>
      </c>
      <c r="I203" s="34">
        <v>0</v>
      </c>
      <c r="J203" s="35">
        <v>0</v>
      </c>
      <c r="K203" s="36">
        <v>0</v>
      </c>
      <c r="L203" s="37">
        <v>0</v>
      </c>
      <c r="M203" s="38">
        <f t="shared" si="24"/>
        <v>120</v>
      </c>
      <c r="N203" s="7"/>
      <c r="O203" s="6">
        <f t="shared" si="25"/>
        <v>0</v>
      </c>
      <c r="P203" s="6">
        <f t="shared" si="26"/>
        <v>0</v>
      </c>
      <c r="Q203" s="6">
        <f t="shared" si="27"/>
        <v>0</v>
      </c>
      <c r="R203" s="6">
        <f t="shared" si="28"/>
        <v>0</v>
      </c>
      <c r="S203" s="6">
        <f t="shared" si="29"/>
        <v>0</v>
      </c>
      <c r="T203" s="6">
        <f t="shared" si="30"/>
        <v>0</v>
      </c>
      <c r="U203" s="65">
        <f t="shared" si="31"/>
        <v>0</v>
      </c>
    </row>
    <row r="204" spans="4:21" ht="72" customHeight="1">
      <c r="D204" s="29" t="s">
        <v>344</v>
      </c>
      <c r="E204" s="39" t="s">
        <v>458</v>
      </c>
      <c r="F204" s="45" t="s">
        <v>8</v>
      </c>
      <c r="G204" s="32">
        <v>150</v>
      </c>
      <c r="H204" s="33">
        <v>0</v>
      </c>
      <c r="I204" s="34">
        <v>0</v>
      </c>
      <c r="J204" s="35">
        <v>0</v>
      </c>
      <c r="K204" s="36">
        <v>0</v>
      </c>
      <c r="L204" s="37">
        <v>0</v>
      </c>
      <c r="M204" s="38">
        <f t="shared" si="24"/>
        <v>150</v>
      </c>
      <c r="N204" s="7"/>
      <c r="O204" s="6">
        <f t="shared" si="25"/>
        <v>0</v>
      </c>
      <c r="P204" s="6">
        <f t="shared" si="26"/>
        <v>0</v>
      </c>
      <c r="Q204" s="6">
        <f t="shared" si="27"/>
        <v>0</v>
      </c>
      <c r="R204" s="6">
        <f t="shared" si="28"/>
        <v>0</v>
      </c>
      <c r="S204" s="6">
        <f t="shared" si="29"/>
        <v>0</v>
      </c>
      <c r="T204" s="6">
        <f t="shared" si="30"/>
        <v>0</v>
      </c>
      <c r="U204" s="65">
        <f t="shared" si="31"/>
        <v>0</v>
      </c>
    </row>
    <row r="205" spans="4:21" ht="67.5" customHeight="1">
      <c r="D205" s="29" t="s">
        <v>345</v>
      </c>
      <c r="E205" s="44" t="s">
        <v>417</v>
      </c>
      <c r="F205" s="45" t="s">
        <v>9</v>
      </c>
      <c r="G205" s="32">
        <v>9</v>
      </c>
      <c r="H205" s="33">
        <v>0</v>
      </c>
      <c r="I205" s="34">
        <v>0</v>
      </c>
      <c r="J205" s="35">
        <v>0</v>
      </c>
      <c r="K205" s="36">
        <v>0</v>
      </c>
      <c r="L205" s="37">
        <v>0</v>
      </c>
      <c r="M205" s="38">
        <f t="shared" si="24"/>
        <v>9</v>
      </c>
      <c r="N205" s="7"/>
      <c r="O205" s="6">
        <f t="shared" si="25"/>
        <v>0</v>
      </c>
      <c r="P205" s="6">
        <f t="shared" si="26"/>
        <v>0</v>
      </c>
      <c r="Q205" s="6">
        <f t="shared" si="27"/>
        <v>0</v>
      </c>
      <c r="R205" s="6">
        <f t="shared" si="28"/>
        <v>0</v>
      </c>
      <c r="S205" s="6">
        <f t="shared" si="29"/>
        <v>0</v>
      </c>
      <c r="T205" s="6">
        <f t="shared" si="30"/>
        <v>0</v>
      </c>
      <c r="U205" s="65">
        <f t="shared" si="31"/>
        <v>0</v>
      </c>
    </row>
    <row r="206" spans="4:21" ht="99.75" customHeight="1">
      <c r="D206" s="29" t="s">
        <v>346</v>
      </c>
      <c r="E206" s="39" t="s">
        <v>457</v>
      </c>
      <c r="F206" s="45" t="s">
        <v>9</v>
      </c>
      <c r="G206" s="32">
        <v>720</v>
      </c>
      <c r="H206" s="33">
        <v>0</v>
      </c>
      <c r="I206" s="34">
        <v>0</v>
      </c>
      <c r="J206" s="35">
        <v>0</v>
      </c>
      <c r="K206" s="36">
        <v>0</v>
      </c>
      <c r="L206" s="37">
        <v>0</v>
      </c>
      <c r="M206" s="38">
        <f aca="true" t="shared" si="32" ref="M206:M223">SUM(L206+K206+J206+I206+H206+G206)</f>
        <v>720</v>
      </c>
      <c r="N206" s="7"/>
      <c r="O206" s="6">
        <f aca="true" t="shared" si="33" ref="O206:O223">G206*$N206</f>
        <v>0</v>
      </c>
      <c r="P206" s="6">
        <f aca="true" t="shared" si="34" ref="P206:P223">H206*$N206</f>
        <v>0</v>
      </c>
      <c r="Q206" s="6">
        <f aca="true" t="shared" si="35" ref="Q206:Q223">I206*$N206</f>
        <v>0</v>
      </c>
      <c r="R206" s="6">
        <f aca="true" t="shared" si="36" ref="R206:R223">J206*$N206</f>
        <v>0</v>
      </c>
      <c r="S206" s="6">
        <f aca="true" t="shared" si="37" ref="S206:S223">K206*$N206</f>
        <v>0</v>
      </c>
      <c r="T206" s="6">
        <f aca="true" t="shared" si="38" ref="T206:T223">L206*$N206</f>
        <v>0</v>
      </c>
      <c r="U206" s="65">
        <f aca="true" t="shared" si="39" ref="U206:U223">$N206*M206</f>
        <v>0</v>
      </c>
    </row>
    <row r="207" spans="4:21" ht="78.75" customHeight="1">
      <c r="D207" s="29" t="s">
        <v>347</v>
      </c>
      <c r="E207" s="39" t="s">
        <v>444</v>
      </c>
      <c r="F207" s="45" t="s">
        <v>8</v>
      </c>
      <c r="G207" s="32">
        <v>975</v>
      </c>
      <c r="H207" s="33">
        <v>0</v>
      </c>
      <c r="I207" s="34">
        <v>0</v>
      </c>
      <c r="J207" s="35">
        <v>0</v>
      </c>
      <c r="K207" s="36">
        <v>0</v>
      </c>
      <c r="L207" s="37">
        <v>0</v>
      </c>
      <c r="M207" s="38">
        <f t="shared" si="32"/>
        <v>975</v>
      </c>
      <c r="N207" s="7"/>
      <c r="O207" s="6">
        <f t="shared" si="33"/>
        <v>0</v>
      </c>
      <c r="P207" s="6">
        <f t="shared" si="34"/>
        <v>0</v>
      </c>
      <c r="Q207" s="6">
        <f t="shared" si="35"/>
        <v>0</v>
      </c>
      <c r="R207" s="6">
        <f t="shared" si="36"/>
        <v>0</v>
      </c>
      <c r="S207" s="6">
        <f t="shared" si="37"/>
        <v>0</v>
      </c>
      <c r="T207" s="6">
        <f t="shared" si="38"/>
        <v>0</v>
      </c>
      <c r="U207" s="65">
        <f t="shared" si="39"/>
        <v>0</v>
      </c>
    </row>
    <row r="208" spans="4:21" ht="103.5" customHeight="1">
      <c r="D208" s="29" t="s">
        <v>348</v>
      </c>
      <c r="E208" s="39" t="s">
        <v>418</v>
      </c>
      <c r="F208" s="45" t="s">
        <v>8</v>
      </c>
      <c r="G208" s="32">
        <v>30</v>
      </c>
      <c r="H208" s="33">
        <v>0</v>
      </c>
      <c r="I208" s="34">
        <v>0</v>
      </c>
      <c r="J208" s="35">
        <v>0</v>
      </c>
      <c r="K208" s="36">
        <v>0</v>
      </c>
      <c r="L208" s="37">
        <v>0</v>
      </c>
      <c r="M208" s="38">
        <f t="shared" si="32"/>
        <v>30</v>
      </c>
      <c r="N208" s="7"/>
      <c r="O208" s="6">
        <f t="shared" si="33"/>
        <v>0</v>
      </c>
      <c r="P208" s="6">
        <f t="shared" si="34"/>
        <v>0</v>
      </c>
      <c r="Q208" s="6">
        <f t="shared" si="35"/>
        <v>0</v>
      </c>
      <c r="R208" s="6">
        <f t="shared" si="36"/>
        <v>0</v>
      </c>
      <c r="S208" s="6">
        <f t="shared" si="37"/>
        <v>0</v>
      </c>
      <c r="T208" s="6">
        <f t="shared" si="38"/>
        <v>0</v>
      </c>
      <c r="U208" s="65">
        <f t="shared" si="39"/>
        <v>0</v>
      </c>
    </row>
    <row r="209" spans="4:21" ht="84" customHeight="1">
      <c r="D209" s="29" t="s">
        <v>349</v>
      </c>
      <c r="E209" s="61" t="s">
        <v>419</v>
      </c>
      <c r="F209" s="45" t="s">
        <v>54</v>
      </c>
      <c r="G209" s="32">
        <v>150</v>
      </c>
      <c r="H209" s="33">
        <v>0</v>
      </c>
      <c r="I209" s="34">
        <v>0</v>
      </c>
      <c r="J209" s="35">
        <v>0</v>
      </c>
      <c r="K209" s="36">
        <v>0</v>
      </c>
      <c r="L209" s="37">
        <v>0</v>
      </c>
      <c r="M209" s="38">
        <f t="shared" si="32"/>
        <v>150</v>
      </c>
      <c r="N209" s="7"/>
      <c r="O209" s="6">
        <f t="shared" si="33"/>
        <v>0</v>
      </c>
      <c r="P209" s="6">
        <f t="shared" si="34"/>
        <v>0</v>
      </c>
      <c r="Q209" s="6">
        <f t="shared" si="35"/>
        <v>0</v>
      </c>
      <c r="R209" s="6">
        <f t="shared" si="36"/>
        <v>0</v>
      </c>
      <c r="S209" s="6">
        <f t="shared" si="37"/>
        <v>0</v>
      </c>
      <c r="T209" s="6">
        <f t="shared" si="38"/>
        <v>0</v>
      </c>
      <c r="U209" s="65">
        <f t="shared" si="39"/>
        <v>0</v>
      </c>
    </row>
    <row r="210" spans="4:21" ht="76.5" customHeight="1">
      <c r="D210" s="29" t="s">
        <v>350</v>
      </c>
      <c r="E210" s="44" t="s">
        <v>428</v>
      </c>
      <c r="F210" s="45" t="s">
        <v>15</v>
      </c>
      <c r="G210" s="32">
        <v>750</v>
      </c>
      <c r="H210" s="33">
        <v>0</v>
      </c>
      <c r="I210" s="34">
        <v>0</v>
      </c>
      <c r="J210" s="35">
        <v>0</v>
      </c>
      <c r="K210" s="36">
        <v>0</v>
      </c>
      <c r="L210" s="37">
        <v>0</v>
      </c>
      <c r="M210" s="38">
        <f t="shared" si="32"/>
        <v>750</v>
      </c>
      <c r="N210" s="7"/>
      <c r="O210" s="6">
        <f t="shared" si="33"/>
        <v>0</v>
      </c>
      <c r="P210" s="6">
        <f t="shared" si="34"/>
        <v>0</v>
      </c>
      <c r="Q210" s="6">
        <f t="shared" si="35"/>
        <v>0</v>
      </c>
      <c r="R210" s="6">
        <f t="shared" si="36"/>
        <v>0</v>
      </c>
      <c r="S210" s="6">
        <f t="shared" si="37"/>
        <v>0</v>
      </c>
      <c r="T210" s="6">
        <f t="shared" si="38"/>
        <v>0</v>
      </c>
      <c r="U210" s="65">
        <f t="shared" si="39"/>
        <v>0</v>
      </c>
    </row>
    <row r="211" spans="4:21" ht="67.5" customHeight="1">
      <c r="D211" s="29" t="s">
        <v>351</v>
      </c>
      <c r="E211" s="44" t="s">
        <v>420</v>
      </c>
      <c r="F211" s="45" t="s">
        <v>31</v>
      </c>
      <c r="G211" s="32">
        <v>45</v>
      </c>
      <c r="H211" s="33">
        <v>0</v>
      </c>
      <c r="I211" s="34">
        <v>0</v>
      </c>
      <c r="J211" s="35">
        <v>0</v>
      </c>
      <c r="K211" s="36">
        <v>0</v>
      </c>
      <c r="L211" s="37">
        <v>0</v>
      </c>
      <c r="M211" s="38">
        <f t="shared" si="32"/>
        <v>45</v>
      </c>
      <c r="N211" s="7"/>
      <c r="O211" s="6">
        <f t="shared" si="33"/>
        <v>0</v>
      </c>
      <c r="P211" s="6">
        <f t="shared" si="34"/>
        <v>0</v>
      </c>
      <c r="Q211" s="6">
        <f t="shared" si="35"/>
        <v>0</v>
      </c>
      <c r="R211" s="6">
        <f t="shared" si="36"/>
        <v>0</v>
      </c>
      <c r="S211" s="6">
        <f t="shared" si="37"/>
        <v>0</v>
      </c>
      <c r="T211" s="6">
        <f t="shared" si="38"/>
        <v>0</v>
      </c>
      <c r="U211" s="65">
        <f t="shared" si="39"/>
        <v>0</v>
      </c>
    </row>
    <row r="212" spans="4:21" ht="90.75" customHeight="1">
      <c r="D212" s="29" t="s">
        <v>352</v>
      </c>
      <c r="E212" s="44" t="s">
        <v>421</v>
      </c>
      <c r="F212" s="45" t="s">
        <v>32</v>
      </c>
      <c r="G212" s="32">
        <v>75</v>
      </c>
      <c r="H212" s="33">
        <v>0</v>
      </c>
      <c r="I212" s="34">
        <v>0</v>
      </c>
      <c r="J212" s="35">
        <v>0</v>
      </c>
      <c r="K212" s="36">
        <v>0</v>
      </c>
      <c r="L212" s="37">
        <v>0</v>
      </c>
      <c r="M212" s="38">
        <f t="shared" si="32"/>
        <v>75</v>
      </c>
      <c r="N212" s="7"/>
      <c r="O212" s="6">
        <f t="shared" si="33"/>
        <v>0</v>
      </c>
      <c r="P212" s="6">
        <f t="shared" si="34"/>
        <v>0</v>
      </c>
      <c r="Q212" s="6">
        <f t="shared" si="35"/>
        <v>0</v>
      </c>
      <c r="R212" s="6">
        <f t="shared" si="36"/>
        <v>0</v>
      </c>
      <c r="S212" s="6">
        <f t="shared" si="37"/>
        <v>0</v>
      </c>
      <c r="T212" s="6">
        <f t="shared" si="38"/>
        <v>0</v>
      </c>
      <c r="U212" s="65">
        <f t="shared" si="39"/>
        <v>0</v>
      </c>
    </row>
    <row r="213" spans="4:21" ht="52.5" customHeight="1">
      <c r="D213" s="29" t="s">
        <v>353</v>
      </c>
      <c r="E213" s="44" t="s">
        <v>115</v>
      </c>
      <c r="F213" s="48" t="s">
        <v>32</v>
      </c>
      <c r="G213" s="32">
        <v>37500</v>
      </c>
      <c r="H213" s="33">
        <v>0</v>
      </c>
      <c r="I213" s="34">
        <v>0</v>
      </c>
      <c r="J213" s="35">
        <v>0</v>
      </c>
      <c r="K213" s="36">
        <v>0</v>
      </c>
      <c r="L213" s="37">
        <v>0</v>
      </c>
      <c r="M213" s="38">
        <f t="shared" si="32"/>
        <v>37500</v>
      </c>
      <c r="N213" s="7"/>
      <c r="O213" s="6">
        <f t="shared" si="33"/>
        <v>0</v>
      </c>
      <c r="P213" s="6">
        <f t="shared" si="34"/>
        <v>0</v>
      </c>
      <c r="Q213" s="6">
        <f t="shared" si="35"/>
        <v>0</v>
      </c>
      <c r="R213" s="6">
        <f t="shared" si="36"/>
        <v>0</v>
      </c>
      <c r="S213" s="6">
        <f t="shared" si="37"/>
        <v>0</v>
      </c>
      <c r="T213" s="6">
        <f t="shared" si="38"/>
        <v>0</v>
      </c>
      <c r="U213" s="65">
        <f t="shared" si="39"/>
        <v>0</v>
      </c>
    </row>
    <row r="214" spans="4:21" ht="132" customHeight="1">
      <c r="D214" s="29" t="s">
        <v>354</v>
      </c>
      <c r="E214" s="47" t="s">
        <v>160</v>
      </c>
      <c r="F214" s="45" t="s">
        <v>9</v>
      </c>
      <c r="G214" s="32">
        <v>6</v>
      </c>
      <c r="H214" s="33">
        <v>0</v>
      </c>
      <c r="I214" s="34">
        <v>0</v>
      </c>
      <c r="J214" s="35">
        <v>0</v>
      </c>
      <c r="K214" s="36">
        <v>0</v>
      </c>
      <c r="L214" s="37">
        <v>0</v>
      </c>
      <c r="M214" s="38">
        <f t="shared" si="32"/>
        <v>6</v>
      </c>
      <c r="N214" s="7"/>
      <c r="O214" s="6">
        <f t="shared" si="33"/>
        <v>0</v>
      </c>
      <c r="P214" s="6">
        <f t="shared" si="34"/>
        <v>0</v>
      </c>
      <c r="Q214" s="6">
        <f t="shared" si="35"/>
        <v>0</v>
      </c>
      <c r="R214" s="6">
        <f t="shared" si="36"/>
        <v>0</v>
      </c>
      <c r="S214" s="6">
        <f t="shared" si="37"/>
        <v>0</v>
      </c>
      <c r="T214" s="6">
        <f t="shared" si="38"/>
        <v>0</v>
      </c>
      <c r="U214" s="65">
        <f t="shared" si="39"/>
        <v>0</v>
      </c>
    </row>
    <row r="215" spans="4:21" ht="89.25" customHeight="1">
      <c r="D215" s="29" t="s">
        <v>355</v>
      </c>
      <c r="E215" s="47" t="s">
        <v>422</v>
      </c>
      <c r="F215" s="45" t="s">
        <v>9</v>
      </c>
      <c r="G215" s="32">
        <v>9</v>
      </c>
      <c r="H215" s="33">
        <v>0</v>
      </c>
      <c r="I215" s="34">
        <v>0</v>
      </c>
      <c r="J215" s="35">
        <v>0</v>
      </c>
      <c r="K215" s="36">
        <v>0</v>
      </c>
      <c r="L215" s="37">
        <v>0</v>
      </c>
      <c r="M215" s="38">
        <f t="shared" si="32"/>
        <v>9</v>
      </c>
      <c r="N215" s="7"/>
      <c r="O215" s="6">
        <f t="shared" si="33"/>
        <v>0</v>
      </c>
      <c r="P215" s="6">
        <f t="shared" si="34"/>
        <v>0</v>
      </c>
      <c r="Q215" s="6">
        <f t="shared" si="35"/>
        <v>0</v>
      </c>
      <c r="R215" s="6">
        <f t="shared" si="36"/>
        <v>0</v>
      </c>
      <c r="S215" s="6">
        <f t="shared" si="37"/>
        <v>0</v>
      </c>
      <c r="T215" s="6">
        <f t="shared" si="38"/>
        <v>0</v>
      </c>
      <c r="U215" s="65">
        <f t="shared" si="39"/>
        <v>0</v>
      </c>
    </row>
    <row r="216" spans="4:21" ht="69.75" customHeight="1">
      <c r="D216" s="29" t="s">
        <v>356</v>
      </c>
      <c r="E216" s="39" t="s">
        <v>55</v>
      </c>
      <c r="F216" s="31" t="s">
        <v>4</v>
      </c>
      <c r="G216" s="32">
        <v>9</v>
      </c>
      <c r="H216" s="33">
        <v>0</v>
      </c>
      <c r="I216" s="34">
        <v>0</v>
      </c>
      <c r="J216" s="35">
        <v>0</v>
      </c>
      <c r="K216" s="36">
        <v>0</v>
      </c>
      <c r="L216" s="37">
        <v>0</v>
      </c>
      <c r="M216" s="38">
        <f t="shared" si="32"/>
        <v>9</v>
      </c>
      <c r="N216" s="7"/>
      <c r="O216" s="6">
        <f t="shared" si="33"/>
        <v>0</v>
      </c>
      <c r="P216" s="6">
        <f t="shared" si="34"/>
        <v>0</v>
      </c>
      <c r="Q216" s="6">
        <f t="shared" si="35"/>
        <v>0</v>
      </c>
      <c r="R216" s="6">
        <f t="shared" si="36"/>
        <v>0</v>
      </c>
      <c r="S216" s="6">
        <f t="shared" si="37"/>
        <v>0</v>
      </c>
      <c r="T216" s="6">
        <f t="shared" si="38"/>
        <v>0</v>
      </c>
      <c r="U216" s="65">
        <f t="shared" si="39"/>
        <v>0</v>
      </c>
    </row>
    <row r="217" spans="4:21" ht="57.75" customHeight="1">
      <c r="D217" s="29" t="s">
        <v>357</v>
      </c>
      <c r="E217" s="44" t="s">
        <v>59</v>
      </c>
      <c r="F217" s="31" t="s">
        <v>4</v>
      </c>
      <c r="G217" s="32">
        <v>3</v>
      </c>
      <c r="H217" s="33">
        <v>0</v>
      </c>
      <c r="I217" s="34">
        <v>0</v>
      </c>
      <c r="J217" s="35">
        <v>0</v>
      </c>
      <c r="K217" s="36">
        <v>0</v>
      </c>
      <c r="L217" s="37">
        <v>0</v>
      </c>
      <c r="M217" s="38">
        <f t="shared" si="32"/>
        <v>3</v>
      </c>
      <c r="N217" s="7"/>
      <c r="O217" s="6">
        <f t="shared" si="33"/>
        <v>0</v>
      </c>
      <c r="P217" s="6">
        <f t="shared" si="34"/>
        <v>0</v>
      </c>
      <c r="Q217" s="6">
        <f t="shared" si="35"/>
        <v>0</v>
      </c>
      <c r="R217" s="6">
        <f t="shared" si="36"/>
        <v>0</v>
      </c>
      <c r="S217" s="6">
        <f t="shared" si="37"/>
        <v>0</v>
      </c>
      <c r="T217" s="6">
        <f t="shared" si="38"/>
        <v>0</v>
      </c>
      <c r="U217" s="65">
        <f t="shared" si="39"/>
        <v>0</v>
      </c>
    </row>
    <row r="218" spans="4:21" ht="82.5" customHeight="1">
      <c r="D218" s="29" t="s">
        <v>358</v>
      </c>
      <c r="E218" s="44" t="s">
        <v>60</v>
      </c>
      <c r="F218" s="31" t="s">
        <v>4</v>
      </c>
      <c r="G218" s="32">
        <v>12</v>
      </c>
      <c r="H218" s="33">
        <v>0</v>
      </c>
      <c r="I218" s="34">
        <v>0</v>
      </c>
      <c r="J218" s="35">
        <v>0</v>
      </c>
      <c r="K218" s="36">
        <v>0</v>
      </c>
      <c r="L218" s="37">
        <v>0</v>
      </c>
      <c r="M218" s="38">
        <f t="shared" si="32"/>
        <v>12</v>
      </c>
      <c r="N218" s="7"/>
      <c r="O218" s="6">
        <v>0</v>
      </c>
      <c r="P218" s="6">
        <f t="shared" si="34"/>
        <v>0</v>
      </c>
      <c r="Q218" s="6">
        <f t="shared" si="35"/>
        <v>0</v>
      </c>
      <c r="R218" s="6">
        <f t="shared" si="36"/>
        <v>0</v>
      </c>
      <c r="S218" s="6">
        <f t="shared" si="37"/>
        <v>0</v>
      </c>
      <c r="T218" s="6">
        <f t="shared" si="38"/>
        <v>0</v>
      </c>
      <c r="U218" s="65">
        <f t="shared" si="39"/>
        <v>0</v>
      </c>
    </row>
    <row r="219" spans="4:21" ht="71.25" customHeight="1">
      <c r="D219" s="29" t="s">
        <v>359</v>
      </c>
      <c r="E219" s="44" t="s">
        <v>116</v>
      </c>
      <c r="F219" s="45" t="s">
        <v>62</v>
      </c>
      <c r="G219" s="32">
        <v>1500</v>
      </c>
      <c r="H219" s="33">
        <v>0</v>
      </c>
      <c r="I219" s="34">
        <v>0</v>
      </c>
      <c r="J219" s="35">
        <v>0</v>
      </c>
      <c r="K219" s="36">
        <v>0</v>
      </c>
      <c r="L219" s="37">
        <v>0</v>
      </c>
      <c r="M219" s="38">
        <f t="shared" si="32"/>
        <v>1500</v>
      </c>
      <c r="N219" s="7"/>
      <c r="O219" s="6">
        <f t="shared" si="33"/>
        <v>0</v>
      </c>
      <c r="P219" s="6">
        <f t="shared" si="34"/>
        <v>0</v>
      </c>
      <c r="Q219" s="6">
        <f t="shared" si="35"/>
        <v>0</v>
      </c>
      <c r="R219" s="6">
        <f t="shared" si="36"/>
        <v>0</v>
      </c>
      <c r="S219" s="6">
        <f t="shared" si="37"/>
        <v>0</v>
      </c>
      <c r="T219" s="6">
        <f t="shared" si="38"/>
        <v>0</v>
      </c>
      <c r="U219" s="65">
        <f t="shared" si="39"/>
        <v>0</v>
      </c>
    </row>
    <row r="220" spans="4:21" ht="72.75" customHeight="1">
      <c r="D220" s="29" t="s">
        <v>360</v>
      </c>
      <c r="E220" s="44" t="s">
        <v>117</v>
      </c>
      <c r="F220" s="45" t="s">
        <v>62</v>
      </c>
      <c r="G220" s="32">
        <v>11250</v>
      </c>
      <c r="H220" s="33">
        <v>0</v>
      </c>
      <c r="I220" s="34">
        <v>0</v>
      </c>
      <c r="J220" s="35">
        <v>0</v>
      </c>
      <c r="K220" s="36">
        <v>0</v>
      </c>
      <c r="L220" s="37">
        <v>0</v>
      </c>
      <c r="M220" s="38">
        <f t="shared" si="32"/>
        <v>11250</v>
      </c>
      <c r="N220" s="7"/>
      <c r="O220" s="6">
        <f t="shared" si="33"/>
        <v>0</v>
      </c>
      <c r="P220" s="6">
        <f t="shared" si="34"/>
        <v>0</v>
      </c>
      <c r="Q220" s="6">
        <f t="shared" si="35"/>
        <v>0</v>
      </c>
      <c r="R220" s="6">
        <f t="shared" si="36"/>
        <v>0</v>
      </c>
      <c r="S220" s="6">
        <f t="shared" si="37"/>
        <v>0</v>
      </c>
      <c r="T220" s="6">
        <f t="shared" si="38"/>
        <v>0</v>
      </c>
      <c r="U220" s="65">
        <f t="shared" si="39"/>
        <v>0</v>
      </c>
    </row>
    <row r="221" spans="4:21" ht="59.25" customHeight="1">
      <c r="D221" s="29" t="s">
        <v>361</v>
      </c>
      <c r="E221" s="44" t="s">
        <v>39</v>
      </c>
      <c r="F221" s="45" t="s">
        <v>9</v>
      </c>
      <c r="G221" s="32">
        <v>39</v>
      </c>
      <c r="H221" s="33">
        <v>0</v>
      </c>
      <c r="I221" s="34">
        <v>0</v>
      </c>
      <c r="J221" s="35">
        <v>0</v>
      </c>
      <c r="K221" s="49">
        <v>0</v>
      </c>
      <c r="L221" s="37">
        <v>0</v>
      </c>
      <c r="M221" s="38">
        <f t="shared" si="32"/>
        <v>39</v>
      </c>
      <c r="N221" s="7"/>
      <c r="O221" s="6">
        <f t="shared" si="33"/>
        <v>0</v>
      </c>
      <c r="P221" s="6">
        <f t="shared" si="34"/>
        <v>0</v>
      </c>
      <c r="Q221" s="6">
        <f t="shared" si="35"/>
        <v>0</v>
      </c>
      <c r="R221" s="6">
        <f t="shared" si="36"/>
        <v>0</v>
      </c>
      <c r="S221" s="6">
        <f t="shared" si="37"/>
        <v>0</v>
      </c>
      <c r="T221" s="6">
        <f t="shared" si="38"/>
        <v>0</v>
      </c>
      <c r="U221" s="65">
        <f t="shared" si="39"/>
        <v>0</v>
      </c>
    </row>
    <row r="222" spans="4:21" ht="82.5" customHeight="1" thickBot="1">
      <c r="D222" s="29" t="s">
        <v>362</v>
      </c>
      <c r="E222" s="60" t="s">
        <v>423</v>
      </c>
      <c r="F222" s="31" t="s">
        <v>4</v>
      </c>
      <c r="G222" s="32">
        <v>60</v>
      </c>
      <c r="H222" s="33">
        <v>0</v>
      </c>
      <c r="I222" s="34">
        <v>0</v>
      </c>
      <c r="J222" s="35">
        <v>0</v>
      </c>
      <c r="K222" s="49">
        <v>0</v>
      </c>
      <c r="L222" s="37">
        <v>0</v>
      </c>
      <c r="M222" s="38">
        <f t="shared" si="32"/>
        <v>60</v>
      </c>
      <c r="N222" s="7"/>
      <c r="O222" s="6">
        <f t="shared" si="33"/>
        <v>0</v>
      </c>
      <c r="P222" s="6">
        <f t="shared" si="34"/>
        <v>0</v>
      </c>
      <c r="Q222" s="6">
        <f t="shared" si="35"/>
        <v>0</v>
      </c>
      <c r="R222" s="6">
        <f t="shared" si="36"/>
        <v>0</v>
      </c>
      <c r="S222" s="6">
        <f t="shared" si="37"/>
        <v>0</v>
      </c>
      <c r="T222" s="6">
        <f t="shared" si="38"/>
        <v>0</v>
      </c>
      <c r="U222" s="65">
        <f t="shared" si="39"/>
        <v>0</v>
      </c>
    </row>
    <row r="223" spans="4:21" ht="133.5" customHeight="1" thickBot="1">
      <c r="D223" s="29" t="s">
        <v>363</v>
      </c>
      <c r="E223" s="39" t="s">
        <v>456</v>
      </c>
      <c r="F223" s="50" t="s">
        <v>8</v>
      </c>
      <c r="G223" s="32">
        <v>375</v>
      </c>
      <c r="H223" s="33">
        <v>0</v>
      </c>
      <c r="I223" s="34">
        <v>0</v>
      </c>
      <c r="J223" s="35">
        <v>0</v>
      </c>
      <c r="K223" s="49">
        <v>0</v>
      </c>
      <c r="L223" s="37">
        <v>0</v>
      </c>
      <c r="M223" s="38">
        <f t="shared" si="32"/>
        <v>375</v>
      </c>
      <c r="N223" s="7"/>
      <c r="O223" s="6">
        <f t="shared" si="33"/>
        <v>0</v>
      </c>
      <c r="P223" s="6">
        <f t="shared" si="34"/>
        <v>0</v>
      </c>
      <c r="Q223" s="6">
        <f t="shared" si="35"/>
        <v>0</v>
      </c>
      <c r="R223" s="6">
        <f t="shared" si="36"/>
        <v>0</v>
      </c>
      <c r="S223" s="6">
        <f t="shared" si="37"/>
        <v>0</v>
      </c>
      <c r="T223" s="6">
        <f t="shared" si="38"/>
        <v>0</v>
      </c>
      <c r="U223" s="65">
        <f t="shared" si="39"/>
        <v>0</v>
      </c>
    </row>
    <row r="224" spans="12:21" ht="31.5">
      <c r="L224" s="53"/>
      <c r="M224" s="54" t="s">
        <v>364</v>
      </c>
      <c r="N224" s="9"/>
      <c r="O224" s="9">
        <f aca="true" t="shared" si="40" ref="O224:T224">SUM(O4:O223)</f>
        <v>0</v>
      </c>
      <c r="P224" s="9">
        <f t="shared" si="40"/>
        <v>0</v>
      </c>
      <c r="Q224" s="9">
        <f t="shared" si="40"/>
        <v>0</v>
      </c>
      <c r="R224" s="9">
        <f t="shared" si="40"/>
        <v>0</v>
      </c>
      <c r="S224" s="9">
        <f t="shared" si="40"/>
        <v>0</v>
      </c>
      <c r="T224" s="9">
        <f t="shared" si="40"/>
        <v>0</v>
      </c>
      <c r="U224" s="66">
        <f>SUM(U4:U223)</f>
        <v>0</v>
      </c>
    </row>
    <row r="225" spans="13:21" ht="15.75">
      <c r="M225" s="55"/>
      <c r="N225" s="10"/>
      <c r="O225" s="10"/>
      <c r="P225" s="10"/>
      <c r="Q225" s="10"/>
      <c r="R225" s="10"/>
      <c r="S225" s="10"/>
      <c r="T225" s="10"/>
      <c r="U225" s="67"/>
    </row>
    <row r="226" spans="4:18" ht="15">
      <c r="D226" s="3"/>
      <c r="E226" s="1"/>
      <c r="F226" s="52"/>
      <c r="G226" s="1"/>
      <c r="H226" s="3"/>
      <c r="M226" s="51"/>
      <c r="N226" s="2"/>
      <c r="P226" s="10"/>
      <c r="R226" s="10"/>
    </row>
    <row r="227" spans="4:14" ht="18.75">
      <c r="D227" s="3"/>
      <c r="E227" s="56" t="s">
        <v>381</v>
      </c>
      <c r="K227" s="3"/>
      <c r="M227" s="51" t="s">
        <v>452</v>
      </c>
      <c r="N227" s="2"/>
    </row>
    <row r="228" spans="4:14" ht="15.75">
      <c r="D228" s="3"/>
      <c r="E228" s="57" t="s">
        <v>382</v>
      </c>
      <c r="K228" s="3"/>
      <c r="M228" s="51"/>
      <c r="N228" s="2"/>
    </row>
    <row r="229" spans="4:14" ht="15.75">
      <c r="D229" s="3"/>
      <c r="E229" s="57" t="s">
        <v>383</v>
      </c>
      <c r="K229" s="3"/>
      <c r="M229" s="51"/>
      <c r="N229" s="2"/>
    </row>
    <row r="230" spans="4:14" ht="15.75">
      <c r="D230" s="3"/>
      <c r="E230" s="57" t="s">
        <v>384</v>
      </c>
      <c r="K230" s="3"/>
      <c r="M230" s="51"/>
      <c r="N230" s="2"/>
    </row>
    <row r="231" spans="4:14" ht="15.75">
      <c r="D231" s="3"/>
      <c r="E231" s="57" t="s">
        <v>385</v>
      </c>
      <c r="K231" s="3"/>
      <c r="M231" s="51"/>
      <c r="N231" s="2"/>
    </row>
    <row r="232" spans="4:14" ht="15.75">
      <c r="D232" s="3"/>
      <c r="E232" s="57" t="s">
        <v>386</v>
      </c>
      <c r="F232" s="58"/>
      <c r="G232" s="59"/>
      <c r="H232" s="59"/>
      <c r="I232" s="59"/>
      <c r="J232" s="59"/>
      <c r="K232" s="3"/>
      <c r="M232" s="51"/>
      <c r="N232" s="2"/>
    </row>
    <row r="233" spans="5:14" ht="15.75">
      <c r="E233" s="57" t="s">
        <v>387</v>
      </c>
      <c r="M233" s="51"/>
      <c r="N233" s="2"/>
    </row>
    <row r="234" spans="13:14" ht="15">
      <c r="M234" s="51"/>
      <c r="N234" s="2"/>
    </row>
    <row r="235" spans="5:18" ht="15">
      <c r="E235" s="1" t="s">
        <v>487</v>
      </c>
      <c r="F235" s="52"/>
      <c r="G235" s="1"/>
      <c r="H235" s="3"/>
      <c r="L235" s="11"/>
      <c r="M235" s="12"/>
      <c r="N235" s="12"/>
      <c r="O235" s="11"/>
      <c r="P235" s="12"/>
      <c r="Q235" s="12"/>
      <c r="R235" s="12"/>
    </row>
    <row r="236" spans="5:18" ht="15">
      <c r="E236" s="1"/>
      <c r="F236" s="52"/>
      <c r="G236" s="1"/>
      <c r="H236" s="3"/>
      <c r="L236" s="12"/>
      <c r="M236" s="12"/>
      <c r="N236" s="12"/>
      <c r="O236" s="11"/>
      <c r="P236" s="12"/>
      <c r="Q236" s="12"/>
      <c r="R236" s="12"/>
    </row>
    <row r="237" spans="5:18" ht="15">
      <c r="E237" s="1"/>
      <c r="F237" s="52"/>
      <c r="G237" s="1"/>
      <c r="H237" s="3"/>
      <c r="L237" s="11"/>
      <c r="M237" s="12"/>
      <c r="N237" s="12"/>
      <c r="O237" s="12"/>
      <c r="P237" s="12"/>
      <c r="Q237" s="12"/>
      <c r="R237" s="12"/>
    </row>
    <row r="238" spans="5:14" ht="15">
      <c r="E238" s="1"/>
      <c r="F238" s="52"/>
      <c r="G238" s="1"/>
      <c r="H238" s="3"/>
      <c r="M238" s="51"/>
      <c r="N238" s="2"/>
    </row>
    <row r="239" spans="5:14" ht="15">
      <c r="E239" s="1"/>
      <c r="F239" s="52"/>
      <c r="G239" s="1"/>
      <c r="H239" s="3"/>
      <c r="M239" s="51"/>
      <c r="N239" s="2"/>
    </row>
  </sheetData>
  <sheetProtection password="CDDC" sheet="1"/>
  <mergeCells count="1">
    <mergeCell ref="E1:G1"/>
  </mergeCells>
  <conditionalFormatting sqref="L2">
    <cfRule type="cellIs" priority="1" dxfId="0" operator="equal" stopIfTrue="1">
      <formula>0</formula>
    </cfRule>
  </conditionalFormatting>
  <printOptions/>
  <pageMargins left="0.03937007874015748" right="0.03937007874015748" top="0.7480314960629921" bottom="0.7480314960629921" header="0.31496062992125984" footer="0.31496062992125984"/>
  <pageSetup firstPageNumber="1" useFirstPageNumber="1" fitToHeight="0" fitToWidth="1" horizontalDpi="300" verticalDpi="300" orientation="landscape" paperSize="8" scale="58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Małgorzata Worona</cp:lastModifiedBy>
  <cp:lastPrinted>2021-02-12T12:27:46Z</cp:lastPrinted>
  <dcterms:created xsi:type="dcterms:W3CDTF">2019-12-09T11:01:29Z</dcterms:created>
  <dcterms:modified xsi:type="dcterms:W3CDTF">2021-03-24T10:05:30Z</dcterms:modified>
  <cp:category/>
  <cp:version/>
  <cp:contentType/>
  <cp:contentStatus/>
</cp:coreProperties>
</file>