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J12" i="1" s="1"/>
  <c r="H11" i="1"/>
  <c r="J11" i="1" s="1"/>
  <c r="H10" i="1"/>
  <c r="J10" i="1" s="1"/>
  <c r="H9" i="1"/>
  <c r="J9" i="1" s="1"/>
  <c r="H8" i="1"/>
  <c r="J8" i="1" s="1"/>
  <c r="G18" i="1" l="1"/>
  <c r="H3" i="1"/>
  <c r="J3" i="1" s="1"/>
  <c r="H4" i="1"/>
  <c r="J4" i="1" s="1"/>
  <c r="H5" i="1"/>
  <c r="J5" i="1" s="1"/>
  <c r="H6" i="1"/>
  <c r="J6" i="1" s="1"/>
  <c r="H7" i="1"/>
  <c r="J7" i="1" s="1"/>
  <c r="H13" i="1"/>
  <c r="J13" i="1" s="1"/>
  <c r="H14" i="1"/>
  <c r="J14" i="1" s="1"/>
  <c r="H15" i="1"/>
  <c r="J15" i="1" s="1"/>
  <c r="H16" i="1"/>
  <c r="J16" i="1" s="1"/>
  <c r="H17" i="1"/>
  <c r="J17" i="1" s="1"/>
  <c r="H18" i="1" l="1"/>
  <c r="J18" i="1" s="1"/>
</calcChain>
</file>

<file path=xl/sharedStrings.xml><?xml version="1.0" encoding="utf-8"?>
<sst xmlns="http://schemas.openxmlformats.org/spreadsheetml/2006/main" count="106" uniqueCount="68">
  <si>
    <t>Opis przedmiotu zamówienia: część I - narzędzia warsztatowe</t>
  </si>
  <si>
    <t>Lp</t>
  </si>
  <si>
    <t>NAZWA</t>
  </si>
  <si>
    <t>Opis</t>
  </si>
  <si>
    <t>Ilość</t>
  </si>
  <si>
    <t>j.m.</t>
  </si>
  <si>
    <t>UWAGI</t>
  </si>
  <si>
    <t xml:space="preserve">Szt </t>
  </si>
  <si>
    <t>RWT Jastrzębie</t>
  </si>
  <si>
    <t>Szt</t>
  </si>
  <si>
    <t>Przewód wysokociśnieniowy</t>
  </si>
  <si>
    <t>DANE TECHNICZNE:                                             zbrojony, zakończony z obu stron okuciem z gwintem wewnętrznym M16x1,5mm, średica wew . 15 mm. Długość 4 m. Gw 1-18 mm 3/8, PWSP 225 bar</t>
  </si>
  <si>
    <t>WT Krosno Odrzańskie</t>
  </si>
  <si>
    <t>WT Oleśnica</t>
  </si>
  <si>
    <t>Wartość netto [zł]</t>
  </si>
  <si>
    <t>Wartość brutto [zł]</t>
  </si>
  <si>
    <t>Cena jednostkowa netto [zł]</t>
  </si>
  <si>
    <t>Zakładane warunki realizacji zamówienia:</t>
  </si>
  <si>
    <t>Termin realizacji zamówienia: do 30 dni od dnia podpisania umowy</t>
  </si>
  <si>
    <t xml:space="preserve">Sposób i miejsce realizacji zamówienia: </t>
  </si>
  <si>
    <t xml:space="preserve">Forma i termin płatności: do 30 dni od realizacji usługi </t>
  </si>
  <si>
    <t>Gwarancja: 24 miesięcy</t>
  </si>
  <si>
    <t xml:space="preserve">Uwagi: ……………………..……......…………………..…………………….………… </t>
  </si>
  <si>
    <t>Miejscem podpisania umowy jest siedziba 4. Regionalnej Bazy Logistycznej w miejscowości Wrocław</t>
  </si>
  <si>
    <t>JIM</t>
  </si>
  <si>
    <t>Pistolet lakierniczy IWATA AZ3 HTE AV AIR GUNSA 1.8 lub produkt równoważny</t>
  </si>
  <si>
    <t xml:space="preserve"> 5130PL1915912</t>
  </si>
  <si>
    <t xml:space="preserve">8415PL1725916 </t>
  </si>
  <si>
    <t>Przyłbica spawalnicza samościemniająca DEDRA DES-004 lub produkt równoważny</t>
  </si>
  <si>
    <t>5130PL1837030</t>
  </si>
  <si>
    <t>KLUCZ PNEUMATYCZNY YT-09615 lub produkt równoważny</t>
  </si>
  <si>
    <t>PISTOLET DO ROPOWANIA YATO 2374 lub produkt równoważny</t>
  </si>
  <si>
    <t>ZBIORNIK CIŚNIENIOWY DO POMPOWANIA REDATS 06-00-70 lub produkt równoważny</t>
  </si>
  <si>
    <t>PISTOLET PNEUMATYCZNY DO SILIKONU METABO 601 573 000 300 lub produkt równoważny</t>
  </si>
  <si>
    <t xml:space="preserve">ciśnienie robocze - 6 bar
zapotrzebowanie powietrza - 65 l/min
Do używania z ogólnie dostępnymi w handlu wkładami (310 ml).
Złączki wtykowe: EURO 1/4”; ARO/Orion 1/4"; ISO 1/4”
</t>
  </si>
  <si>
    <t>• zbiornik: 29 litrów
• ciśnienie robocze: 8 Bar
• maksymalne ciśnienie: 10 Bar
• zawór bezpieczeństwa</t>
  </si>
  <si>
    <t xml:space="preserve">Rozmiar szkła: min. 98x55 mm
Czas rozjaśnienia 0,2-0,8 s
Regulacja stopnia zaciemnienia od 9-13 wg DIN 
4 niezależne czujniki 
</t>
  </si>
  <si>
    <t xml:space="preserve">Dysza: 1,8
Ciśnienie robocze: 2.0 bar
Wydajność: min. 150 ml/min
Zużycie powietrza: 200 l/min
Szerokość strumienia: min. 240 mm
</t>
  </si>
  <si>
    <t>Ciśnienie robocze (bar): 6,3 bar
Moment obrotowy: 3200 Nm
Rozmiar szybkozłącza (cal): ½ cala
Zużycie powietrza: 355 l/min
Prędkość obrotowa na minutę: 3500 obr/min
Rozmiar nasadki : 1 cal
Długość klucza : 670 mm
Max.ciśnienie pracy : 1MPa</t>
  </si>
  <si>
    <t>Ciśnienie [bar]: 8
Rozmiar szybkozłącza [cal]: 1/4"
Wydajność [l/min]: min. 130
Pojemność [L]: min. 0,85</t>
  </si>
  <si>
    <t>szt.</t>
  </si>
  <si>
    <t>Ciśnienie wylotowe smaru: 110 - 276 bar
Maksymalne ciśnienie pracy: 6,9 bar
Pojemność tuby: 450 ml</t>
  </si>
  <si>
    <t>SMAROWNICA PNEUMATYCZNA AD 400 KOMPOZYT lub produkt równoważny</t>
  </si>
  <si>
    <t xml:space="preserve">Pięć wymiennych szczęk do zaciskania najpopularniejszych rodzajów konektorów
Jednostopniowy mechanizm zapadkowy z regulacją siły docisku
Dwustopniowy kształt szczęk dedykowanych konektorom nieizolowanym
Jednostopniowy kształt szczęk dla pozostałych typów konektorów
</t>
  </si>
  <si>
    <t>KPL DO ZACISKANIA KOŃCÓWEK PRZEWODÓW YATO YT - 2245 lub produkt równoważny</t>
  </si>
  <si>
    <t>LUTOWNICA TRANSFORMATOROWA REBAL 150 W</t>
  </si>
  <si>
    <t xml:space="preserve">
• moc: 100/150W
• temperatura grota: 400°C
• rodzaj pracy: przerywana (praca 0,5min, przerwa 2min)
• oświetlenie grota: dioda LED 
</t>
  </si>
  <si>
    <t>LAMPA WARSZTATOWA AKUMULATOROWA 26 LED YATO YT 08523 lub produkt równoważny</t>
  </si>
  <si>
    <t xml:space="preserve">Lampa warsztatowa z diodami LED. Jasność 13000 MCd, Akumulator NiMh 3,6V / 1200Ah
Lampa wyposażona w hak. Może być wieszana za pomocą magnesu (magnetyczna obudowa) 
W zestawie ładowarka sieciowa 230v 
Czas pracy: min. 4 h
</t>
  </si>
  <si>
    <t>Spawarka inwertorowa IDEAL EXPERT TIG 300 DC PULSE lub produkt równoważny</t>
  </si>
  <si>
    <t xml:space="preserve">Zasilanie: trójfazowe 400V;
Zakres prądu: 10-300A;
Sprawność: 300A/60%;
Średnica elektrod: 1,6-5mm.
</t>
  </si>
  <si>
    <t>Wzmocniona konstrukcja, szalka z grubej blachy ryflowanej, Dokładność:20gram, obciążenie minimalne: 20gram, obciążenie maksymalne:300kg, wymiary platformy:50x40, zasilanie: akumulatorowo/sieciowe (ładowarka i akumulator w zestawie)</t>
  </si>
  <si>
    <t>Waga elektroniczna platformowa do 300kg</t>
  </si>
  <si>
    <t>Podgrzewacz indukcyjny X175 PROFITOOL 0XPTIHX175 lub produkt równoważny</t>
  </si>
  <si>
    <t xml:space="preserve">Napięcie 230 V
Moc 1,75 kW
Długość: 200-250 mm
Szerokość: 90-110 mm
Wysokość: 170-200 mm
Sposób chłodzenia: powietrze
</t>
  </si>
  <si>
    <t xml:space="preserve">PRZYRZĄD DO SPĘCZNIANIA PRZEW, HAMULC. ATE 03.9310-0001.4 lub produkt równoważny </t>
  </si>
  <si>
    <t>Przyrząd do wykańczania końcówek przewodów hamulcowych pozwala na szybkie i nieskomplikowane zwijanie przewodów w formie E i F (DIN 74 234 / ISO 4038). Średnica przewodów: 4.75, 6, 8 i 10 mm. Nr kat. ATE 760012 lub produkt równoważny</t>
  </si>
  <si>
    <t>3431PL2014360</t>
  </si>
  <si>
    <t>4940PL1571426</t>
  </si>
  <si>
    <t>3439PL1525686</t>
  </si>
  <si>
    <t>6230PL1988342</t>
  </si>
  <si>
    <t>Stawka               VAT%</t>
  </si>
  <si>
    <t>23%</t>
  </si>
  <si>
    <t>1) dla pozycji 1 - 10: Rejonowe Warsztaty Techniczne – Jastrzębie, 46-100 Jastrzębie k/Namysłowa,</t>
  </si>
  <si>
    <t>2) dla pozycji 11 – 13: Warsztaty Techniczne – Krosno Odrzańskie, ul. Słubicka 10, 66-602 Krosno Odrzańskie;</t>
  </si>
  <si>
    <t>3) dla pozycji 14 – 15: Warsztaty Techniczne – Oleśnica, ul. Wileńska 14, 56-400 Oleśnica.</t>
  </si>
  <si>
    <t>a datą zawarcia umowy jest data złożenia podpisu przez Komendanta.</t>
  </si>
  <si>
    <t>SUMA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</si>
</sst>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9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left" vertical="top" wrapText="1"/>
    </xf>
    <xf numFmtId="0" fontId="0" fillId="0" borderId="0" xfId="0" applyBorder="1"/>
    <xf numFmtId="49" fontId="0" fillId="0" borderId="0" xfId="0" applyNumberFormat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0" fillId="0" borderId="0" xfId="0" applyFont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D10" sqref="D10"/>
    </sheetView>
  </sheetViews>
  <sheetFormatPr defaultRowHeight="15" x14ac:dyDescent="0.25"/>
  <cols>
    <col min="1" max="1" width="4.85546875" customWidth="1"/>
    <col min="2" max="2" width="16.140625" hidden="1" customWidth="1"/>
    <col min="3" max="3" width="19.28515625" customWidth="1"/>
    <col min="4" max="4" width="32.5703125" customWidth="1"/>
    <col min="5" max="5" width="9.28515625" customWidth="1"/>
    <col min="6" max="6" width="7.7109375" customWidth="1"/>
    <col min="7" max="7" width="18.7109375" customWidth="1"/>
    <col min="8" max="10" width="17.7109375" customWidth="1"/>
    <col min="11" max="11" width="16.28515625" customWidth="1"/>
  </cols>
  <sheetData>
    <row r="1" spans="1:11" ht="39.75" customHeight="1" thickBo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26.25" thickBot="1" x14ac:dyDescent="0.3">
      <c r="A2" s="45" t="s">
        <v>1</v>
      </c>
      <c r="B2" s="46" t="s">
        <v>24</v>
      </c>
      <c r="C2" s="46" t="s">
        <v>2</v>
      </c>
      <c r="D2" s="47" t="s">
        <v>3</v>
      </c>
      <c r="E2" s="46" t="s">
        <v>4</v>
      </c>
      <c r="F2" s="46" t="s">
        <v>5</v>
      </c>
      <c r="G2" s="46" t="s">
        <v>16</v>
      </c>
      <c r="H2" s="46" t="s">
        <v>14</v>
      </c>
      <c r="I2" s="46" t="s">
        <v>61</v>
      </c>
      <c r="J2" s="46" t="s">
        <v>15</v>
      </c>
      <c r="K2" s="48" t="s">
        <v>6</v>
      </c>
    </row>
    <row r="3" spans="1:11" ht="108.75" customHeight="1" x14ac:dyDescent="0.25">
      <c r="A3" s="40">
        <v>1</v>
      </c>
      <c r="B3" s="40" t="s">
        <v>26</v>
      </c>
      <c r="C3" s="40" t="s">
        <v>25</v>
      </c>
      <c r="D3" s="41" t="s">
        <v>37</v>
      </c>
      <c r="E3" s="40">
        <v>2</v>
      </c>
      <c r="F3" s="40" t="s">
        <v>9</v>
      </c>
      <c r="G3" s="42"/>
      <c r="H3" s="42">
        <f t="shared" ref="H3:H17" si="0">E3*G3</f>
        <v>0</v>
      </c>
      <c r="I3" s="43" t="s">
        <v>62</v>
      </c>
      <c r="J3" s="42">
        <f t="shared" ref="J3:J18" si="1">H3*1.23</f>
        <v>0</v>
      </c>
      <c r="K3" s="44" t="s">
        <v>8</v>
      </c>
    </row>
    <row r="4" spans="1:11" ht="76.5" x14ac:dyDescent="0.25">
      <c r="A4" s="1">
        <v>2</v>
      </c>
      <c r="B4" s="3" t="s">
        <v>27</v>
      </c>
      <c r="C4" s="3" t="s">
        <v>28</v>
      </c>
      <c r="D4" s="4" t="s">
        <v>36</v>
      </c>
      <c r="E4" s="3">
        <v>2</v>
      </c>
      <c r="F4" s="1" t="s">
        <v>9</v>
      </c>
      <c r="G4" s="18"/>
      <c r="H4" s="18">
        <f t="shared" si="0"/>
        <v>0</v>
      </c>
      <c r="I4" s="25" t="s">
        <v>62</v>
      </c>
      <c r="J4" s="18">
        <f t="shared" si="1"/>
        <v>0</v>
      </c>
      <c r="K4" s="2" t="s">
        <v>8</v>
      </c>
    </row>
    <row r="5" spans="1:11" ht="160.5" customHeight="1" x14ac:dyDescent="0.25">
      <c r="A5" s="1">
        <v>3</v>
      </c>
      <c r="B5" s="3" t="s">
        <v>29</v>
      </c>
      <c r="C5" s="5" t="s">
        <v>30</v>
      </c>
      <c r="D5" s="6" t="s">
        <v>38</v>
      </c>
      <c r="E5" s="7">
        <v>1</v>
      </c>
      <c r="F5" s="8" t="s">
        <v>9</v>
      </c>
      <c r="G5" s="19"/>
      <c r="H5" s="18">
        <f t="shared" si="0"/>
        <v>0</v>
      </c>
      <c r="I5" s="25" t="s">
        <v>62</v>
      </c>
      <c r="J5" s="18">
        <f t="shared" si="1"/>
        <v>0</v>
      </c>
      <c r="K5" s="2" t="s">
        <v>8</v>
      </c>
    </row>
    <row r="6" spans="1:11" ht="57" customHeight="1" x14ac:dyDescent="0.25">
      <c r="A6" s="1">
        <v>4</v>
      </c>
      <c r="B6" s="3"/>
      <c r="C6" s="3" t="s">
        <v>31</v>
      </c>
      <c r="D6" s="4" t="s">
        <v>39</v>
      </c>
      <c r="E6" s="3">
        <v>2</v>
      </c>
      <c r="F6" s="1" t="s">
        <v>7</v>
      </c>
      <c r="G6" s="18"/>
      <c r="H6" s="18">
        <f t="shared" si="0"/>
        <v>0</v>
      </c>
      <c r="I6" s="25" t="s">
        <v>62</v>
      </c>
      <c r="J6" s="18">
        <f t="shared" si="1"/>
        <v>0</v>
      </c>
      <c r="K6" s="9" t="s">
        <v>8</v>
      </c>
    </row>
    <row r="7" spans="1:11" ht="91.5" customHeight="1" x14ac:dyDescent="0.25">
      <c r="A7" s="1">
        <v>5</v>
      </c>
      <c r="B7" s="3"/>
      <c r="C7" s="3" t="s">
        <v>32</v>
      </c>
      <c r="D7" s="4" t="s">
        <v>35</v>
      </c>
      <c r="E7" s="3">
        <v>1</v>
      </c>
      <c r="F7" s="1" t="s">
        <v>7</v>
      </c>
      <c r="G7" s="18"/>
      <c r="H7" s="18">
        <f t="shared" si="0"/>
        <v>0</v>
      </c>
      <c r="I7" s="25" t="s">
        <v>62</v>
      </c>
      <c r="J7" s="18">
        <f t="shared" si="1"/>
        <v>0</v>
      </c>
      <c r="K7" s="9" t="s">
        <v>8</v>
      </c>
    </row>
    <row r="8" spans="1:11" ht="91.5" customHeight="1" x14ac:dyDescent="0.25">
      <c r="A8" s="1">
        <v>6</v>
      </c>
      <c r="B8" s="3"/>
      <c r="C8" s="3" t="s">
        <v>33</v>
      </c>
      <c r="D8" s="4" t="s">
        <v>34</v>
      </c>
      <c r="E8" s="3">
        <v>1</v>
      </c>
      <c r="F8" s="1" t="s">
        <v>40</v>
      </c>
      <c r="G8" s="18"/>
      <c r="H8" s="18">
        <f t="shared" si="0"/>
        <v>0</v>
      </c>
      <c r="I8" s="25" t="s">
        <v>62</v>
      </c>
      <c r="J8" s="18">
        <f t="shared" si="1"/>
        <v>0</v>
      </c>
      <c r="K8" s="9" t="s">
        <v>8</v>
      </c>
    </row>
    <row r="9" spans="1:11" ht="91.5" customHeight="1" x14ac:dyDescent="0.25">
      <c r="A9" s="1">
        <v>7</v>
      </c>
      <c r="B9" s="3"/>
      <c r="C9" s="3" t="s">
        <v>42</v>
      </c>
      <c r="D9" s="4" t="s">
        <v>41</v>
      </c>
      <c r="E9" s="3">
        <v>1</v>
      </c>
      <c r="F9" s="1" t="s">
        <v>40</v>
      </c>
      <c r="G9" s="18"/>
      <c r="H9" s="18">
        <f t="shared" si="0"/>
        <v>0</v>
      </c>
      <c r="I9" s="25" t="s">
        <v>62</v>
      </c>
      <c r="J9" s="18">
        <f t="shared" si="1"/>
        <v>0</v>
      </c>
      <c r="K9" s="9" t="s">
        <v>8</v>
      </c>
    </row>
    <row r="10" spans="1:11" ht="140.25" x14ac:dyDescent="0.25">
      <c r="A10" s="1">
        <v>8</v>
      </c>
      <c r="B10" s="3"/>
      <c r="C10" s="3" t="s">
        <v>44</v>
      </c>
      <c r="D10" s="4" t="s">
        <v>43</v>
      </c>
      <c r="E10" s="3">
        <v>1</v>
      </c>
      <c r="F10" s="1" t="s">
        <v>40</v>
      </c>
      <c r="G10" s="18"/>
      <c r="H10" s="18">
        <f t="shared" si="0"/>
        <v>0</v>
      </c>
      <c r="I10" s="25" t="s">
        <v>62</v>
      </c>
      <c r="J10" s="18">
        <f t="shared" si="1"/>
        <v>0</v>
      </c>
      <c r="K10" s="9" t="s">
        <v>8</v>
      </c>
    </row>
    <row r="11" spans="1:11" ht="89.25" x14ac:dyDescent="0.25">
      <c r="A11" s="1">
        <v>9</v>
      </c>
      <c r="B11" s="21" t="s">
        <v>59</v>
      </c>
      <c r="C11" s="3" t="s">
        <v>45</v>
      </c>
      <c r="D11" s="4" t="s">
        <v>46</v>
      </c>
      <c r="E11" s="3">
        <v>1</v>
      </c>
      <c r="F11" s="1" t="s">
        <v>40</v>
      </c>
      <c r="G11" s="18"/>
      <c r="H11" s="18">
        <f t="shared" si="0"/>
        <v>0</v>
      </c>
      <c r="I11" s="25" t="s">
        <v>62</v>
      </c>
      <c r="J11" s="18">
        <f t="shared" si="1"/>
        <v>0</v>
      </c>
      <c r="K11" s="9" t="s">
        <v>8</v>
      </c>
    </row>
    <row r="12" spans="1:11" ht="114.75" x14ac:dyDescent="0.25">
      <c r="A12" s="1">
        <v>10</v>
      </c>
      <c r="B12" s="21" t="s">
        <v>60</v>
      </c>
      <c r="C12" s="3" t="s">
        <v>47</v>
      </c>
      <c r="D12" s="4" t="s">
        <v>48</v>
      </c>
      <c r="E12" s="3">
        <v>1</v>
      </c>
      <c r="F12" s="1" t="s">
        <v>40</v>
      </c>
      <c r="G12" s="18"/>
      <c r="H12" s="18">
        <f t="shared" si="0"/>
        <v>0</v>
      </c>
      <c r="I12" s="25" t="s">
        <v>62</v>
      </c>
      <c r="J12" s="18">
        <f t="shared" si="1"/>
        <v>0</v>
      </c>
      <c r="K12" s="9" t="s">
        <v>8</v>
      </c>
    </row>
    <row r="13" spans="1:11" ht="76.5" x14ac:dyDescent="0.25">
      <c r="A13" s="1">
        <v>11</v>
      </c>
      <c r="B13" s="3"/>
      <c r="C13" s="3" t="s">
        <v>10</v>
      </c>
      <c r="D13" s="4" t="s">
        <v>11</v>
      </c>
      <c r="E13" s="3">
        <v>4</v>
      </c>
      <c r="F13" s="1" t="s">
        <v>7</v>
      </c>
      <c r="G13" s="18"/>
      <c r="H13" s="18">
        <f t="shared" si="0"/>
        <v>0</v>
      </c>
      <c r="I13" s="25" t="s">
        <v>62</v>
      </c>
      <c r="J13" s="18">
        <f t="shared" si="1"/>
        <v>0</v>
      </c>
      <c r="K13" s="10" t="s">
        <v>12</v>
      </c>
    </row>
    <row r="14" spans="1:11" ht="63.75" x14ac:dyDescent="0.25">
      <c r="A14" s="1">
        <v>12</v>
      </c>
      <c r="B14" s="3" t="s">
        <v>57</v>
      </c>
      <c r="C14" s="3" t="s">
        <v>49</v>
      </c>
      <c r="D14" s="4" t="s">
        <v>50</v>
      </c>
      <c r="E14" s="3">
        <v>1</v>
      </c>
      <c r="F14" s="1" t="s">
        <v>7</v>
      </c>
      <c r="G14" s="18"/>
      <c r="H14" s="18">
        <f t="shared" si="0"/>
        <v>0</v>
      </c>
      <c r="I14" s="25" t="s">
        <v>62</v>
      </c>
      <c r="J14" s="18">
        <f t="shared" si="1"/>
        <v>0</v>
      </c>
      <c r="K14" s="10" t="s">
        <v>12</v>
      </c>
    </row>
    <row r="15" spans="1:11" ht="102" x14ac:dyDescent="0.25">
      <c r="A15" s="1">
        <v>13</v>
      </c>
      <c r="B15" s="3"/>
      <c r="C15" s="3" t="s">
        <v>52</v>
      </c>
      <c r="D15" s="4" t="s">
        <v>51</v>
      </c>
      <c r="E15" s="3">
        <v>1</v>
      </c>
      <c r="F15" s="1" t="s">
        <v>7</v>
      </c>
      <c r="G15" s="18"/>
      <c r="H15" s="18">
        <f t="shared" si="0"/>
        <v>0</v>
      </c>
      <c r="I15" s="25" t="s">
        <v>62</v>
      </c>
      <c r="J15" s="18">
        <f t="shared" si="1"/>
        <v>0</v>
      </c>
      <c r="K15" s="10" t="s">
        <v>12</v>
      </c>
    </row>
    <row r="16" spans="1:11" ht="89.25" x14ac:dyDescent="0.25">
      <c r="A16" s="1">
        <v>14</v>
      </c>
      <c r="B16" s="21" t="s">
        <v>58</v>
      </c>
      <c r="C16" s="11" t="s">
        <v>53</v>
      </c>
      <c r="D16" s="12" t="s">
        <v>54</v>
      </c>
      <c r="E16" s="11">
        <v>1</v>
      </c>
      <c r="F16" s="13" t="s">
        <v>7</v>
      </c>
      <c r="G16" s="20"/>
      <c r="H16" s="18">
        <f t="shared" si="0"/>
        <v>0</v>
      </c>
      <c r="I16" s="25" t="s">
        <v>62</v>
      </c>
      <c r="J16" s="18">
        <f t="shared" si="1"/>
        <v>0</v>
      </c>
      <c r="K16" s="10" t="s">
        <v>13</v>
      </c>
    </row>
    <row r="17" spans="1:11" ht="102" x14ac:dyDescent="0.25">
      <c r="A17" s="1">
        <v>15</v>
      </c>
      <c r="B17" s="3"/>
      <c r="C17" s="3" t="s">
        <v>55</v>
      </c>
      <c r="D17" s="4" t="s">
        <v>56</v>
      </c>
      <c r="E17" s="26">
        <v>1</v>
      </c>
      <c r="F17" s="27" t="s">
        <v>9</v>
      </c>
      <c r="G17" s="28"/>
      <c r="H17" s="28">
        <f t="shared" si="0"/>
        <v>0</v>
      </c>
      <c r="I17" s="29" t="s">
        <v>62</v>
      </c>
      <c r="J17" s="28">
        <f t="shared" si="1"/>
        <v>0</v>
      </c>
      <c r="K17" s="10" t="s">
        <v>13</v>
      </c>
    </row>
    <row r="18" spans="1:11" x14ac:dyDescent="0.25">
      <c r="C18" s="14"/>
      <c r="D18" s="15"/>
      <c r="E18" s="30" t="s">
        <v>67</v>
      </c>
      <c r="F18" s="30"/>
      <c r="G18" s="31">
        <f>SUM(G3:G17)</f>
        <v>0</v>
      </c>
      <c r="H18" s="31">
        <f>SUM(H3:H17)</f>
        <v>0</v>
      </c>
      <c r="I18" s="31"/>
      <c r="J18" s="31">
        <f t="shared" si="1"/>
        <v>0</v>
      </c>
    </row>
    <row r="19" spans="1:11" x14ac:dyDescent="0.25">
      <c r="E19" s="16"/>
      <c r="F19" s="16"/>
    </row>
    <row r="20" spans="1:11" x14ac:dyDescent="0.25">
      <c r="E20" s="16"/>
      <c r="F20" s="16"/>
    </row>
    <row r="21" spans="1:11" x14ac:dyDescent="0.25">
      <c r="E21" s="16"/>
      <c r="F21" s="16"/>
    </row>
    <row r="22" spans="1:11" ht="15.75" x14ac:dyDescent="0.25">
      <c r="A22" s="37" t="s">
        <v>17</v>
      </c>
      <c r="B22" s="37"/>
      <c r="C22" s="37"/>
      <c r="D22" s="37"/>
      <c r="E22" s="32"/>
      <c r="F22" s="32"/>
      <c r="G22" s="32"/>
      <c r="H22" s="32"/>
      <c r="I22" s="32"/>
      <c r="J22" s="32"/>
      <c r="K22" s="32"/>
    </row>
    <row r="23" spans="1:11" ht="15.75" x14ac:dyDescent="0.25">
      <c r="A23" s="32" t="s">
        <v>18</v>
      </c>
      <c r="B23" s="32"/>
      <c r="C23" s="33"/>
      <c r="D23" s="34"/>
      <c r="E23" s="34"/>
      <c r="F23" s="32"/>
      <c r="G23" s="32"/>
      <c r="H23" s="32"/>
      <c r="I23" s="32"/>
      <c r="J23" s="32"/>
      <c r="K23" s="32"/>
    </row>
    <row r="24" spans="1:11" ht="15.75" x14ac:dyDescent="0.25">
      <c r="A24" s="32" t="s">
        <v>19</v>
      </c>
      <c r="B24" s="32"/>
      <c r="C24" s="33"/>
      <c r="D24" s="34"/>
      <c r="E24" s="34"/>
      <c r="F24" s="32"/>
      <c r="G24" s="32"/>
      <c r="H24" s="32"/>
      <c r="I24" s="32"/>
      <c r="J24" s="32"/>
      <c r="K24" s="32"/>
    </row>
    <row r="25" spans="1:11" ht="15.75" x14ac:dyDescent="0.25">
      <c r="A25" s="38" t="s">
        <v>63</v>
      </c>
      <c r="B25" s="38"/>
      <c r="C25" s="38"/>
      <c r="D25" s="38"/>
      <c r="E25" s="38"/>
      <c r="F25" s="38"/>
      <c r="G25" s="32"/>
      <c r="H25" s="32"/>
      <c r="I25" s="32"/>
      <c r="J25" s="32"/>
      <c r="K25" s="32"/>
    </row>
    <row r="26" spans="1:11" ht="15.75" x14ac:dyDescent="0.25">
      <c r="A26" s="38" t="s">
        <v>64</v>
      </c>
      <c r="B26" s="38"/>
      <c r="C26" s="39"/>
      <c r="D26" s="35"/>
      <c r="E26" s="35"/>
      <c r="F26" s="36"/>
      <c r="G26" s="32"/>
      <c r="H26" s="32"/>
      <c r="I26" s="32"/>
      <c r="J26" s="32"/>
      <c r="K26" s="32"/>
    </row>
    <row r="27" spans="1:11" ht="15.75" x14ac:dyDescent="0.25">
      <c r="A27" s="38" t="s">
        <v>65</v>
      </c>
      <c r="B27" s="38"/>
      <c r="C27" s="38"/>
      <c r="D27" s="38"/>
      <c r="E27" s="38"/>
      <c r="F27" s="38"/>
      <c r="G27" s="32"/>
      <c r="H27" s="32"/>
      <c r="I27" s="32"/>
      <c r="J27" s="32"/>
      <c r="K27" s="32"/>
    </row>
    <row r="28" spans="1:11" ht="15.75" x14ac:dyDescent="0.25">
      <c r="A28" s="32"/>
      <c r="B28" s="32"/>
      <c r="C28" s="33"/>
      <c r="D28" s="34"/>
      <c r="E28" s="34"/>
      <c r="F28" s="32"/>
      <c r="G28" s="32"/>
      <c r="H28" s="32"/>
      <c r="I28" s="32"/>
      <c r="J28" s="32"/>
      <c r="K28" s="32"/>
    </row>
    <row r="29" spans="1:11" ht="15.75" x14ac:dyDescent="0.25">
      <c r="A29" s="32" t="s">
        <v>20</v>
      </c>
      <c r="B29" s="32"/>
      <c r="C29" s="33"/>
      <c r="D29" s="34"/>
      <c r="E29" s="34"/>
      <c r="F29" s="32"/>
      <c r="G29" s="32"/>
      <c r="H29" s="32"/>
      <c r="I29" s="32"/>
      <c r="J29" s="32"/>
      <c r="K29" s="32"/>
    </row>
    <row r="30" spans="1:11" ht="15.75" x14ac:dyDescent="0.25">
      <c r="A30" s="32" t="s">
        <v>21</v>
      </c>
      <c r="B30" s="32"/>
      <c r="C30" s="33"/>
      <c r="D30" s="34"/>
      <c r="E30" s="34"/>
      <c r="F30" s="32"/>
      <c r="G30" s="32"/>
      <c r="H30" s="32"/>
      <c r="I30" s="32"/>
      <c r="J30" s="32"/>
      <c r="K30" s="32"/>
    </row>
    <row r="31" spans="1:11" ht="15.75" x14ac:dyDescent="0.25">
      <c r="A31" s="32" t="s">
        <v>22</v>
      </c>
      <c r="B31" s="32"/>
      <c r="C31" s="33"/>
      <c r="D31" s="34"/>
      <c r="E31" s="34"/>
      <c r="F31" s="32"/>
      <c r="G31" s="32"/>
      <c r="H31" s="32"/>
      <c r="I31" s="32"/>
      <c r="J31" s="32"/>
      <c r="K31" s="32"/>
    </row>
    <row r="32" spans="1:11" ht="15.75" x14ac:dyDescent="0.25">
      <c r="A32" s="32" t="s">
        <v>23</v>
      </c>
      <c r="B32" s="32"/>
      <c r="C32" s="33"/>
      <c r="D32" s="34"/>
      <c r="E32" s="34"/>
      <c r="F32" s="32"/>
      <c r="G32" s="32"/>
      <c r="H32" s="32"/>
      <c r="I32" s="32"/>
      <c r="J32" s="32"/>
      <c r="K32" s="32"/>
    </row>
    <row r="33" spans="1:11" ht="15.75" x14ac:dyDescent="0.25">
      <c r="A33" s="32" t="s">
        <v>66</v>
      </c>
      <c r="B33" s="32"/>
      <c r="C33" s="33"/>
      <c r="D33" s="34"/>
      <c r="E33" s="34"/>
      <c r="F33" s="32"/>
      <c r="G33" s="32"/>
      <c r="H33" s="32"/>
      <c r="I33" s="32"/>
      <c r="J33" s="32"/>
      <c r="K33" s="32"/>
    </row>
    <row r="34" spans="1:11" x14ac:dyDescent="0.25">
      <c r="C34" s="17"/>
      <c r="D34" s="16"/>
      <c r="E34" s="16"/>
    </row>
    <row r="35" spans="1:11" x14ac:dyDescent="0.25">
      <c r="C35" s="17"/>
      <c r="D35" s="16"/>
      <c r="E35" s="16"/>
    </row>
    <row r="36" spans="1:11" x14ac:dyDescent="0.25">
      <c r="C36" s="17"/>
      <c r="D36" s="16"/>
      <c r="E36" s="16"/>
    </row>
    <row r="37" spans="1:11" x14ac:dyDescent="0.25">
      <c r="C37" s="17"/>
      <c r="D37" s="16"/>
      <c r="E37" s="16"/>
    </row>
    <row r="38" spans="1:11" x14ac:dyDescent="0.25">
      <c r="C38" s="17"/>
      <c r="D38" s="16"/>
      <c r="E38" s="16"/>
    </row>
    <row r="39" spans="1:11" x14ac:dyDescent="0.25">
      <c r="C39" s="17"/>
      <c r="D39" s="16"/>
      <c r="E39" s="16"/>
    </row>
    <row r="40" spans="1:11" x14ac:dyDescent="0.25">
      <c r="C40" s="17"/>
      <c r="D40" s="16"/>
      <c r="E40" s="16"/>
    </row>
    <row r="41" spans="1:11" x14ac:dyDescent="0.25">
      <c r="C41" s="17"/>
      <c r="D41" s="16"/>
      <c r="E41" s="16"/>
    </row>
    <row r="42" spans="1:11" x14ac:dyDescent="0.25">
      <c r="C42" s="17"/>
      <c r="D42" s="16"/>
      <c r="E42" s="16"/>
    </row>
    <row r="43" spans="1:11" x14ac:dyDescent="0.25">
      <c r="C43" s="17"/>
      <c r="D43" s="16"/>
      <c r="E43" s="16"/>
    </row>
    <row r="44" spans="1:11" x14ac:dyDescent="0.25">
      <c r="C44" s="17"/>
      <c r="D44" s="16"/>
      <c r="E44" s="16"/>
    </row>
    <row r="45" spans="1:11" x14ac:dyDescent="0.25">
      <c r="C45" s="17"/>
      <c r="D45" s="16"/>
      <c r="E45" s="16"/>
    </row>
    <row r="46" spans="1:11" x14ac:dyDescent="0.25">
      <c r="C46" s="17"/>
      <c r="D46" s="16"/>
      <c r="E46" s="16"/>
    </row>
    <row r="47" spans="1:11" x14ac:dyDescent="0.25">
      <c r="C47" s="17"/>
      <c r="D47" s="16"/>
      <c r="E47" s="16"/>
    </row>
    <row r="48" spans="1:11" x14ac:dyDescent="0.25">
      <c r="C48" s="17"/>
      <c r="D48" s="16"/>
      <c r="E48" s="16"/>
    </row>
    <row r="49" spans="3:5" x14ac:dyDescent="0.25">
      <c r="C49" s="17"/>
      <c r="D49" s="16"/>
      <c r="E49" s="16"/>
    </row>
    <row r="50" spans="3:5" x14ac:dyDescent="0.25">
      <c r="C50" s="17"/>
      <c r="D50" s="16"/>
      <c r="E50" s="16"/>
    </row>
    <row r="51" spans="3:5" x14ac:dyDescent="0.25">
      <c r="C51" s="17"/>
      <c r="D51" s="16"/>
      <c r="E51" s="16"/>
    </row>
    <row r="52" spans="3:5" x14ac:dyDescent="0.25">
      <c r="C52" s="17"/>
      <c r="D52" s="16"/>
      <c r="E52" s="16"/>
    </row>
    <row r="53" spans="3:5" x14ac:dyDescent="0.25">
      <c r="C53" s="17"/>
      <c r="D53" s="16"/>
      <c r="E53" s="16"/>
    </row>
    <row r="54" spans="3:5" x14ac:dyDescent="0.25">
      <c r="C54" s="17"/>
      <c r="D54" s="16"/>
      <c r="E54" s="16"/>
    </row>
    <row r="55" spans="3:5" x14ac:dyDescent="0.25">
      <c r="C55" s="17"/>
      <c r="D55" s="16"/>
      <c r="E55" s="16"/>
    </row>
  </sheetData>
  <mergeCells count="2">
    <mergeCell ref="A1:K1"/>
    <mergeCell ref="E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320C6FC-4105-4B03-BD71-83259402CB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2022-05-30T10:07:46Z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5ffad9b2-63e7-4691-bcfc-c879f2ba5e27</vt:lpwstr>
  </property>
  <property fmtid="{D5CDD505-2E9C-101B-9397-08002B2CF9AE}" pid="3" name="bjSaver">
    <vt:lpwstr>PDAQHrLljvdJKUt2DpyjaJS/rjnUhf5E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