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oanna.oczkowicz\Desktop\Nowy folder\271.38\4_SWZ\"/>
    </mc:Choice>
  </mc:AlternateContent>
  <xr:revisionPtr revIDLastSave="0" documentId="13_ncr:1_{CF438B85-127C-47C8-9519-5C734825FEA6}" xr6:coauthVersionLast="47" xr6:coauthVersionMax="47" xr10:uidLastSave="{00000000-0000-0000-0000-000000000000}"/>
  <bookViews>
    <workbookView xWindow="28680" yWindow="-120" windowWidth="29040" windowHeight="15720" firstSheet="8" activeTab="9" xr2:uid="{B87A0D83-4CC1-4DF7-A624-A7B383718F88}"/>
  </bookViews>
  <sheets>
    <sheet name="Template" sheetId="12" state="hidden" r:id="rId1"/>
    <sheet name="PODSUMOWANIE" sheetId="10" r:id="rId2"/>
    <sheet name="Blot i elektoroforeza" sheetId="13" r:id="rId3"/>
    <sheet name="Immunohistochemia" sheetId="14" r:id="rId4"/>
    <sheet name="ELISA" sheetId="15" r:id="rId5"/>
    <sheet name="Barwniki" sheetId="16" r:id="rId6"/>
    <sheet name="Mykoplazmy" sheetId="17" r:id="rId7"/>
    <sheet name="Immunohistochemia 2" sheetId="18" r:id="rId8"/>
    <sheet name="Barwniki 2" sheetId="19" r:id="rId9"/>
    <sheet name="Hipoksja" sheetId="20" r:id="rId10"/>
    <sheet name="Panel do analizy" sheetId="23" r:id="rId11"/>
    <sheet name="Apoptoza" sheetId="24" r:id="rId12"/>
    <sheet name="TUNEL i IHC" sheetId="25" r:id="rId13"/>
    <sheet name="ELISA 2" sheetId="26" r:id="rId14"/>
    <sheet name="ELISA 3" sheetId="27" r:id="rId15"/>
    <sheet name="Cytotoksyczność" sheetId="28" r:id="rId16"/>
    <sheet name="Autofloroscencja" sheetId="29" r:id="rId17"/>
    <sheet name="Fluoroscencja" sheetId="30" r:id="rId18"/>
    <sheet name="Template (3)" sheetId="22" state="hidden" r:id="rId19"/>
    <sheet name="Template (2)" sheetId="21" state="hidden"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0" l="1"/>
  <c r="L4" i="30" s="1"/>
  <c r="M4" i="30" s="1"/>
  <c r="J3" i="30"/>
  <c r="J5" i="30" s="1"/>
  <c r="A3" i="30" a="1"/>
  <c r="A3" i="30" s="1"/>
  <c r="I5" i="30" s="1"/>
  <c r="J3" i="29"/>
  <c r="L3" i="29" s="1"/>
  <c r="A3" i="29" a="1"/>
  <c r="A3" i="29" s="1"/>
  <c r="I4" i="29" s="1"/>
  <c r="J5" i="28"/>
  <c r="L5" i="28" s="1"/>
  <c r="M5" i="28" s="1"/>
  <c r="J4" i="28"/>
  <c r="L4" i="28" s="1"/>
  <c r="M4" i="28" s="1"/>
  <c r="J3" i="28"/>
  <c r="J6" i="28" s="1"/>
  <c r="A3" i="28" a="1"/>
  <c r="A3" i="28" s="1"/>
  <c r="I6" i="28" s="1"/>
  <c r="J3" i="27"/>
  <c r="L3" i="27" s="1"/>
  <c r="A3" i="27" a="1"/>
  <c r="A3" i="27" s="1"/>
  <c r="I4" i="27" s="1"/>
  <c r="J3" i="26"/>
  <c r="L3" i="26" s="1"/>
  <c r="A3" i="26" a="1"/>
  <c r="A3" i="26" s="1"/>
  <c r="I4" i="26" s="1"/>
  <c r="J5" i="25"/>
  <c r="L5" i="25" s="1"/>
  <c r="M5" i="25" s="1"/>
  <c r="J4" i="25"/>
  <c r="L4" i="25" s="1"/>
  <c r="M4" i="25" s="1"/>
  <c r="J3" i="25"/>
  <c r="A3" i="25" a="1"/>
  <c r="A3" i="25" s="1"/>
  <c r="I6" i="25" s="1"/>
  <c r="J3" i="24"/>
  <c r="L3" i="24" s="1"/>
  <c r="A3" i="24" a="1"/>
  <c r="A3" i="24" s="1"/>
  <c r="I4" i="24" s="1"/>
  <c r="L10" i="23"/>
  <c r="M10" i="23" s="1"/>
  <c r="J10" i="23"/>
  <c r="J9" i="23"/>
  <c r="L9" i="23" s="1"/>
  <c r="M9" i="23" s="1"/>
  <c r="J8" i="23"/>
  <c r="L8" i="23" s="1"/>
  <c r="M8" i="23" s="1"/>
  <c r="J7" i="23"/>
  <c r="L7" i="23" s="1"/>
  <c r="M7" i="23" s="1"/>
  <c r="J6" i="23"/>
  <c r="L6" i="23" s="1"/>
  <c r="M6" i="23" s="1"/>
  <c r="J5" i="23"/>
  <c r="L5" i="23" s="1"/>
  <c r="M5" i="23" s="1"/>
  <c r="J4" i="23"/>
  <c r="L4" i="23" s="1"/>
  <c r="M4" i="23" s="1"/>
  <c r="J3" i="23"/>
  <c r="A3" i="23" a="1"/>
  <c r="A3" i="23" s="1"/>
  <c r="I11" i="23" s="1"/>
  <c r="L32" i="22"/>
  <c r="M32" i="22" s="1"/>
  <c r="J32" i="22"/>
  <c r="J31" i="22"/>
  <c r="L31" i="22" s="1"/>
  <c r="M31" i="22" s="1"/>
  <c r="L30" i="22"/>
  <c r="M30" i="22" s="1"/>
  <c r="J30" i="22"/>
  <c r="L29" i="22"/>
  <c r="M29" i="22" s="1"/>
  <c r="J29" i="22"/>
  <c r="L28" i="22"/>
  <c r="M28" i="22" s="1"/>
  <c r="J28" i="22"/>
  <c r="J27" i="22"/>
  <c r="L27" i="22" s="1"/>
  <c r="M27" i="22" s="1"/>
  <c r="L26" i="22"/>
  <c r="M26" i="22" s="1"/>
  <c r="J26" i="22"/>
  <c r="L25" i="22"/>
  <c r="M25" i="22" s="1"/>
  <c r="J25" i="22"/>
  <c r="L24" i="22"/>
  <c r="M24" i="22" s="1"/>
  <c r="J24" i="22"/>
  <c r="J23" i="22"/>
  <c r="L23" i="22" s="1"/>
  <c r="M23" i="22" s="1"/>
  <c r="L22" i="22"/>
  <c r="M22" i="22" s="1"/>
  <c r="J22" i="22"/>
  <c r="L21" i="22"/>
  <c r="M21" i="22" s="1"/>
  <c r="J21" i="22"/>
  <c r="L20" i="22"/>
  <c r="M20" i="22" s="1"/>
  <c r="J20" i="22"/>
  <c r="J19" i="22"/>
  <c r="L19" i="22" s="1"/>
  <c r="M19" i="22" s="1"/>
  <c r="L18" i="22"/>
  <c r="M18" i="22" s="1"/>
  <c r="J18" i="22"/>
  <c r="L17" i="22"/>
  <c r="M17" i="22" s="1"/>
  <c r="J17" i="22"/>
  <c r="L16" i="22"/>
  <c r="M16" i="22" s="1"/>
  <c r="J16" i="22"/>
  <c r="J15" i="22"/>
  <c r="L15" i="22" s="1"/>
  <c r="M15" i="22" s="1"/>
  <c r="L14" i="22"/>
  <c r="M14" i="22" s="1"/>
  <c r="J14" i="22"/>
  <c r="L13" i="22"/>
  <c r="M13" i="22" s="1"/>
  <c r="J13" i="22"/>
  <c r="L12" i="22"/>
  <c r="M12" i="22" s="1"/>
  <c r="J12" i="22"/>
  <c r="J11" i="22"/>
  <c r="L11" i="22" s="1"/>
  <c r="M11" i="22" s="1"/>
  <c r="L10" i="22"/>
  <c r="M10" i="22" s="1"/>
  <c r="J10" i="22"/>
  <c r="L9" i="22"/>
  <c r="M9" i="22" s="1"/>
  <c r="J9" i="22"/>
  <c r="L8" i="22"/>
  <c r="M8" i="22" s="1"/>
  <c r="J8" i="22"/>
  <c r="J7" i="22"/>
  <c r="L7" i="22" s="1"/>
  <c r="M7" i="22" s="1"/>
  <c r="L6" i="22"/>
  <c r="M6" i="22" s="1"/>
  <c r="J6" i="22"/>
  <c r="L5" i="22"/>
  <c r="M5" i="22" s="1"/>
  <c r="J5" i="22"/>
  <c r="L4" i="22"/>
  <c r="M4" i="22" s="1"/>
  <c r="J4" i="22"/>
  <c r="J33" i="22" s="1"/>
  <c r="J3" i="22"/>
  <c r="L3" i="22" s="1"/>
  <c r="A3" i="22" a="1"/>
  <c r="A3" i="22" s="1"/>
  <c r="I33" i="22" s="1"/>
  <c r="J32" i="21"/>
  <c r="L32" i="21" s="1"/>
  <c r="M32" i="21" s="1"/>
  <c r="J31" i="21"/>
  <c r="L31" i="21" s="1"/>
  <c r="M31" i="21" s="1"/>
  <c r="J30" i="21"/>
  <c r="L30" i="21" s="1"/>
  <c r="M30" i="21" s="1"/>
  <c r="J29" i="21"/>
  <c r="L29" i="21" s="1"/>
  <c r="M29" i="21" s="1"/>
  <c r="J28" i="21"/>
  <c r="L28" i="21" s="1"/>
  <c r="M28" i="21" s="1"/>
  <c r="J27" i="21"/>
  <c r="L27" i="21" s="1"/>
  <c r="M27" i="21" s="1"/>
  <c r="J26" i="21"/>
  <c r="L26" i="21" s="1"/>
  <c r="M26" i="21" s="1"/>
  <c r="J25" i="21"/>
  <c r="L25" i="21" s="1"/>
  <c r="M25" i="21" s="1"/>
  <c r="J24" i="21"/>
  <c r="L24" i="21" s="1"/>
  <c r="M24" i="21" s="1"/>
  <c r="J23" i="21"/>
  <c r="L23" i="21" s="1"/>
  <c r="M23" i="21" s="1"/>
  <c r="J22" i="21"/>
  <c r="L22" i="21" s="1"/>
  <c r="M22" i="21" s="1"/>
  <c r="J21" i="21"/>
  <c r="L21" i="21" s="1"/>
  <c r="M21" i="21" s="1"/>
  <c r="J20" i="21"/>
  <c r="L20" i="21" s="1"/>
  <c r="M20" i="21" s="1"/>
  <c r="J19" i="21"/>
  <c r="L19" i="21" s="1"/>
  <c r="M19" i="21" s="1"/>
  <c r="J18" i="21"/>
  <c r="L18" i="21" s="1"/>
  <c r="M18" i="21" s="1"/>
  <c r="J17" i="21"/>
  <c r="L17" i="21" s="1"/>
  <c r="M17" i="21" s="1"/>
  <c r="J16" i="21"/>
  <c r="L16" i="21" s="1"/>
  <c r="M16" i="21" s="1"/>
  <c r="J15" i="21"/>
  <c r="L15" i="21" s="1"/>
  <c r="M15" i="21" s="1"/>
  <c r="J14" i="21"/>
  <c r="L14" i="21" s="1"/>
  <c r="M14" i="21" s="1"/>
  <c r="J13" i="21"/>
  <c r="L13" i="21" s="1"/>
  <c r="M13" i="21" s="1"/>
  <c r="J12" i="21"/>
  <c r="L12" i="21" s="1"/>
  <c r="M12" i="21" s="1"/>
  <c r="J11" i="21"/>
  <c r="L11" i="21" s="1"/>
  <c r="M11" i="21" s="1"/>
  <c r="J10" i="21"/>
  <c r="L10" i="21" s="1"/>
  <c r="M10" i="21" s="1"/>
  <c r="J9" i="21"/>
  <c r="L9" i="21" s="1"/>
  <c r="M9" i="21" s="1"/>
  <c r="J8" i="21"/>
  <c r="L8" i="21" s="1"/>
  <c r="M8" i="21" s="1"/>
  <c r="J7" i="21"/>
  <c r="L7" i="21" s="1"/>
  <c r="M7" i="21" s="1"/>
  <c r="J6" i="21"/>
  <c r="L6" i="21" s="1"/>
  <c r="M6" i="21" s="1"/>
  <c r="J5" i="21"/>
  <c r="L5" i="21" s="1"/>
  <c r="M5" i="21" s="1"/>
  <c r="J4" i="21"/>
  <c r="L4" i="21" s="1"/>
  <c r="M4" i="21" s="1"/>
  <c r="J3" i="21"/>
  <c r="L3" i="21" s="1"/>
  <c r="A3" i="21" a="1"/>
  <c r="A3" i="21" s="1"/>
  <c r="I33" i="21" s="1"/>
  <c r="J3" i="20"/>
  <c r="L3" i="20" s="1"/>
  <c r="A3" i="20" a="1"/>
  <c r="A3" i="20" s="1"/>
  <c r="I4" i="20" s="1"/>
  <c r="J8" i="19"/>
  <c r="L8" i="19" s="1"/>
  <c r="M8" i="19" s="1"/>
  <c r="J7" i="19"/>
  <c r="L7" i="19" s="1"/>
  <c r="M7" i="19" s="1"/>
  <c r="J6" i="19"/>
  <c r="L6" i="19" s="1"/>
  <c r="M6" i="19" s="1"/>
  <c r="J5" i="19"/>
  <c r="L5" i="19" s="1"/>
  <c r="M5" i="19" s="1"/>
  <c r="J4" i="19"/>
  <c r="L4" i="19" s="1"/>
  <c r="M4" i="19" s="1"/>
  <c r="J3" i="19"/>
  <c r="A3" i="19" a="1"/>
  <c r="A3" i="19" s="1"/>
  <c r="I9" i="19" s="1"/>
  <c r="J6" i="18"/>
  <c r="L6" i="18" s="1"/>
  <c r="M6" i="18" s="1"/>
  <c r="J5" i="18"/>
  <c r="L5" i="18" s="1"/>
  <c r="M5" i="18" s="1"/>
  <c r="J4" i="18"/>
  <c r="L4" i="18" s="1"/>
  <c r="M4" i="18" s="1"/>
  <c r="J3" i="18"/>
  <c r="J7" i="18" s="1"/>
  <c r="A3" i="18" a="1"/>
  <c r="A3" i="18" s="1"/>
  <c r="I7" i="18" s="1"/>
  <c r="J4" i="17"/>
  <c r="J5" i="17" s="1"/>
  <c r="J3" i="17"/>
  <c r="L3" i="17" s="1"/>
  <c r="A3" i="17" a="1"/>
  <c r="A3" i="17" s="1"/>
  <c r="I5" i="17" s="1"/>
  <c r="J25" i="16"/>
  <c r="L25" i="16" s="1"/>
  <c r="M25" i="16" s="1"/>
  <c r="J24" i="16"/>
  <c r="L24" i="16" s="1"/>
  <c r="M24" i="16" s="1"/>
  <c r="J23" i="16"/>
  <c r="L23" i="16" s="1"/>
  <c r="M23" i="16" s="1"/>
  <c r="J22" i="16"/>
  <c r="L22" i="16" s="1"/>
  <c r="M22" i="16" s="1"/>
  <c r="J21" i="16"/>
  <c r="L21" i="16" s="1"/>
  <c r="M21" i="16" s="1"/>
  <c r="J20" i="16"/>
  <c r="L20" i="16" s="1"/>
  <c r="M20" i="16" s="1"/>
  <c r="J19" i="16"/>
  <c r="L19" i="16" s="1"/>
  <c r="M19" i="16" s="1"/>
  <c r="J18" i="16"/>
  <c r="L18" i="16" s="1"/>
  <c r="M18" i="16" s="1"/>
  <c r="J17" i="16"/>
  <c r="L17" i="16" s="1"/>
  <c r="M17" i="16" s="1"/>
  <c r="J16" i="16"/>
  <c r="L16" i="16" s="1"/>
  <c r="M16" i="16" s="1"/>
  <c r="J15" i="16"/>
  <c r="L15" i="16" s="1"/>
  <c r="M15" i="16" s="1"/>
  <c r="J14" i="16"/>
  <c r="L14" i="16" s="1"/>
  <c r="M14" i="16" s="1"/>
  <c r="J13" i="16"/>
  <c r="L13" i="16" s="1"/>
  <c r="M13" i="16" s="1"/>
  <c r="J12" i="16"/>
  <c r="L12" i="16" s="1"/>
  <c r="M12" i="16" s="1"/>
  <c r="J11" i="16"/>
  <c r="L11" i="16" s="1"/>
  <c r="M11" i="16" s="1"/>
  <c r="J10" i="16"/>
  <c r="L10" i="16" s="1"/>
  <c r="M10" i="16" s="1"/>
  <c r="J9" i="16"/>
  <c r="L9" i="16" s="1"/>
  <c r="M9" i="16" s="1"/>
  <c r="J8" i="16"/>
  <c r="L8" i="16" s="1"/>
  <c r="M8" i="16" s="1"/>
  <c r="J7" i="16"/>
  <c r="L7" i="16" s="1"/>
  <c r="M7" i="16" s="1"/>
  <c r="J6" i="16"/>
  <c r="L6" i="16" s="1"/>
  <c r="M6" i="16" s="1"/>
  <c r="J5" i="16"/>
  <c r="L5" i="16" s="1"/>
  <c r="M5" i="16" s="1"/>
  <c r="J4" i="16"/>
  <c r="L4" i="16" s="1"/>
  <c r="M4" i="16" s="1"/>
  <c r="J3" i="16"/>
  <c r="A3" i="16" a="1"/>
  <c r="A3" i="16" s="1"/>
  <c r="I26" i="16" s="1"/>
  <c r="J8" i="15"/>
  <c r="L8" i="15" s="1"/>
  <c r="M8" i="15" s="1"/>
  <c r="J7" i="15"/>
  <c r="L7" i="15" s="1"/>
  <c r="M7" i="15" s="1"/>
  <c r="J6" i="15"/>
  <c r="L6" i="15" s="1"/>
  <c r="M6" i="15" s="1"/>
  <c r="J5" i="15"/>
  <c r="L5" i="15" s="1"/>
  <c r="M5" i="15" s="1"/>
  <c r="J4" i="15"/>
  <c r="L4" i="15" s="1"/>
  <c r="M4" i="15" s="1"/>
  <c r="J3" i="15"/>
  <c r="L3" i="15" s="1"/>
  <c r="A3" i="15" a="1"/>
  <c r="A3" i="15" s="1"/>
  <c r="I9" i="15" s="1"/>
  <c r="J4" i="14"/>
  <c r="L4" i="14" s="1"/>
  <c r="M4" i="14" s="1"/>
  <c r="J3" i="14"/>
  <c r="J5" i="14" s="1"/>
  <c r="A3" i="14" a="1"/>
  <c r="A3" i="14" s="1"/>
  <c r="I5" i="14" s="1"/>
  <c r="J8" i="13"/>
  <c r="L8" i="13" s="1"/>
  <c r="M8" i="13" s="1"/>
  <c r="J7" i="13"/>
  <c r="L7" i="13" s="1"/>
  <c r="M7" i="13" s="1"/>
  <c r="J6" i="13"/>
  <c r="L6" i="13" s="1"/>
  <c r="M6" i="13" s="1"/>
  <c r="J5" i="13"/>
  <c r="L5" i="13" s="1"/>
  <c r="M5" i="13" s="1"/>
  <c r="J4" i="13"/>
  <c r="L4" i="13" s="1"/>
  <c r="M4" i="13" s="1"/>
  <c r="J3" i="13"/>
  <c r="A3" i="13" a="1"/>
  <c r="A3" i="13" s="1"/>
  <c r="I9" i="13" s="1"/>
  <c r="L4" i="12"/>
  <c r="L5" i="12"/>
  <c r="L7" i="12"/>
  <c r="L8" i="12"/>
  <c r="L9" i="12"/>
  <c r="L10" i="12"/>
  <c r="L11" i="12"/>
  <c r="L13" i="12"/>
  <c r="L14" i="12"/>
  <c r="L15" i="12"/>
  <c r="L16" i="12"/>
  <c r="L17" i="12"/>
  <c r="L18" i="12"/>
  <c r="L20" i="12"/>
  <c r="L21" i="12"/>
  <c r="L22" i="12"/>
  <c r="L23" i="12"/>
  <c r="L24" i="12"/>
  <c r="L25" i="12"/>
  <c r="L26" i="12"/>
  <c r="L27" i="12"/>
  <c r="L28" i="12"/>
  <c r="L29" i="12"/>
  <c r="L30" i="12"/>
  <c r="L31" i="12"/>
  <c r="L32" i="12"/>
  <c r="L3" i="12"/>
  <c r="J32" i="12"/>
  <c r="J31" i="12"/>
  <c r="J30" i="12"/>
  <c r="J29" i="12"/>
  <c r="J28" i="12"/>
  <c r="M28" i="12" s="1"/>
  <c r="J27" i="12"/>
  <c r="J26" i="12"/>
  <c r="J25" i="12"/>
  <c r="J24" i="12"/>
  <c r="J23" i="12"/>
  <c r="J22" i="12"/>
  <c r="J21" i="12"/>
  <c r="J20" i="12"/>
  <c r="J19" i="12"/>
  <c r="L19" i="12" s="1"/>
  <c r="J18" i="12"/>
  <c r="J17" i="12"/>
  <c r="M17" i="12" s="1"/>
  <c r="J16" i="12"/>
  <c r="M16" i="12" s="1"/>
  <c r="J15" i="12"/>
  <c r="J14" i="12"/>
  <c r="J13" i="12"/>
  <c r="J12" i="12"/>
  <c r="L12" i="12" s="1"/>
  <c r="J11" i="12"/>
  <c r="J10" i="12"/>
  <c r="J9" i="12"/>
  <c r="J8" i="12"/>
  <c r="J7" i="12"/>
  <c r="J6" i="12"/>
  <c r="L6" i="12" s="1"/>
  <c r="J5" i="12"/>
  <c r="J4" i="12"/>
  <c r="M4" i="12" s="1"/>
  <c r="J3" i="12"/>
  <c r="A3" i="12" a="1"/>
  <c r="A3" i="12" s="1"/>
  <c r="I33" i="12" s="1"/>
  <c r="A3" i="10" a="1"/>
  <c r="C18" i="10"/>
  <c r="C14" i="10"/>
  <c r="C17" i="10"/>
  <c r="C8" i="10"/>
  <c r="C10" i="10"/>
  <c r="C11" i="10"/>
  <c r="C9" i="10"/>
  <c r="C7" i="10"/>
  <c r="C6" i="10"/>
  <c r="C12" i="10"/>
  <c r="C15" i="10"/>
  <c r="C16" i="10"/>
  <c r="C4" i="10"/>
  <c r="C13" i="10"/>
  <c r="J4" i="29" l="1"/>
  <c r="J4" i="27"/>
  <c r="J4" i="26"/>
  <c r="J6" i="25"/>
  <c r="J4" i="24"/>
  <c r="J11" i="23"/>
  <c r="J9" i="19"/>
  <c r="J26" i="16"/>
  <c r="J9" i="13"/>
  <c r="L3" i="30"/>
  <c r="L4" i="29"/>
  <c r="M3" i="29"/>
  <c r="M4" i="29" s="1"/>
  <c r="L3" i="28"/>
  <c r="M3" i="27"/>
  <c r="M3" i="26"/>
  <c r="L3" i="25"/>
  <c r="M3" i="24"/>
  <c r="L3" i="23"/>
  <c r="L33" i="22"/>
  <c r="M3" i="22"/>
  <c r="M33" i="22" s="1"/>
  <c r="L33" i="21"/>
  <c r="M3" i="21"/>
  <c r="M33" i="21" s="1"/>
  <c r="J33" i="21"/>
  <c r="M3" i="20"/>
  <c r="M4" i="20" s="1"/>
  <c r="L4" i="20"/>
  <c r="J4" i="20"/>
  <c r="L3" i="19"/>
  <c r="L3" i="18"/>
  <c r="M3" i="17"/>
  <c r="L4" i="17"/>
  <c r="M4" i="17" s="1"/>
  <c r="L3" i="16"/>
  <c r="L9" i="15"/>
  <c r="M3" i="15"/>
  <c r="M9" i="15" s="1"/>
  <c r="J9" i="15"/>
  <c r="L3" i="14"/>
  <c r="L3" i="13"/>
  <c r="L33" i="12"/>
  <c r="M29" i="12"/>
  <c r="M7" i="12"/>
  <c r="M8" i="12"/>
  <c r="M9" i="12"/>
  <c r="M21" i="12"/>
  <c r="M10" i="12"/>
  <c r="M22" i="12"/>
  <c r="M6" i="12"/>
  <c r="M19" i="12"/>
  <c r="M20" i="12"/>
  <c r="M32" i="12"/>
  <c r="M11" i="12"/>
  <c r="M23" i="12"/>
  <c r="M15" i="12"/>
  <c r="M27" i="12"/>
  <c r="M13" i="12"/>
  <c r="M12" i="12"/>
  <c r="M24" i="12"/>
  <c r="M25" i="12"/>
  <c r="M14" i="12"/>
  <c r="M26" i="12"/>
  <c r="M18" i="12"/>
  <c r="M30" i="12"/>
  <c r="M31" i="12"/>
  <c r="J33" i="12"/>
  <c r="A3" i="10"/>
  <c r="M3" i="12"/>
  <c r="M5" i="12"/>
  <c r="C5" i="10"/>
  <c r="L5" i="30" l="1"/>
  <c r="M3" i="30"/>
  <c r="M5" i="30" s="1"/>
  <c r="L6" i="28"/>
  <c r="M3" i="28"/>
  <c r="M6" i="28" s="1"/>
  <c r="L4" i="27"/>
  <c r="M4" i="27"/>
  <c r="M4" i="26"/>
  <c r="L4" i="26"/>
  <c r="L6" i="25"/>
  <c r="M3" i="25"/>
  <c r="M6" i="25" s="1"/>
  <c r="L4" i="24"/>
  <c r="M4" i="24"/>
  <c r="L11" i="23"/>
  <c r="M3" i="23"/>
  <c r="M11" i="23" s="1"/>
  <c r="L9" i="19"/>
  <c r="M3" i="19"/>
  <c r="M9" i="19" s="1"/>
  <c r="L7" i="18"/>
  <c r="M3" i="18"/>
  <c r="M7" i="18" s="1"/>
  <c r="L5" i="17"/>
  <c r="M5" i="17"/>
  <c r="M3" i="16"/>
  <c r="M26" i="16" s="1"/>
  <c r="L26" i="16"/>
  <c r="L5" i="14"/>
  <c r="M3" i="14"/>
  <c r="M5" i="14" s="1"/>
  <c r="L9" i="13"/>
  <c r="M3" i="13"/>
  <c r="M33" i="12"/>
  <c r="M9" i="13" l="1"/>
  <c r="C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<sst xmlns="http://schemas.openxmlformats.org/spreadsheetml/2006/main" count="812" uniqueCount="229">
  <si>
    <t>Lp.</t>
  </si>
  <si>
    <t>Pakiet</t>
  </si>
  <si>
    <t>Nazwa</t>
  </si>
  <si>
    <t>Opis (opis kryteriów równoważności)</t>
  </si>
  <si>
    <t>Jednostka miary (wielkość op.)</t>
  </si>
  <si>
    <t>Przewidywane ilości</t>
  </si>
  <si>
    <t>Oferowany produkt  - 
numer katalogowy</t>
  </si>
  <si>
    <t>Oferowany produkt  - 
nazwa producenta</t>
  </si>
  <si>
    <t>-</t>
  </si>
  <si>
    <t>A</t>
  </si>
  <si>
    <t>B</t>
  </si>
  <si>
    <t>C</t>
  </si>
  <si>
    <t>D</t>
  </si>
  <si>
    <t>E</t>
  </si>
  <si>
    <t>F</t>
  </si>
  <si>
    <t>G</t>
  </si>
  <si>
    <t>H</t>
  </si>
  <si>
    <t>I</t>
  </si>
  <si>
    <t>J</t>
  </si>
  <si>
    <t>K</t>
  </si>
  <si>
    <t>L</t>
  </si>
  <si>
    <t>X</t>
  </si>
  <si>
    <t>Nr części / pakietu</t>
  </si>
  <si>
    <t>Nazwa części / pakietu</t>
  </si>
  <si>
    <t>Cena oferty brutto
[PLN]</t>
  </si>
  <si>
    <t>Stawka VAT [%]</t>
  </si>
  <si>
    <t>Cena jednostkowa netto
[PLN]</t>
  </si>
  <si>
    <t>Wartość  netto 
[PLN]
 kol G x H</t>
  </si>
  <si>
    <t>Wartość VAT  
[PLN]
kol. I x J</t>
  </si>
  <si>
    <t>Cena brutto 
[PLN]
kol. I + K</t>
  </si>
  <si>
    <t>Blot i elektoroforeza</t>
  </si>
  <si>
    <t>Immunohistochemia</t>
  </si>
  <si>
    <t>ELISA</t>
  </si>
  <si>
    <t>Barwniki</t>
  </si>
  <si>
    <t>Mykoplazmy</t>
  </si>
  <si>
    <t>Immunohistochemia 2</t>
  </si>
  <si>
    <t>Barwniki 2</t>
  </si>
  <si>
    <t>Hipoksja</t>
  </si>
  <si>
    <t>Apoptoza</t>
  </si>
  <si>
    <t>TUNEL i IHC</t>
  </si>
  <si>
    <t>ELISA 2</t>
  </si>
  <si>
    <t>ELISA 3</t>
  </si>
  <si>
    <t>Cytotoksyczność</t>
  </si>
  <si>
    <t>Autofloroscencja</t>
  </si>
  <si>
    <t>Fluoroscencja</t>
  </si>
  <si>
    <t>Panel do analizy</t>
  </si>
  <si>
    <t>Bufor Laemmli'ego 4 x stężony</t>
  </si>
  <si>
    <t>Gotowy żel do elektroforezy białek - 15  dołkowy mini</t>
  </si>
  <si>
    <t>Substrat (ECL) HRP</t>
  </si>
  <si>
    <t>Gotowy zestaw do transferu do aparatu mini</t>
  </si>
  <si>
    <t>Bufor roboczy Tris-Glicyna-SDS (TGS)  do elektroforezy białek w żelu poliakrylamidowym 10 X stężony</t>
  </si>
  <si>
    <t>2-Merkaptoetanol</t>
  </si>
  <si>
    <t>10 mL</t>
  </si>
  <si>
    <t>1 op. (10 szt. )</t>
  </si>
  <si>
    <t>1 zestaw (2x250 ml)</t>
  </si>
  <si>
    <t xml:space="preserve">1 op. </t>
  </si>
  <si>
    <t>1L</t>
  </si>
  <si>
    <t>25 ml</t>
  </si>
  <si>
    <r>
      <rPr>
        <b/>
        <sz val="10"/>
        <color rgb="FF000000"/>
        <rFont val="Calibri"/>
        <family val="2"/>
        <charset val="238"/>
        <scheme val="minor"/>
      </rPr>
      <t xml:space="preserve">Numer katalogowy 1610747 (Bio-Rad) lub równoważny: </t>
    </r>
    <r>
      <rPr>
        <sz val="10"/>
        <color rgb="FF000000"/>
        <rFont val="Calibri"/>
        <family val="2"/>
        <charset val="238"/>
        <scheme val="minor"/>
      </rPr>
      <t xml:space="preserve">Bufor Laemmli'ego 4 x stężony. Musi być kompatybilny z żelami Mini-PROTEAN; 4x; bufor do elektroforezy SDS-PAGE; zawierający 4.4% LDS; 44.4% glicerolu; 0.02% błękitu bromofenolowego; 277.8 mM Tris-HCl pH 6.8. </t>
    </r>
  </si>
  <si>
    <r>
      <rPr>
        <b/>
        <sz val="10"/>
        <color rgb="FF000000"/>
        <rFont val="Calibri"/>
        <family val="2"/>
        <charset val="238"/>
        <scheme val="minor"/>
      </rPr>
      <t>Numer katalogowy 4561086 (Bio-rad) lub równoważny</t>
    </r>
    <r>
      <rPr>
        <sz val="10"/>
        <color rgb="FF000000"/>
        <rFont val="Calibri"/>
        <family val="2"/>
        <charset val="238"/>
        <scheme val="minor"/>
      </rPr>
      <t xml:space="preserve">: Gotowy żel do elektroforezy białek - 15  dołkowy mini, 4–15% prefabrykowanego żelu poliakryloamidowego, 8,6 × 6,7 cm (szer. × dł.), Kompatybilny z aparatem firmy Bio-Rad, 15-dołkowy, pojemność dołka 15  µl </t>
    </r>
  </si>
  <si>
    <r>
      <rPr>
        <b/>
        <sz val="10"/>
        <color rgb="FF000000"/>
        <rFont val="Calibri"/>
        <family val="2"/>
        <charset val="238"/>
        <scheme val="minor"/>
      </rPr>
      <t xml:space="preserve">Numer katalogowy 1705061 (Bio-Rad) lub równoważny: </t>
    </r>
    <r>
      <rPr>
        <sz val="10"/>
        <color rgb="FF000000"/>
        <rFont val="Calibri"/>
        <family val="2"/>
        <charset val="238"/>
        <scheme val="minor"/>
      </rPr>
      <t xml:space="preserve">
Substrat kompatybilny z dowolnym przeciwciałem drugorzędowym koniugatu HRP, nadający się do obrazowania cyfrowego i filmowego. Produkt musi wykazywać czułość na poziomie femtogramów, powinien charakteryzować się 24-godzinnym
czasem trwania sygnału.
Zestaw powinien zawierać odczynnik na bazie nadtlenku (250 ml) oraz odczynnik wzmacniający (250 ml).</t>
    </r>
  </si>
  <si>
    <r>
      <rPr>
        <b/>
        <sz val="10"/>
        <color rgb="FF000000"/>
        <rFont val="Calibri"/>
        <family val="2"/>
        <charset val="238"/>
        <scheme val="minor"/>
      </rPr>
      <t xml:space="preserve">Numer katalogowy 1704270 (Biorad) lub równoważny: </t>
    </r>
    <r>
      <rPr>
        <sz val="10"/>
        <color rgb="FF000000"/>
        <rFont val="Calibri"/>
        <family val="2"/>
        <charset val="238"/>
        <scheme val="minor"/>
      </rPr>
      <t xml:space="preserve">Gotowy zestaw do transferu format mini. Musi składać się z: 40 miniaturowych membran nitrocelulozowych 0,2 µm wymiarach 7 x 8,5 cm, 80 stosów transferowych, 1 L buforu 5x  stężonego do transferu oraz 2 tacki żelowe do zwilżania i równoważenia membran i stosów transferowych. </t>
    </r>
  </si>
  <si>
    <r>
      <rPr>
        <b/>
        <sz val="10"/>
        <color rgb="FF000000"/>
        <rFont val="Calibri"/>
        <family val="2"/>
        <charset val="238"/>
        <scheme val="minor"/>
      </rPr>
      <t xml:space="preserve">Numer katalogowy 1610732 (Biorad) lub równoważny: </t>
    </r>
    <r>
      <rPr>
        <sz val="10"/>
        <color rgb="FF000000"/>
        <rFont val="Calibri"/>
        <family val="2"/>
        <charset val="238"/>
        <scheme val="minor"/>
      </rPr>
      <t>Bufor roboczy Tris-Glicyna-SDS (TGS), będący buforem do elektroforezy białek w żelu poliakrylamidowym z dodecylosiarczanem sodu (SDS-PAGE). Opakowanie musi zawierać 1 L wstępnie zmieszanego buforu 10x stężonego do elektroforezy, zawierającego 25 mM Tris, 192 mM glicyna, 0,1% SDS, pH 8.3. Gotowy do rozcieńczenia wodą destylowaną.</t>
    </r>
  </si>
  <si>
    <r>
      <t>Numer katalogowy 1610710 (Biorad) lub równoważny:</t>
    </r>
    <r>
      <rPr>
        <sz val="10"/>
        <color rgb="FF000000"/>
        <rFont val="Calibri"/>
        <family val="2"/>
        <charset val="238"/>
        <scheme val="minor"/>
      </rPr>
      <t xml:space="preserve"> 2-Merkaptoetanol (β-merkaptoetanol, BME), będący organicznym związkiem chemicznym o silnych właściwościach redukujących, którego funkcją jest redukcja mostków disiarczkowych w białkach, co prowadzi do ich denaturacji oraz stabilizacji reakcji enzymatycznych poprzez zapobieganie utlenianiu grup tiolowych. Czystość: ≥98%, Steżenie: 14.2 M.</t>
    </r>
  </si>
  <si>
    <t>Dwuskładnikowy zestaw chromogenowy do wizualizacji w technikach immunohistochemicznych</t>
  </si>
  <si>
    <r>
      <rPr>
        <b/>
        <sz val="10"/>
        <color rgb="FF000000"/>
        <rFont val="Calibri"/>
        <family val="2"/>
        <charset val="238"/>
        <scheme val="minor"/>
      </rPr>
      <t xml:space="preserve">Numer katalogowy K346811-2 (Aligent DAKO) lub równoważny: </t>
    </r>
    <r>
      <rPr>
        <sz val="10"/>
        <color rgb="FF000000"/>
        <rFont val="Calibri"/>
        <family val="2"/>
        <charset val="238"/>
        <scheme val="minor"/>
      </rPr>
      <t xml:space="preserve">Dwuskładnikowy zestaw chromogenowy do wizualizacji w technikach immunohistochemicznych. Musi w swoim składzie zawierać: płynny roztwór 3,3'-diaminobenzydyny (DAB) oraz odpowiedni bufor substratowy. Zestaw o objętości wystarczającej do przeprowadzenia około 1100 testów (110 ml). Musi pozwalać na wydajną wizualizację immunohistochemiczną. Dostarczany produkt musi charakteryzować się wysokoczułym systemem substrat-chromogen do stosowania w immunohistochemicznych metodach barwienia opartych na peroksydazach.  </t>
    </r>
  </si>
  <si>
    <t>Proteinaza K do zastosowań histochemicznych (tkanki utrwalone w parafinie)</t>
  </si>
  <si>
    <r>
      <rPr>
        <b/>
        <sz val="10"/>
        <color rgb="FF000000"/>
        <rFont val="Calibri"/>
        <family val="2"/>
        <charset val="238"/>
        <scheme val="minor"/>
      </rPr>
      <t>Numer katalogowy S302080-2 (Agilent DAKO) lub równoważny:</t>
    </r>
    <r>
      <rPr>
        <sz val="10"/>
        <color rgb="FF000000"/>
        <rFont val="Calibri"/>
        <family val="2"/>
        <charset val="238"/>
        <scheme val="minor"/>
      </rPr>
      <t xml:space="preserve"> Proteinaza K, będąca enzymem służącym do proteolitycznego wytrawiania skrawków tkankowych utrwalonych w formalinie i zatopionych w parafinie przed poddaniem ich reakcjom immunohistochemicznych (ang. immunohistochemical – IHC) lub hybrydyzacji in situ (ang. in situ hybridization – ISH), w celu zwiększenia dostępności dla przeciwciał oraz sond ukierunkowanych na odpowiednie miejsca w badanych tkankach. Trawienie proteolityczne musi odkrywać/udostępniać określone epitopy/miejsca, które zostaly „zamaskowane” w czasie procesu utrwalania. 
Roztwór enzymu proteolitycznego musi być rozcieńczony w 0.05 mol/L Tris-HCl, 0.015 mol/L azydku sodu, o pH 7.5. </t>
    </r>
  </si>
  <si>
    <t>1100 testów/110 ml</t>
  </si>
  <si>
    <t>150 testów/15 ml</t>
  </si>
  <si>
    <t>Gotowy zestaw testu ELISA do wykrywania mysiego VEGF-A - czynnika wzrostu śródbłonka naczyniowego A</t>
  </si>
  <si>
    <r>
      <rPr>
        <b/>
        <sz val="10"/>
        <color rgb="FF000000"/>
        <rFont val="Calibri"/>
        <family val="2"/>
        <charset val="238"/>
        <scheme val="minor"/>
      </rPr>
      <t xml:space="preserve">Numer katalogowy NBP1-92679 (Novus Biologicals) lub równoważny:
</t>
    </r>
    <r>
      <rPr>
        <sz val="10"/>
        <color rgb="FF000000"/>
        <rFont val="Calibri"/>
        <family val="2"/>
        <charset val="238"/>
        <scheme val="minor"/>
      </rPr>
      <t xml:space="preserve">Gotowy zestaw testu ELISA do wykrywania mysiego VEGF-A – czynnika wzrostu śródbłonka naczyniowego A. Test musi umożliwiać detekcję zarówno naturalnego, jak i rekombinowanego mysiego VEGF-A. Produkt musi posiadać przeprowadzone testy funkcjonalne oceniające krzyżową interferencję z krążącymi czynnikami układu odpornościowego oraz być potwierdzony na brak reaktywności krzyżowej i interferencji, w szczególności z mysim VEGF-B, VEGF-C, VEGF-D i PfGF. Test musi być przeznaczony do ilościowego oznaczania celu związanego pomiędzy dopasowaną parą przeciwciał w próbkach takich jak osocze, surowica, supernatant oraz inne płyny ustrojowe. Specyfikacja testu obejmuje czułość analityczną na poziomie 20.0 pg/mL oraz zakres oznaczenia od 62.5 do 4000 pg/mL. Odczyt wyników powinien być możliwy przy użyciu kolorymetrycznego czytnika mikropłytek. Produkt musi zawierać kompletny zestaw do przeprowadzenia 96 testów, obejmujący samoprzylepne osłony płytek, koncentrat buforu testowego, biotynylowane przeciwciało do wykrywania, chromogen, wstępnie powlekaną płytkę 96-dołkową, SAV-HRP (kompleks enzymatyczny), standard, roztwór zatrzymujący oraz bufor płuczący. Zestaw musi być dedykowany dla myszy, a format testowy opierać się na metodzie kanapkowej ELISA (test kolorymetryczny). Koniugat przeciwciała wykrywającego to biotyna, a enzym detekcyjny to HRP (peroksydaza chrzanowa).
</t>
    </r>
  </si>
  <si>
    <t>Gotowy zestaw testu ELISA do wykrywania mysiego VEGF-B - czynnika wzrostu śródbłonka naczyniowego B</t>
  </si>
  <si>
    <r>
      <rPr>
        <b/>
        <sz val="10"/>
        <color rgb="FF000000"/>
        <rFont val="Calibri"/>
        <family val="2"/>
        <charset val="238"/>
        <scheme val="minor"/>
      </rPr>
      <t xml:space="preserve">Numer katalogowy NBP2-79680 (Novus Biologicals) lub równoważny: </t>
    </r>
    <r>
      <rPr>
        <sz val="10"/>
        <color rgb="FF000000"/>
        <rFont val="Calibri"/>
        <family val="2"/>
        <charset val="238"/>
        <scheme val="minor"/>
      </rPr>
      <t>Gotowy zestaw testu ELISA do wykrywania mysiego VEGF-B -czynnika wzrostu śródbłonka naczyniowego B. Produkt musi posiadać przeprowadzone testy funkcjonalne oceniające krzyżową interferencję z krążącymi czynnikami układu odpornościowego oraz być potwierdzony na brak reaktywności krzyżowej i interferencji, w szczególności z mysim VEGF-A, VEGF-C, VEGF-D i PfGF.  Test musi być przeznaczony do ilościowego oznaczania celu związanego pomiędzy dopasowaną parą przeciwciał w próbkach takich jak osocze, surowica, supernatant oraz inne płyny ustrojowe.  Specyfikacja testu obejmuje czułość analityczną na poziomie 9.38 pg/mL oraz zakres oznaczenia od 15.63-1000 pg/mL. Odczyt wyników powinien być możliwy przy użyciu kolorymetrycznego czytnika mikropłytek. Produkt musi zawierać pełny zestaw odczynników i akcesoriów niezbędnych do przeprowadzenia testu, w tym biotynylowany rozcieńczalnik przeciwciał detekcyjnych, certyfikat analizy, stężone biotynylowane przeciwciało detekcyjne (100×), stężony koniugat HRP (100×), stężony bufor płuczący (25×), rozcieńczalnik koniugatu HRP, płytkę Micro ELISA (demontowalną), uszczelniacz płytek, wzorzec odniesienia i rozcieńczalnik próbki, roztwór zatrzymujący oraz odczynnik substratowy. Zestaw powinien być przeznaczony do wykrywania białek mysich i działać w formacie kanapkowym ELISA (test kolorymetryczny). Koniugat przeciwciała wykrywającego powinien być oparty na biotynie, a enzym detekcyjny na HRP (peroksydazie chrzanowej).</t>
    </r>
  </si>
  <si>
    <t>Gotowy zestaw testu ELISA do wykrywania mysiego VEGF-C - czynnika wzrostu śródbłonka naczyniowego C</t>
  </si>
  <si>
    <r>
      <rPr>
        <b/>
        <sz val="10"/>
        <color rgb="FF000000"/>
        <rFont val="Calibri"/>
        <family val="2"/>
        <charset val="238"/>
        <scheme val="minor"/>
      </rPr>
      <t xml:space="preserve">Numer katalogowy NBP2-78893 (Novus Biologicals) lub równoważny:
</t>
    </r>
    <r>
      <rPr>
        <sz val="10"/>
        <color rgb="FF000000"/>
        <rFont val="Calibri"/>
        <family val="2"/>
        <charset val="238"/>
        <scheme val="minor"/>
      </rPr>
      <t>Gotowy zestaw testu ELISA do oznaczania poziomu mysiego VEGF-C - czynnika wzrostu śródbłonka naczyniowego C, w próbkach biologicznych.  Produkt musi posiadać przeprowadzone testy funkcjonalne oceniające krzyżową interferencję z krążącymi czynnikami układu odpornościowego oraz być potwierdzony na brak reaktywności krzyżowej i interferencji, w szczególności z mysim VEGF-A, VEGF-B, VEGF-D i PfGF.  Test musi być przeznaczony do ilościowego oznaczania celu związanego pomiędzy dopasowaną parą przeciwciał w próbkach takich jak osocze, surowica, supernatant oraz inne płyny ustrojowe. Specyfikacja testu obejmuje czułość analityczną na poziomie 18.75 pg/mL oraz zakres oznaczenia od 31.25-2000. Odczyt wyników powinien być możliwy przy użyciu kolorymetrycznego czytnika mikropłytek</t>
    </r>
    <r>
      <rPr>
        <b/>
        <sz val="10"/>
        <color rgb="FF000000"/>
        <rFont val="Calibri"/>
        <family val="2"/>
        <charset val="238"/>
        <scheme val="minor"/>
      </rPr>
      <t xml:space="preserve">. </t>
    </r>
    <r>
      <rPr>
        <sz val="10"/>
        <color rgb="FF000000"/>
        <rFont val="Calibri"/>
        <family val="2"/>
        <charset val="238"/>
        <scheme val="minor"/>
      </rPr>
      <t xml:space="preserve">Zawartość zestawu: biotynylowany rozcieńczalnik przeciwciał detekcyjnych, certyfikat analizy, stężone biotynylowane przeciwciało detekcyjne (100×), stężony koniugat HRP (100×), stężony bufor płuczący (25×), rozcieńczalnik koniugatu HRP, płytka Micro ELISA (demontowalna), uszczelniacz płytek, opis produktu , wzorzec odniesienia i rozcieńczalnik próbki, wzorzec odniesienia, roztwór zatrzymujący, odczynnik substratowy
Koniugat przeciwciała wykrywającego: biotyna
Enzym detekcyjny: HRP (peroksydaza chrzanowa). 
</t>
    </r>
  </si>
  <si>
    <t>Gotowy zestaw testu ELISA do wykrywania mysiego VEGF-D - czynnika wzrostu śródbłonka naczyniowego D</t>
  </si>
  <si>
    <r>
      <rPr>
        <b/>
        <sz val="10"/>
        <color rgb="FF000000"/>
        <rFont val="Calibri"/>
        <family val="2"/>
        <charset val="238"/>
        <scheme val="minor"/>
      </rPr>
      <t xml:space="preserve">Numer katalogowy NBP2-78891 (Novus Biologicals) lub równoważny: </t>
    </r>
    <r>
      <rPr>
        <sz val="10"/>
        <color rgb="FF000000"/>
        <rFont val="Calibri"/>
        <family val="2"/>
        <charset val="238"/>
        <scheme val="minor"/>
      </rPr>
      <t>Gotowy zestaw testu ELISA do oznaczania poziomu mysiego VEGF-D - czynnika wzrostu śródbłonka naczyniowego C, w próbkach biologicznych.  Produkt musi posiadać przeprowadzone testy funkcjonalne oceniające krzyżową interferencję z krążącymi czynnikami układu odpornościowego oraz być potwierdzony na brak reaktywności krzyżowej i interferencji, w szczególności z mysim VEGF-A, VEGF-B, VEGF-C i PfGF.  Test musi być przeznaczony do ilościowego oznaczania celu związanego pomiędzy dopasowaną parą przeciwciał w próbkach takich jak osocze, surowica, supernatant oraz inne płyny ustrojowe. . Specyfikacja testu obejmuje czułość analityczną na poziomie 18.75 pg/mL oraz zakres oznaczenia od 31.25-2000. Odczyt wyników powinien być możliwy przy użyciu kolorymetrycznego czytnika mikropłytek.</t>
    </r>
    <r>
      <rPr>
        <b/>
        <sz val="10"/>
        <color rgb="FF000000"/>
        <rFont val="Calibri"/>
        <family val="2"/>
        <charset val="238"/>
        <scheme val="minor"/>
      </rPr>
      <t xml:space="preserve"> </t>
    </r>
    <r>
      <rPr>
        <sz val="10"/>
        <color rgb="FF000000"/>
        <rFont val="Calibri"/>
        <family val="2"/>
        <charset val="238"/>
        <scheme val="minor"/>
      </rPr>
      <t xml:space="preserve">Zawartość zestawu: biotynylowany rozcieńczalnik przeciwciał detekcyjnych, certyfikat analizy, stężone biotynylowane przeciwciało detekcyjne (100×), stężony koniugat HRP (100×), stężony bufor płuczący (25×), rozcieńczalnik koniugatu HRP, płytka Micro ELISA (demontowalna), uszczelniacz płytek, opis produktu , wzorzec odniesienia i rozcieńczalnik próbki, wzorzec odniesienia, roztwór zatrzymujący, odczynnik substratowy. Koniugat przeciwciała wykrywającego: biotyna.
Enzym detekcyjny: HRP (peroksydaza chrzanowa) 
</t>
    </r>
  </si>
  <si>
    <t>Zestaw macierzy cytokinowych do oznaczania mysich białek cytokinowych pozwalający na oznaczenie 111 celów molekularnych w 1 teście</t>
  </si>
  <si>
    <r>
      <rPr>
        <b/>
        <sz val="10"/>
        <color rgb="FF000000"/>
        <rFont val="Calibri"/>
        <family val="2"/>
        <charset val="238"/>
        <scheme val="minor"/>
      </rPr>
      <t>Numer katalogowy ARY028 (R&amp;D Systems) lub równoważny:</t>
    </r>
    <r>
      <rPr>
        <sz val="10"/>
        <color rgb="FF000000"/>
        <rFont val="Calibri"/>
        <family val="2"/>
        <charset val="238"/>
        <scheme val="minor"/>
      </rPr>
      <t xml:space="preserve"> Zestaw macierzy do oznaczania mysich cytokin. Dostarczana macierz przeciwciał na bazie błony musi mieć zastosowanie do równoległego oznaczania względnych poziomów wybranych mysich cytokin i chemokin w supernatantach hodowli komórkowych, lizatach komórkowych, lizatach tkankowych, surowicy i moczu. Produkt musi pozwalać na wykrycie jednocześnie do 111 mysich cytokin i nie wymagać specjalistycznego sprzętu do przeprowadzenia analizy. Macierz cytokinowa musi być testem immunologicznym typu "sandwich" opartym na membranie nitrocelulozowej. Przeciwciała wychwytujące, naniesione w podwójnych egzemplarzach, muszą wiązać specyficzne białka docelowe obecne w próbce a ich detekcja odbywać się za pomocą biotynylowanych przeciwciał i wizualizacji przy użyciu chemiluminescencyjnych odczynników detekcyjnych, gdzie wytwarzany sygnał jest proporcjonalny do ilości związanego analitu. Macierz cytokinowa musi składać się z 4 membran nitrocelulozowych, a każda zawiera 111 różnych przeciwciał wychwytujących w podwójnych egzemplarzach. 
Zawartość zestawu:
*Macierz cytokin myszy: 4 membrany nitrocelulozowe z 111 przeciwciałami wychwytującymi.
*Bufor macierzy 4: 21 ml buforowanej bazy białkowej z konserwantami.
*Bufor macierzy 6: 2 fiolki (21 ml/fiolkę) buforowanej bazy białkowej z konserwantami.
*Koncentrat buforu płuczącego: 2 fiolki (21 ml/fiolkę) 25-krotnie stężone.
*Koktajl przeciwciał do wykrywania zestawu cytokin Mouse XL: 1 fiolka liofilizowanego, biotynylowanego koktajlu przeciwciał.
*Streptawidyna-HRP: 200 µl streptawidyny skoniugowanej z peroksydazą chrzanową.
*Naczynie reakcyjne typu multi-dish: przezroczysta, prostokątna płyta wielonaczyniowa z 4 dołkami.
*Odczynnik Chemi 1: 1 fiolka (2,5 mL).
*Odczynnik Chemi 2: 1 fiolka (2,5 mL).</t>
    </r>
  </si>
  <si>
    <t>Zestaw macierzy cytokinowych do oznaczania mysich białek cytokinowych związanych z angiogenezą  pozwalający na oznaczenie 53 celów molekularnych  w 1 teście</t>
  </si>
  <si>
    <r>
      <rPr>
        <b/>
        <sz val="10"/>
        <color rgb="FF000000"/>
        <rFont val="Calibri"/>
        <family val="2"/>
        <charset val="238"/>
        <scheme val="minor"/>
      </rPr>
      <t>Numer katalogowy ARY015 (R&amp;D Systems) lub równoważny:</t>
    </r>
    <r>
      <rPr>
        <sz val="10"/>
        <color rgb="FF000000"/>
        <rFont val="Calibri"/>
        <family val="2"/>
        <charset val="238"/>
        <scheme val="minor"/>
      </rPr>
      <t xml:space="preserve">
Zestaw macierzy cytokinowych do oznaczania mysich czynników angiogennych.
Dostarczana matryca przeciwciał na bazie błony musi mieć zastosowanie do równoległego oznaczania względnych poziomów wybranych mysich cytokin i chemokin. Produkt musi być przeznaczony do wykrywania analitów w supernatantach hodowli komórkowych, lizatach komórkowych, lizatach tkankowych, surowicy i moczu.
Musi wykrywać jednocześnie 53 białka związane z angiogenezą u myszy.
Macierz cytokinowa musi być testem immunologicznym typu "sandwich" opartym na membranie nitrocelulozowej. Przeciwciała wychwytujące, naniesione w podwójnych egzemplarzach, muszą wiązać specyficzne białka docelowe obecne w próbce a ich detekcja odbywać się za pomocą biotynylowanych przeciwciał i wizualizacji przy użyciu chemiluminescencyjnych odczynników detekcyjnych, gdzie wytwarzany sygnał jest proporcjonalny do ilości związanego analitu. Macierz cytokinowa musi składać się z 4 membran nitrocelulozowych, a każda zawiera 53 różnych przeciwciał wychwytujących w podwójnych egzemplarzach. 
Zawartość zestawu:
*Macierz cytokin angiogennych myszy: 4 membrany nitrocelulozowe, każda zawierająca 53 różne przeciwciała wychwytujące wydrukowane w dwóch egzemplarzach.
*Bufor macierzy 4: 21 ml buforowanej bazy białkowej z konserwantami.
*Bufor macierzy 6: 2 fiolki (21 ml/fiolkę) buforowanej bazy białkowej z konserwantami.
*Koncentrat buforu płuczącego: 2 fiolki (21 ml/fiolkę) 25-krotnie stężonego roztworu buforowanego środka powierzchniowo czynnego ze środkiem konserwującym.
*Koktajl przeciwciał do wykrywania cytokin mysich cytokin zwiazanych z angiogenezą: 1 fiolka liofilizowanego, biotynylowanego koktajlu przeciwciał
*Streptawidyna-HRP: 200 µl streptawidyny skoniugowanej z peroksydazą chrzanową.
*Odczynnik Chemi 1: 1 fiolka (2,5 mL)
*Odczynnik Chemi 2: 1 fiolka (2,5 mL)
*Naczynie reakcyjne typu multi-dish: przezroczysta, prostokątna płyta wielonaczyniowa z 4 dołkami</t>
    </r>
  </si>
  <si>
    <t>1 zestaw na 96 testów</t>
  </si>
  <si>
    <t xml:space="preserve">1 zestaw </t>
  </si>
  <si>
    <t>Medium do zaklejania preparatów mikroskopowych immunofluorescencyjnych - na bazie wody z środkiem zapobiegającym blaknięciu zawierającym DAPI</t>
  </si>
  <si>
    <t>Roztwór do zastosowań immunohistochemicznych do odzyskiwania antygenów — 10X stężony do zasosowań w niskim pH</t>
  </si>
  <si>
    <r>
      <rPr>
        <b/>
        <sz val="10"/>
        <color rgb="FF000000"/>
        <rFont val="Calibri"/>
        <family val="2"/>
        <charset val="238"/>
        <scheme val="minor"/>
      </rPr>
      <t>Numer katalogowy 00-4955-58 (Invitrogen) lub równoważny:</t>
    </r>
    <r>
      <rPr>
        <sz val="10"/>
        <color rgb="FF000000"/>
        <rFont val="Calibri"/>
        <family val="2"/>
        <charset val="238"/>
        <scheme val="minor"/>
      </rPr>
      <t xml:space="preserve"> Roztwór do stosowania podczas etapu odzyskiwania epitopu indukowanego ciepłem (HIER) przed immunohistochemią skrawków tkankowych utrwalonych w formalinie i zatopionych w parafinie. Bufor w połączeniu z ogrzewaniem musi przywracać antygenowość białek zmodyfikowanych podczas utrwalania tkanki w formalinie. Bufor musi być dostarczany jako roztwór podstawowy w stężeniu 10X. Rozcieńczenie tego buforu do 1X przy użyciu wody odpowiedniej do odczynników daje w wyniku 10 mM roztwór cytrynianu sodu, pH 6,0.
Zastosowanie: Immunohistochemiczne barwienie skrawków tkankowych utrwalonych w formalinie i zatopionych w parafinie</t>
    </r>
  </si>
  <si>
    <t>Roztwór do zastosowań immunohistochemicznych do odzyskiwania antygenów — 10X stężony do zasosowań w wysokim pH</t>
  </si>
  <si>
    <r>
      <rPr>
        <b/>
        <sz val="10"/>
        <color rgb="FF000000"/>
        <rFont val="Calibri"/>
        <family val="2"/>
        <charset val="238"/>
        <scheme val="minor"/>
      </rPr>
      <t>Numer katalogowy 00-4956-58 (Invitrogen) lub równoważny:</t>
    </r>
    <r>
      <rPr>
        <sz val="10"/>
        <color rgb="FF000000"/>
        <rFont val="Calibri"/>
        <family val="2"/>
        <charset val="238"/>
        <scheme val="minor"/>
      </rPr>
      <t xml:space="preserve"> Roztwór do stosowania podczas etapu odzyskiwania epitopów wywołanego ciepłem (HIER) przed immunohistochemią skrawków tkankowych utrwalonych w formalinie i zatopionych w parafinie. Bufor w połączeniu z ogrzewaniem musi przywracać antygenowość białek zmodyfikowanych podczas utrwalania tkanki w formalinie. Bufor musi być dostarczany jako roztwór podstawowy w steżeniu 10X. Rozcieńczenie tego buforu do 1X przy użyciu wody o czystości do odczynników daje roztwór 10 mM Tris, 1 mM EDTA, pH 9,0.
Zastosowanie: Immunohistochemiczne barwienie skrawków tkankowych utrwalonych w formalinie i zatopionych w parafinie</t>
    </r>
  </si>
  <si>
    <t>20X roztwór podstawowy buforowanej Tris soli fizjologicznej, do przygotowywania buforu Tris-NaCl (TBS) do stosowania jako bufor do przemywania i rozcieńczalnik przeciwciał do testów ELISA, Western blotting i innych testów immunologicznych.</t>
  </si>
  <si>
    <r>
      <rPr>
        <b/>
        <sz val="10"/>
        <color rgb="FF000000"/>
        <rFont val="Calibri"/>
        <family val="2"/>
        <charset val="238"/>
        <scheme val="minor"/>
      </rPr>
      <t xml:space="preserve">Numer katalogowy 00-4954-56 (Invitrogen) lub równoważny: </t>
    </r>
    <r>
      <rPr>
        <sz val="10"/>
        <color rgb="FF000000"/>
        <rFont val="Calibri"/>
        <family val="2"/>
        <charset val="238"/>
        <scheme val="minor"/>
      </rPr>
      <t>Bufor płuczący 20X TBS do IHC/ICC do stosowania w protokołach immunohistochemicznych i immunocytochemicznych, które wymagają przemywania w celu usunięcia niespecyficznego wiązania. Bufor musi służyć do przemywania skoniugowanych przeciwciał z fluorochromami. Bufor płuczący TBS musi być kompatybilny z przeciwciałami skoniugowanymi z barwnikiem organicznym, jak również z przeciwciałami nieskoniugowanymi, które można stosować w dwu- i trzyetapowych protokołach barwienia. Bufor musi być dostarczany jako roztwór podstawowy 20X, który należy rozcieńczyć wodą destylowaną do 1X.
Zastosowanie: Barwienie immunohistochemiczne, immunocytochemia</t>
    </r>
  </si>
  <si>
    <t xml:space="preserve">Zestaw do oznaczania białek BCA  kompatybilny z detergentami test do oznaczania stężenia białek wykorzystujący  redukcję Cu2+ do Cu1+ przez białko w środowisku alkalicznym z bardzo czułą i selektywną kolorymetryczną detekcją kationu miedziawego (Cu1+) za pomocą kwasu bicynchinowego (BCA). </t>
  </si>
  <si>
    <r>
      <rPr>
        <b/>
        <sz val="10"/>
        <color rgb="FF000000"/>
        <rFont val="Calibri"/>
        <family val="2"/>
        <charset val="238"/>
        <scheme val="minor"/>
      </rPr>
      <t>Numer katalogowy 23225 (ThermoScientific) lub równoważny:</t>
    </r>
    <r>
      <rPr>
        <sz val="10"/>
        <color rgb="FF000000"/>
        <rFont val="Calibri"/>
        <family val="2"/>
        <charset val="238"/>
        <scheme val="minor"/>
      </rPr>
      <t xml:space="preserve"> Zestaw do oznaczania białek BCA, kompatybilny z detergentami test do oznaczania stężenia białka. Test BCA musi nadawać się do stosowania w ocenie wydajności lizatów całych komórek, frakcji z kolumny powinowactwa, próbek oczyszczonych białek, a także do monitorowania zanieczyszczenia białkami.
Zestaw musi zapewniać kolorymetryczną ocenę wizulaną lub pomiar za pomocą standardowego spektrofotometru lub czytnika płytek przy długości fali 562 nm. Musi być dokładny i wykazywać połowę zmienności międzybiałkowej obserwowanej w przypadku metod wiązania barwnika (Bradford). Niewrażliwy na typowe stężenia większości detergentów jonowych i niejonowych. Krótki czas testu – inkubacja max. 30 minut. Liniowy zakres roboczy dla BSA od 20 do 2000 µg/ml. Musi wykrywać do 5 µg/ml. Zestaw musi zawierać gotowe standardy białek BSA o stężeniu 2 mg/ml do generowania krzywej wzorcowej. Zestaw musi wystarczać na 500 testów w probówkach lub 5000 testów na mikropłytkach.</t>
    </r>
  </si>
  <si>
    <t>Bufor RIPA do lizy i ekstrakcji białek błonowych, jądrowych i cytoplazmatycznych z hodowanych komórek ssaków, w tym komórek na płytkach i komórek w osadzanej zawiesinie.  Kompatybilny z testami typu BCA.</t>
  </si>
  <si>
    <r>
      <rPr>
        <b/>
        <sz val="10"/>
        <color rgb="FF000000"/>
        <rFont val="Calibri"/>
        <family val="2"/>
        <charset val="238"/>
        <scheme val="minor"/>
      </rPr>
      <t>Numer katalogowy 89900 (ThermoScientific) lub równoważny:</t>
    </r>
    <r>
      <rPr>
        <sz val="10"/>
        <color rgb="FF000000"/>
        <rFont val="Calibri"/>
        <family val="2"/>
        <charset val="238"/>
        <scheme val="minor"/>
      </rPr>
      <t xml:space="preserve"> Gotowy do użycia bufor do lizy i ekstrakcji typu RIPA. musi być kompatybilny z szerokim zakresem zastosowań, w tym testami reporterowymi, testami białkowymi, testami immunologicznymi oraz procesami oczyszczania białek. Musi umożliwiać skuteczną ekstrakcję białek cytoplazmatycznych, błonowych i jądrowych z hodowanych komórek ssaków, zarówno adherentnych, jak i zawiesinowych. Preparat powinien zawierać trzy detergenty (niejonowe i jonowe), zapewniające efektywną lizę komórek i ekstrakcję białek z różnych typów komórek. Musi być kompatybilny z dodatkiem inhibitorów proteaz i fosfataz, które mogą być stosowane w celu ochrony przed degradacją białek oraz utrzymania ich fosforylacji.
Bufor powinien mieć postać klarownej, bezbarwnej cieczy, wolnej od zanieczyszczeń, o pH 7,6 ± 0,3. Opakowanie powinno zawierać 100 mL odczynnika.
</t>
    </r>
  </si>
  <si>
    <t>Odczynnik do ekstrakcji białek komórek ssaków typu M-TER do wysoce wydajnej ekstrakcji całkowitego rozpuszczalnego białka z hodowanych komórek ssaków (w tym mysich) kompatybilny z testami typu BCA</t>
  </si>
  <si>
    <t>Gotowy zestaw testu ELISA dla mysiej interleukiny-5 (Ms IL-5)</t>
  </si>
  <si>
    <r>
      <rPr>
        <b/>
        <sz val="10"/>
        <color rgb="FF000000"/>
        <rFont val="Calibri"/>
        <family val="2"/>
        <charset val="238"/>
        <scheme val="minor"/>
      </rPr>
      <t xml:space="preserve">Numer katalogowy BMS610 (Invitrogen) lub równoważny: </t>
    </r>
    <r>
      <rPr>
        <sz val="10"/>
        <color rgb="FF000000"/>
        <rFont val="Calibri"/>
        <family val="2"/>
        <charset val="238"/>
        <scheme val="minor"/>
      </rPr>
      <t>Test ELISA dla mysiej interleukiny-5 (Ms IL-5). Test musi umożliwiać ilościowe oznaczanie Ms IL-5 w surowicy myszy oraz w pożywce do hodowli komórkowej, rozpoznając zarówno naturalną, jak i rekombinowaną formę tej cytokiny. Metoda oparta jest na kanapkowym teście ELISA na fazie stałej dla mysiej IL-5. Test immunoenzymatyczny pozwala na pomiar ilości Ms IL-5 związanego pomiędzy dopasowaną parą przeciwciał. Przeznaczony jest do analizy próbek, takich jak osocze (50 µL), surowica (50 µL) oraz supernatant (50 µL). Test musi charakteryzoać się czułością analityczną na poziomie 3,3 pg/ml oraz zakresem oznaczenia wynoszącym 7,8-500 pg/ml. Czas uzyskania wyniku wynosi 3 godziny i 10 minut. Do analizy wymaga zastosowania kolorymetrycznego czytnika mikropłytek. Zestaw musi obejmować wstępnie powlekaną płytkę 96-dołkową, standard, rozcieńczalnik próbki, koncentrat buforu testowego, biotynylowane przeciwciało detekcyjne, kompleks enzymatyczny SAV-HRP, bufor płuczący, chromogen, roztwór zatrzymujący oraz samoprzylepne osłony płytek. Test przeznaczony jest do analizy próbek pochodzących od myszy. Format testu to zestaw kanapkowy ELISA, w którym przeciwciało wykrywające jest skoniugowane z biotyną, a enzymem detekcyjnym jest peroksydaza chrzanowa (HRP). Produkt jest zgodny z identyfikatorem UniProt dla mysiej interleukiny-5: P04401.</t>
    </r>
  </si>
  <si>
    <t>Gotowy zestaw testu ELISA dla mysiej interleukiny-4 (Ms IL-4)</t>
  </si>
  <si>
    <t>Gotowy zestaw testu ELISA dla mysiej interleukiny-13 (Ms IL-13)</t>
  </si>
  <si>
    <r>
      <rPr>
        <b/>
        <sz val="10"/>
        <color rgb="FF000000"/>
        <rFont val="Calibri"/>
        <family val="2"/>
        <charset val="238"/>
        <scheme val="minor"/>
      </rPr>
      <t xml:space="preserve">Numer katalogowy BMS6015 (Invitrogen) lub równoważny: </t>
    </r>
    <r>
      <rPr>
        <sz val="10"/>
        <color rgb="FF000000"/>
        <rFont val="Calibri"/>
        <family val="2"/>
        <charset val="238"/>
        <scheme val="minor"/>
      </rPr>
      <t xml:space="preserve">Test ELISA do ilościowego oznaczania mysiej interleukiny-13 (Ms IL-13). Test musi umożliwiać oznaczanie Ms IL-13 w surowicy myszy oraz w pożywce do hodowli komórkowej, wykrywając zarówno naturalną, jak i rekombinowaną formę tej cytokiny. Metoda musi być oparta na kanapkowym teście ELISA na fazie stałej dla mysiej IL-13. Test immunoenzymatyczny musi pozwalać na pomiar ilości Ms IL-13 związanego pomiędzy dopasowaną parą przeciwciał. Przeznaczony jest do analizy próbek, takich jak osocze (50 µL), surowica (50 µL) oraz supernatant (50 µL). Test musi charakteryzować się czułością analityczną na poziomie 2,8 pg/mL oraz zakresem oznaczenia wynoszącym 7,8-500 pg/mL. Czas uzyskania wyniku wynosi 3 godziny i 10 minut. Do analizy wymaga zastosowania kolorymetrycznego czytnika mikropłytek. Zestaw musi obejmować wstępnie powlekaną płytkę 96-dołkową, standard, rozcieńczalnik próbki, koncentrat buforu testowego, biotynylowane przeciwciało detekcyjne, kompleks enzymatyczny SAV-HRP, bufor płuczący, chromogen, roztwór zatrzymujący oraz samoprzylepne osłony płytek.
Test z przeznaczeniem do analizy próbek pochodzących od myszy. Format testu to zestaw kanapkowy ELISA, w którym przeciwciało wykrywające jest skoniugowane z biotyną, a enzymem detekcyjnym jest peroksydaza chrzanowa (HRP). Produkt jest zgodny z identyfikatorem UniProt dla mysiej interleukiny-13: P20109.
</t>
    </r>
  </si>
  <si>
    <t>Gotowy zestaw testu ELISA dla mysiego interferonu gamma (Ms IFNγ)</t>
  </si>
  <si>
    <r>
      <t>Numer katalogowy KMC4021 (Invitrogen) lub równoważny:</t>
    </r>
    <r>
      <rPr>
        <sz val="10"/>
        <color rgb="FF000000"/>
        <rFont val="Calibri"/>
        <family val="2"/>
        <charset val="238"/>
        <scheme val="minor"/>
      </rPr>
      <t xml:space="preserve"> Test ELISA do ilościowego oznaczania mysiego interferonu gamma (Ms IFNγ). Test musi umożliwiać oznaczanie Ms IFNγ w surowicy myszy, osoczu, roztworze buforowanym oraz pożywce do hodowli komórkowej, wykrywając zarówno naturalną, jak i rekombinowaną formę tej cytokiny. Metoda musi być oparta na teście kanapkowym ELISA na fazie stałej dla mysiego IFNγ. Test immunoenzymatyczny musi pozwalać na pomiar ilości IFNγ związanego pomiędzy dopasowaną parą przeciwciał. Przeznaczony do analizy próbek, takich jak osocze (25 µL), surowica (25 µL) oraz supernatant (25 µL). Test musi charakteryzować się czułością analityczną poniżej 2 pg/mL oraz zakresem oznaczenia wynoszącym 47-300 pg/mL. Czas uzyskania wyniku nie dłuższy niż 4 godziny. Do analizy wymaga zastosowania kolorymetrycznego czytnika mikropłytek. Zestaw musi obejmować wstępnie powlekaną płytkę 96-dołkową, standard, standardowy bufor do rozcieńczania, biotynylowane przeciwciało detekcyjne, streptawidynę-HRP (peroksydaza chrzanowa), rozcieńczalnik HRP, bufor płuczący, chromogen, roztwór zatrzymujący oraz samoprzylepne osłony płytek.
Test przeznaczony do analizy próbek pochodzących od myszy. Format testu to zestaw kanapkowy ELISA, w którym przeciwciało wykrywające jest skoniugowane z biotyną, a enzymem detekcyjnym jest peroksydaza chrzanowa (HRP). Produkt jest zgodny z identyfikatorem UniProt dla mysiego interferonu gamma: P01580.</t>
    </r>
  </si>
  <si>
    <t xml:space="preserve">Zestaw do barwienia martwych komórek </t>
  </si>
  <si>
    <r>
      <rPr>
        <b/>
        <sz val="10"/>
        <color rgb="FF000000"/>
        <rFont val="Calibri"/>
        <family val="2"/>
        <charset val="238"/>
        <scheme val="minor"/>
      </rPr>
      <t>Numer katalogowy L34965 (Invitrogen) lub równoważny</t>
    </r>
    <r>
      <rPr>
        <sz val="10"/>
        <color rgb="FF000000"/>
        <rFont val="Calibri"/>
        <family val="2"/>
        <charset val="238"/>
        <scheme val="minor"/>
      </rPr>
      <t>: Zestaw do barwienia martwych komórek eukariotycznych, służący do określenia ich żywotności przed utrwaleniem i permeabilizacją, wymaganą do barwienia przeciwciałami wewnątrzkomórkowymi lub przed eliminacją materiałów biologicznie niebezpiecznych za pomocą utrwalania formaldehydem. Zestaw musi być kompatybilny z cytometrem przepływowym i wzbudzany za pomocą fioletowego laseru. Zestaw musi cechować się stabilością - barwniki muszą być liofilizowane w oddzielnych fiolkach, wytrzymałością - wzór barwienia musi być taki sam przed i po utrwaleniu, niską kompensacją - minimalne nakładanie się widm między innymi fluoroforami. Emisja światła przy długości fali 526 nm, zakres wzbudzenia przy długości fali 375 nm. Zawartość zestawu: fiolki z utrwalaczem martwych komórek i DMSO.</t>
    </r>
  </si>
  <si>
    <t>Dekstran z fluorosceiną</t>
  </si>
  <si>
    <r>
      <rPr>
        <b/>
        <sz val="10"/>
        <color rgb="FF000000"/>
        <rFont val="Calibri"/>
        <family val="2"/>
        <charset val="238"/>
        <scheme val="minor"/>
      </rPr>
      <t>Numer katalogowy D1822 (Invitrogen) lub równoważny:</t>
    </r>
    <r>
      <rPr>
        <sz val="10"/>
        <color rgb="FF000000"/>
        <rFont val="Calibri"/>
        <family val="2"/>
        <charset val="238"/>
        <scheme val="minor"/>
      </rPr>
      <t xml:space="preserve"> Dekstran, znakowany fluorosceiną, o masie cząsteczkowej 70 000 Da, ładunek anionowy, wiązany z lizyną, służący do monitorowania podziału komórek, śledzenia ruchu żywych komórek i raportowania właściwości hydrodynamicznych macierzy cytoplazmatycznej w badaniach mikroskopowych, z możliwością utrwalenia za pomocą lizyny. Wzbudzenie/emisja: 494/518 nm.</t>
    </r>
  </si>
  <si>
    <t>Zestaw do znakowania komórek</t>
  </si>
  <si>
    <r>
      <rPr>
        <b/>
        <sz val="10"/>
        <color rgb="FF000000"/>
        <rFont val="Calibri"/>
        <family val="2"/>
        <charset val="238"/>
        <scheme val="minor"/>
      </rPr>
      <t>Numer katalogowy C34554 (Invitrogen) lub równoważny:</t>
    </r>
    <r>
      <rPr>
        <sz val="10"/>
        <color rgb="FF000000"/>
        <rFont val="Calibri"/>
        <family val="2"/>
        <charset val="238"/>
        <scheme val="minor"/>
      </rPr>
      <t xml:space="preserve"> zestaw do znakowania, w celu śledzenia wielu pokoleń i proliferacji komórek in vitro i in vivo metodą cytometrii przepływowej. Musi być w postaci liofilizowanej. Długość fali wzbudzenia/emisji 492/517 nm. Zestaw musi zawierać 10 fiolek fluorescencyjnego barwnika CFSE, 1 fiolkę DMSO (500 μL).</t>
    </r>
  </si>
  <si>
    <t>7-aminoaktynomycyna D (7-AAD)</t>
  </si>
  <si>
    <r>
      <rPr>
        <b/>
        <sz val="10"/>
        <color rgb="FF000000"/>
        <rFont val="Calibri"/>
        <family val="2"/>
        <charset val="238"/>
        <scheme val="minor"/>
      </rPr>
      <t>Numer katalogowy A1310 (Invitrogen) lub równoważny:</t>
    </r>
    <r>
      <rPr>
        <sz val="10"/>
        <color rgb="FF000000"/>
        <rFont val="Calibri"/>
        <family val="2"/>
        <charset val="238"/>
        <scheme val="minor"/>
      </rPr>
      <t xml:space="preserve"> 7-aminoaktynomycyna D (7-AAD), będący fluorescencyjnym interkalatorem, który ulega przesunięciu widmowemu po połączeniu z DNA.  Kompleksy 7-AAD/DNA wzbudzają laser przy długości fali 488 nm i mają maksimum emisji 647 nm, w procesie wielokolorowej mikroskopii fluorescencyjnej i cytometrii przepływowej. Ilość: 1 mg.</t>
    </r>
  </si>
  <si>
    <t>Koktajl stymulujący komórki (500X)</t>
  </si>
  <si>
    <r>
      <rPr>
        <b/>
        <sz val="10"/>
        <color rgb="FF000000"/>
        <rFont val="Calibri"/>
        <family val="2"/>
        <charset val="238"/>
        <scheme val="minor"/>
      </rPr>
      <t>Numer katalogowy 00-4970-93 (Invitrogen) lub równoważny:</t>
    </r>
    <r>
      <rPr>
        <sz val="10"/>
        <color rgb="FF000000"/>
        <rFont val="Calibri"/>
        <family val="2"/>
        <charset val="238"/>
        <scheme val="minor"/>
      </rPr>
      <t xml:space="preserve"> Koktajl stymulujący komórki (500X), będący mieszaniną 12-mirystynianu 13-octanu forbolu (PMA) i jonomycyny, służący do indukowania produkcji cytokin w hodowli komórkowej in vitro w celu późniejszego wykrycia w testach immunologicznych. Musi mieć zastosowanie w cytometrii przepływowej, hodowlach komórkowych i ELISA.</t>
    </r>
  </si>
  <si>
    <t>Koktajl inhibitorów transportu białek (500X)</t>
  </si>
  <si>
    <r>
      <t xml:space="preserve">Numer katalogowy 00-4980-93 (Invitrogen) lub równoważny: </t>
    </r>
    <r>
      <rPr>
        <sz val="10"/>
        <color rgb="FF000000"/>
        <rFont val="Calibri"/>
        <family val="2"/>
        <charset val="238"/>
        <scheme val="minor"/>
      </rPr>
      <t xml:space="preserve">Koktajl inhibitorów transportu białek (500X) w postaci Brefeldin A i Monenzyny. Musi zapobiegać transportowi białek do przestrzeni zewnątrzkomórkowej poprzez zahamowanie wewnątrzkomórkowego szlaku wydzielania/transportu białek, prowadząc do akumulacji wydzielanych białek w świetle retikulum endoplazmatycznego i w aparacie Golgiego. Musi mieć zastosowanie w cytometrii przepływowej, hodowlach komórkowych. </t>
    </r>
  </si>
  <si>
    <t>Barwnik fluorescencyjny przeznaczony do znakowania błon komórkowych</t>
  </si>
  <si>
    <r>
      <t>Numer katalogowy C37608 (Invitrogen) lub równoważny:</t>
    </r>
    <r>
      <rPr>
        <sz val="10"/>
        <color rgb="FF000000"/>
        <rFont val="Calibri"/>
        <family val="2"/>
        <charset val="238"/>
        <scheme val="minor"/>
      </rPr>
      <t xml:space="preserve"> lipofilny</t>
    </r>
    <r>
      <rPr>
        <b/>
        <sz val="10"/>
        <color rgb="FF000000"/>
        <rFont val="Calibri"/>
        <family val="2"/>
        <charset val="238"/>
        <scheme val="minor"/>
      </rPr>
      <t xml:space="preserve"> </t>
    </r>
    <r>
      <rPr>
        <sz val="10"/>
        <color rgb="FF000000"/>
        <rFont val="Calibri"/>
        <family val="2"/>
        <charset val="238"/>
        <scheme val="minor"/>
      </rPr>
      <t>barwnik fluorescencyjny przeznaczony do znakowania błon komórkowych w zywych komórkach.</t>
    </r>
    <r>
      <rPr>
        <b/>
        <sz val="10"/>
        <color rgb="FF000000"/>
        <rFont val="Calibri"/>
        <family val="2"/>
        <charset val="238"/>
        <scheme val="minor"/>
      </rPr>
      <t xml:space="preserve"> </t>
    </r>
    <r>
      <rPr>
        <sz val="10"/>
        <color rgb="FF000000"/>
        <rFont val="Calibri"/>
        <family val="2"/>
        <charset val="238"/>
        <scheme val="minor"/>
      </rPr>
      <t>Zakres emisji fluorescencji: ekscytacja: ~522 nm; emisja: ~535 nm (zielone spektrum). Kompatybilny z obrazowaniem mikroskopowym, cytometrią przepływową. Sygnał fluorescencyjny musi stabilny i umożliwia długotrwałe obrazowanie. Barwnik musi być biokompatybilny i nie wykazuje negatywnego wpływu na żywotność komórek w standardowych warunkach hodowli.</t>
    </r>
  </si>
  <si>
    <t>Barwnik fluorescencyjny przeznaczony do znakowania jąder komórkowych</t>
  </si>
  <si>
    <r>
      <t xml:space="preserve">Numer katalogowy R37605 (Invitrogen) lub równoważny: </t>
    </r>
    <r>
      <rPr>
        <sz val="10"/>
        <color rgb="FF000000"/>
        <rFont val="Calibri"/>
        <family val="2"/>
        <charset val="238"/>
        <scheme val="minor"/>
      </rPr>
      <t>barwnik fluorescencyjny przeznaczony do znakowania jąder komórkowych.</t>
    </r>
    <r>
      <rPr>
        <b/>
        <sz val="10"/>
        <color rgb="FF000000"/>
        <rFont val="Calibri"/>
        <family val="2"/>
        <charset val="238"/>
        <scheme val="minor"/>
      </rPr>
      <t xml:space="preserve"> </t>
    </r>
    <r>
      <rPr>
        <sz val="10"/>
        <color rgb="FF000000"/>
        <rFont val="Calibri"/>
        <family val="2"/>
        <charset val="238"/>
        <scheme val="minor"/>
      </rPr>
      <t>Zakres emisji fluorescencji: ekscytacja: ~360 nm; emisja: ~460 nm (niebieksie spektrum). Barwnik musi przenikać przez błonę komórkową i wiązać się z DNA w jądrze komórkowym, umożliwiając jego wyraźne obrazowanie. Kompatybilny z obrazowaniem mikroskopowym, cytometrią przepływową. Sygnał fluorescencyjny musi stabilny i umożliwia długotrwałe obrazowanie. Barwnik musi być biokompatybilny i nie wykazuje negatywnego wpływu na żywotność komórek w standardowych warunkach hodowli.</t>
    </r>
  </si>
  <si>
    <t>Barwnik fluorescencyjny przeznaczony do precyzyjnego znakowania filamentów aktynowych (F-aktyny)</t>
  </si>
  <si>
    <r>
      <t xml:space="preserve">Numer katalogowy A12381 (Invitrogen) lub równoważny: </t>
    </r>
    <r>
      <rPr>
        <sz val="10"/>
        <color rgb="FF000000"/>
        <rFont val="Calibri"/>
        <family val="2"/>
        <charset val="238"/>
        <scheme val="minor"/>
      </rPr>
      <t xml:space="preserve">barwnik fluorescencyjny przeznaczony do precyzyjnego znakowania filamentów aktynowych (F-aktyny) w komórkach utrwalonych i permeabilizowanych. </t>
    </r>
    <r>
      <rPr>
        <b/>
        <sz val="10"/>
        <color rgb="FF000000"/>
        <rFont val="Calibri"/>
        <family val="2"/>
        <charset val="238"/>
        <scheme val="minor"/>
      </rPr>
      <t xml:space="preserve"> </t>
    </r>
    <r>
      <rPr>
        <sz val="10"/>
        <color rgb="FF000000"/>
        <rFont val="Calibri"/>
        <family val="2"/>
        <charset val="238"/>
        <scheme val="minor"/>
      </rPr>
      <t xml:space="preserve">Zakres emisji fluorescencji: ekscytacja: ~581 nm; emisja: ~609 nm (czewrone spektrum). Phalloidyna musi wiązać się specyficznie z filamentami aktynowymi, umożliwiając ich precyzyjne i długotrwałe obrazowanie. </t>
    </r>
  </si>
  <si>
    <t>Zestaw do wykrywania proliferacji komórek</t>
  </si>
  <si>
    <t>zestaw do obrazowania żywych i martwych komórek</t>
  </si>
  <si>
    <r>
      <t>Numer katalogowy L34965 (Invitrogen) lub równoważny:</t>
    </r>
    <r>
      <rPr>
        <sz val="10"/>
        <color rgb="FF000000"/>
        <rFont val="Calibri"/>
        <family val="2"/>
        <charset val="238"/>
        <scheme val="minor"/>
      </rPr>
      <t xml:space="preserve"> zestaw do obrazowania żywych i martwych komórek w hodowlach komórkowych, w oparciu o integralność błony komórkowej oraz skrawkach tkankowych przy użyciu barwników fluorescencyjnych. Dwukolorowe obrazowanie żywotności komórek oparte na różnicowaniu błon komórkowych: żywe komórki muszą być wybarwiane fluorescencyjnie na zielono (ex/em 488 nm/515 nm); martwe komórki muszą być wybarwiane fluorescencyjnie na czerwono (ex/em 570 nm/602 nm). Zestaw powinien zawierać dwubarwnikowy system fluorescencyjny, oparty na: kalceinę AM – przechodzącej przez błonę i barwiącej żywe komórki na zielono; jodek BOBO-3 – barwiącym jądra martwych komórek na czerwono. Możliwość zastosowania w mikroskopii fluorescencyjnej i cytometrii przepływowej. </t>
    </r>
  </si>
  <si>
    <r>
      <rPr>
        <b/>
        <sz val="10"/>
        <rFont val="Calibri"/>
        <family val="2"/>
        <charset val="238"/>
        <scheme val="minor"/>
      </rPr>
      <t>Numer katalogowy P36962 (Invitrogen) lub równoważny:</t>
    </r>
    <r>
      <rPr>
        <sz val="10"/>
        <rFont val="Calibri"/>
        <family val="2"/>
        <charset val="238"/>
        <scheme val="minor"/>
      </rPr>
      <t xml:space="preserve"> Płynny środek zamykający na bazie glicerolu, nakładany bezpośrednio na komórki lub próbki tkanek znakowane fluorescencyjnie, w celu ochrony przed blaknięciem w całym spektrum widzialnym i podczerwonym. Musi być kompatybilny z szeroką gamą barwników fluorescencyjnych, w tym barwników Alexa Fluor, FITC, TRTC, Texas Red, Cy3 i Cy5 i umożliwiać wydajne multipleksowanie. Musi nadawać się do zachowania siły sygnału podczas długich sesji obrazowania barwników fluorescencyjnych lub białek fluorescencyjnych podczas konfokalnego skanowania laserowego lub mikroskopii superrozdzielczej. Zestaw musi zawierać 5 buteleczek z zakraplaczem, z których każda zawiera 2 ml odczynnika. Zawartość DAPI w formule podłoża do zamykania zapewnia wybarwienie jądrowe podczas długotrwałego przechowywania. DAPI musi być wykrywalne przy użyciu tradycyjnego filtra DAPI w świetle UV ze wzbudzeniem 360 nm i emisją przy 460 nm.
</t>
    </r>
  </si>
  <si>
    <t>5 x 2 mL</t>
  </si>
  <si>
    <t>500 mL</t>
  </si>
  <si>
    <t>100 mL</t>
  </si>
  <si>
    <t>1 zestaw (500 testów w probówkach lub 5000 testów w mikropłytkach)</t>
  </si>
  <si>
    <t xml:space="preserve">250 mL </t>
  </si>
  <si>
    <t>1 zestaw, 80 testów</t>
  </si>
  <si>
    <t>25 mg</t>
  </si>
  <si>
    <t>180 reakcji</t>
  </si>
  <si>
    <t>1 mg</t>
  </si>
  <si>
    <t>100 µl</t>
  </si>
  <si>
    <t>6 x 2,5 ml</t>
  </si>
  <si>
    <t>300 jednostek</t>
  </si>
  <si>
    <t>1 zestaw</t>
  </si>
  <si>
    <r>
      <rPr>
        <b/>
        <sz val="10"/>
        <color rgb="FF000000"/>
        <rFont val="Calibri"/>
        <family val="2"/>
        <charset val="238"/>
        <scheme val="minor"/>
      </rPr>
      <t>Numer katalogowy 78501 (ThermoScientific) lub równoważny:</t>
    </r>
    <r>
      <rPr>
        <sz val="10"/>
        <color rgb="FF000000"/>
        <rFont val="Calibri"/>
        <family val="2"/>
        <charset val="238"/>
        <scheme val="minor"/>
      </rPr>
      <t xml:space="preserve"> Odczynnik do ekstrakcji białek komórek ssaków typu M-TER. Odczynnik musi zapewniać wysoce wydajną ekstrakcję całkowitego rozpuszczalnego białka z hodowanych komórek ssaków i posiadać certyfikaty ISO 9001 oraz ISO 13485 lub równoważne.
Preparat musi umożliwiać łagodną lizę komórek z zachowaniem niedenaturowanego stanu białek, co zapewni kompatybilność z testami białkowymi, takimi jak Coomassie (Bradford), BCA oraz SDS-PAGE. Ekstrahowane białka powinny być natychmiast gotowe do zastosowania w immunoprecypitacji i procedurach oczyszczania metodą powinowactwa. Formuła odczynnika nie może zawierać amin i powinna być kompatybilna z dalszymi analizami testowymi. Odczynnik musi umożliwiać lizę przylegających komórek bezpośrednio na płytce lub po ich zeskrobaniu i przemyciu w zawiesinie. Powinien zapewniać wysoką efektywność ekstrakcji, utrzymując aktywność enzymatyczną białek reporterowych, takich jak lucyferaza, beta-galaktozydaza i CAT, równie dobrze lub lepiej niż inne dostępne metody, w tym zamrażanie i rozmrażanie. Preparat powinien zawierać łagodny, niedenaturujący detergent, który skutecznie rozpuszcza błony komórkowe, umożliwiając szybkie uzyskanie ekstraktów w czasie około 5 minut, bez konieczności intensywnej ingerencji mechanicznej. Odczynnik musi być przeznaczony do ekstrakcji rozpuszczalnego białka z różnych typów komórek, w tym komórek pierwotnych oraz hodowanych w zawiesinie lub adherentnie. Jego skuteczność powinna być potwierdzona w ekstrakcji zarówno całkowitego białka, jak i specyficznych białek docelowych z różnych przedziałów komórkowych. Preparat powinien mieć postać klarownej, bezbarwnej cieczy, wolnej od zanieczyszczeń, o pH 7,6 ± 0,1. Opakowanie powinno zawierać 250 mL odczynnika.</t>
    </r>
  </si>
  <si>
    <r>
      <rPr>
        <b/>
        <sz val="10"/>
        <color rgb="FF000000"/>
        <rFont val="Calibri"/>
        <family val="2"/>
        <charset val="238"/>
        <scheme val="minor"/>
      </rPr>
      <t xml:space="preserve">Numer katalogowy BMS613 (Invitrogen) lub równoważny: </t>
    </r>
    <r>
      <rPr>
        <sz val="10"/>
        <color rgb="FF000000"/>
        <rFont val="Calibri"/>
        <family val="2"/>
        <charset val="238"/>
        <scheme val="minor"/>
      </rPr>
      <t xml:space="preserve"> Test ELISA do ilościowego oznaczania mysiej interleukiny-4 (Ms IL-4). Test musi umożliwiać oznaczanie Ms IL-4 w surowicy myszy oraz w pożywce do hodowli komórkowej, wykrywając zarówno naturalną, jak i rekombinowaną formę tej cytokiny.
Metoda oparta jest na kanapkowym teście ELISA na fazie stałej dla mysiej IL-4. Test immunoenzymatyczny pozwala na pomiar ilości Ms IL-4 związanego pomiędzy dopasowaną parą przeciwciał. Przeznaczony jest do analizy próbek, takich jak osocze (50 µL), surowica (50 µL) oraz supernatant (50 µL).
Test musi charakteryzować się czułością analityczną na poziomie 2,0 pg/mL oraz zakresem oznaczenia wynoszącym 3,9-250 pg/mL. Czas uzyskania wyniku nie dłuższy niż  3 godziny i 10 minut. Do analizy wymaga zastosowania kolorymetrycznego czytnika mikropłytek. Zestaw obejmuje wstępnie powlekaną płytkę 96-dołkową, standard, rozcieńczalnik próbki, koncentrat buforu testowego, biotynylowane przeciwciało detekcyjne, kompleks enzymatyczny SAV-HRP, bufor płuczący, chromogen, roztwór zatrzymujący oraz samoprzylepne osłony płytek.
Test przeznaczony jest do analizy próbek pochodzących od myszy. Format testu to zestaw kanapkowy ELISA, w którym przeciwciało wykrywające jest skoniugowane z biotyną, a enzymem detekcyjnym jest peroksydaza chrzanowa (HRP). Produkt jest zgodny z identyfikatorem UniProt dla mysiej interleukiny-4: P07750.</t>
    </r>
  </si>
  <si>
    <t>Test kasetowy na obecność mykoplazm</t>
  </si>
  <si>
    <r>
      <t xml:space="preserve">Numer katalogowy rep-mys-50 (Invivogen) lub równoważny: </t>
    </r>
    <r>
      <rPr>
        <sz val="10"/>
        <color rgb="FF000000"/>
        <rFont val="Calibri"/>
        <family val="2"/>
        <charset val="238"/>
        <scheme val="minor"/>
      </rPr>
      <t>Test kasetkowy do detekcji mykoplzam w hodowlach komókowych, cechujący się wysoką czułością i specyficznością. Musi zapewniać szybkie i jednoznaczne wyniki, eliminując ryzyko fałszywych alarmów. Wyniki muszą być dostępne w czasie krótszym niż godzina, z wyraźnym odczytem na pasku immunochromatograficznym już w ciągu 2-5 minut. Test musi identyfikować najczęstsze gatunki mykoplazm i acholeplazm, odpowiadające za 95% przypadków zanieczyszczeń hodowli komórkowych, w tym: Mycoplasma orale, Mycoplasma hyorhinis, Mycoplasma arginini, Mycoplasma fermentans, Mycoplasma hominis, Acholeplasma laylawii. Brak reaktywności krzyżowej z DNA innych bakterii, grzybów i komórek ssaków.  Detekcja na poziomie 10–10² CFU/ml mykoplazm w hodowli.</t>
    </r>
  </si>
  <si>
    <t>Środek przeciwko mykoplazmom do hodowli komórkowych</t>
  </si>
  <si>
    <r>
      <rPr>
        <b/>
        <sz val="10"/>
        <color rgb="FF000000"/>
        <rFont val="Calibri"/>
        <family val="2"/>
        <charset val="238"/>
        <scheme val="minor"/>
      </rPr>
      <t>Numer katalogowy ant-mpp (Invivogen) lub równoważny:</t>
    </r>
    <r>
      <rPr>
        <sz val="10"/>
        <color rgb="FF000000"/>
        <rFont val="Calibri"/>
        <family val="2"/>
        <charset val="238"/>
        <scheme val="minor"/>
      </rPr>
      <t xml:space="preserve"> Dostarczany środek musi być odczynnikiem przeciwdrobnoustrojowym przeciwko mykoplazmie o szerokim spektrum działania. Musi nadawać się do stosowania jako „rutynowy dodatek” do płynnych pożywek, aby zapobiec zanieczyszczeniu mykoplazmą i pokrewnymi bakteriami pozbawionymi ściany komórkowej w hodowlach komórek ssaków. Musi wykazywać aktywność przeciwko licznym mykoplazmom, takim jak M. arginini, M. fermentans, M. laylawii i M. hyorhinis.
Skład: 
Poziom endotoksyn: &lt; 10 EU/mg
Koncentracja: 2.5 mg/mL
Sterylność: sterylizacja filtracyjna
Ilość: 25 mg (10x 1mL)/opakowanie</t>
    </r>
  </si>
  <si>
    <t>50 testów</t>
  </si>
  <si>
    <t>25 mg (10x 1ml)</t>
  </si>
  <si>
    <t>Kit do wygaszania autofluorescencji</t>
  </si>
  <si>
    <r>
      <t xml:space="preserve">Numer katalogowy SP-8500-15 (Vector Laboratories) lub równoważny: 
</t>
    </r>
    <r>
      <rPr>
        <sz val="10"/>
        <color theme="1"/>
        <rFont val="Calibri"/>
        <family val="2"/>
        <charset val="238"/>
        <scheme val="minor"/>
      </rPr>
      <t xml:space="preserve">Zestaw do gaszenia autofluorescencji z DAPI musi zapewniać zmniejszanie niepożądanej autofluorescencji ze źródeł innych niż lipofuscyna oraz poprawę stosunku sygnału do szumu. Musi usuwać niepożądaną autofluorescencję w skrawkach tkanek z powodu wiązania aldehydów, czerwonych krwinek i elementów strukturalnych, takich jak kolagen i elastyna. Działanie wygaszające odczynników zestawu musi zapewniać wyraźną, jednoznaczną, "prawdziwą lokalizację" docelowego antygenu.
Kit musi składać się z 3 odczynników (każdy po 5 ml) oraz z medium zamykającego z DAPI mającego właściwości zapobiegające blaknięciu (2 ml). </t>
    </r>
    <r>
      <rPr>
        <b/>
        <sz val="10"/>
        <color theme="1"/>
        <rFont val="Calibri"/>
        <family val="2"/>
        <charset val="238"/>
        <scheme val="minor"/>
      </rPr>
      <t xml:space="preserve">
</t>
    </r>
  </si>
  <si>
    <t>Lektyna pomidorowa (z  Lycopersicon esculentum )</t>
  </si>
  <si>
    <r>
      <t xml:space="preserve">Numer katalogowy FL-1171-1 (Vector Laboratories) lub równoważny: </t>
    </r>
    <r>
      <rPr>
        <sz val="10"/>
        <color theme="1"/>
        <rFont val="Calibri"/>
        <family val="2"/>
        <charset val="238"/>
        <scheme val="minor"/>
      </rPr>
      <t xml:space="preserve">Lektyna pomidorowa (z </t>
    </r>
    <r>
      <rPr>
        <i/>
        <sz val="10"/>
        <color theme="1"/>
        <rFont val="Calibri"/>
        <family val="2"/>
        <charset val="238"/>
        <scheme val="minor"/>
      </rPr>
      <t>Lycopersicon esculentum</t>
    </r>
    <r>
      <rPr>
        <sz val="10"/>
        <color theme="1"/>
        <rFont val="Calibri"/>
        <family val="2"/>
        <charset val="238"/>
        <scheme val="minor"/>
      </rPr>
      <t>), będący markerem naczyń krwionośnych  i komórek mikroglejowych u gryzoni. Musi umożliwiać szybkie i jednoetapowe wykrywanie i wizualizację naczyń krwionośnych i komórek mikroglejowych za pomocą metod perfuzji wewnątrznaczyniowej lub bezpośredniej aplikacji do skrawków tkanek. Maksymalne wzbudzenie: 495-500 nm, maksymalna emisja: 514-521 nm. Stężenie: 2 mg aktywnego koniugatu/ml. Sprzężony z fluorosceiną. Kolor fluoroscencji: zielony. Zawieszone w: 10 mM HEPES, 0,15 M NaCl, pH 7,5, 0,08% azydku sodu, 0,1 mM CaCl2 , 5 mg/ml β-cyklodekstryny.</t>
    </r>
  </si>
  <si>
    <t>Zestaw blokujący awidynę/biotynę</t>
  </si>
  <si>
    <r>
      <t xml:space="preserve">Numer katalogowy SP-2001 (Vector Laboratories) lub równoważny: </t>
    </r>
    <r>
      <rPr>
        <sz val="10"/>
        <color theme="1"/>
        <rFont val="Calibri"/>
        <family val="2"/>
        <charset val="238"/>
        <scheme val="minor"/>
      </rPr>
      <t xml:space="preserve">zestaw do blokowania endogennej biotyny oraz miejsc wiążących awidynę w tkankach, w celu zapobieganiu niespecyficznemu wiązaniu reagentów opartych na systemie awidyna-biotyna, przeznaczony do zastosowań w technikach immunohistochemicznych. Zestaw musi być gotowy do użycia, bez konieczności dodatkowego przygotowania odczynników. Skład zestawu: 18 ml awidyny, 18 ml biotyny. </t>
    </r>
  </si>
  <si>
    <t>1 zestaw (15 ml)</t>
  </si>
  <si>
    <t>1 zestaw (18 ml)</t>
  </si>
  <si>
    <t>Zestawu do ozanczania substratu fosfatazy alkalicznej typu VECTOR Blue</t>
  </si>
  <si>
    <r>
      <t xml:space="preserve">Numer katalogowy SK-5300 (Vector Laboratories) lub równoważny: </t>
    </r>
    <r>
      <rPr>
        <sz val="10"/>
        <color theme="1"/>
        <rFont val="Calibri"/>
        <family val="2"/>
        <charset val="238"/>
        <scheme val="minor"/>
      </rPr>
      <t xml:space="preserve">zestaw do oznaczania substratu fosfatazy alkalicznej  typu VECTOR Blue przeznaczonego do zastosowań w technikach immunohistochemicznych. Zestaw musi umożliwiać wykrywanie aktywności fosfatazy alkalicznej poprzez produkcję niebieskiego, stabilnego termicznie produktu reakcji. Zestaw musi być kompatybilny z różnymi technikami detekcji, w tym: immunohistochemia, Western Blot. Produkt reakcji musi być stabilny termicznie i nadawać się do odwodnienia, przejrzystego osadzenia i trwałego zamocowania na preparatach. Zestaw musi zawierać wystarczającą ilość reagentów do przygotowania co najmniej 200 ml roztworu roboczego. </t>
    </r>
  </si>
  <si>
    <t>Błękit Evansa</t>
  </si>
  <si>
    <t>Formamid</t>
  </si>
  <si>
    <t>Czynnik aktywujący płytki krwi-16</t>
  </si>
  <si>
    <t>Sól wapniowa jonomycyny</t>
  </si>
  <si>
    <t>Barwnik typu Direct Red 80</t>
  </si>
  <si>
    <t>Lektyna z Bandeiraea simplicifolia  sprzężona z fluoresceiną izotiocyjanianową (FITC)</t>
  </si>
  <si>
    <t>10 g</t>
  </si>
  <si>
    <t>250 ml</t>
  </si>
  <si>
    <t>5 g</t>
  </si>
  <si>
    <t>2 mg</t>
  </si>
  <si>
    <r>
      <t xml:space="preserve">Numer katalogowy E2129 (Sigma-Aldrich) lub równoważny: </t>
    </r>
    <r>
      <rPr>
        <sz val="10"/>
        <color theme="1"/>
        <rFont val="Calibri"/>
        <family val="2"/>
        <charset val="238"/>
        <scheme val="minor"/>
      </rPr>
      <t>Błękit Evansa o zawartości barwnika ≥75%, w formie proszku. Poziom jakości: 200. Musi wykazywać silne powinowactwo do albumin surowicy, będąć znacznikiem białek o dużej masie cząsteczkowej. Musi mieć zastosowanie w histologii i mikroskopii fluorescencyjnej do sprawdzania żywotności komórek i badania przepuszczalności bariery krew-mózg.</t>
    </r>
  </si>
  <si>
    <r>
      <rPr>
        <b/>
        <sz val="10"/>
        <color theme="1"/>
        <rFont val="Calibri"/>
        <family val="2"/>
        <charset val="238"/>
        <scheme val="minor"/>
      </rPr>
      <t>Numer katalogowy 47671 (Sigma-Aldrich) lub równoważny:</t>
    </r>
    <r>
      <rPr>
        <sz val="10"/>
        <color theme="1"/>
        <rFont val="Calibri"/>
        <family val="2"/>
        <charset val="238"/>
        <scheme val="minor"/>
      </rPr>
      <t xml:space="preserve"> formamid (karbamaldehyd) w formie płynnej, z zastosowaniem do biologii molekularnej i komórkowej. Poziom jakości: 200. Wolny od DNaz, rybonukleaz, fosfataz i proteaz. Musi mieć zastosowanie do denaturacji i renaturacji kwasów nukleinowych (RNA i DNA). </t>
    </r>
  </si>
  <si>
    <r>
      <rPr>
        <b/>
        <sz val="10"/>
        <color theme="1"/>
        <rFont val="Calibri"/>
        <family val="2"/>
        <charset val="238"/>
        <scheme val="minor"/>
      </rPr>
      <t>Numer katalogowy 511075 (Sigma-Aldrich) lub równoważny:</t>
    </r>
    <r>
      <rPr>
        <sz val="10"/>
        <color theme="1"/>
        <rFont val="Calibri"/>
        <family val="2"/>
        <charset val="238"/>
        <scheme val="minor"/>
      </rPr>
      <t xml:space="preserve"> Czynnik aktywujący płytki krwi-16, będący silnym mediatorem stanu zapalnego, zwiększający przepuszczalność naczyń. Musi aktywować kinazy MAP i kinazę kinazy MAP (MEK) w komórkach CHO.. Poziom jakości: 100. Czystość: ≥98%. W formie liofilizowanej. </t>
    </r>
  </si>
  <si>
    <r>
      <rPr>
        <b/>
        <sz val="10"/>
        <color theme="1"/>
        <rFont val="Calibri"/>
        <family val="2"/>
        <charset val="238"/>
        <scheme val="minor"/>
      </rPr>
      <t>Numer katalogowy I0634 (Sigma-Aldrich) lub równoważny:</t>
    </r>
    <r>
      <rPr>
        <sz val="10"/>
        <color theme="1"/>
        <rFont val="Calibri"/>
        <family val="2"/>
        <charset val="238"/>
        <scheme val="minor"/>
      </rPr>
      <t xml:space="preserve"> sól wapniowa jonomycyny ze Streptomyces conglobatus, w formie proszku. Czystość: ≥98% (HPLC). Poziom jakości: 300. CAS: 56092-82-1.  </t>
    </r>
  </si>
  <si>
    <r>
      <rPr>
        <b/>
        <sz val="10"/>
        <color theme="1"/>
        <rFont val="Calibri"/>
        <family val="2"/>
        <charset val="238"/>
        <scheme val="minor"/>
      </rPr>
      <t>Numer katalogowy 365548 (Sigma-Aldrich) lub równoważny:</t>
    </r>
    <r>
      <rPr>
        <sz val="10"/>
        <color theme="1"/>
        <rFont val="Calibri"/>
        <family val="2"/>
        <charset val="238"/>
        <scheme val="minor"/>
      </rPr>
      <t xml:space="preserve"> Barwnik typu Direct Red 80 - tetrakisazo-heksasulfonowany barwnik anionowy, zawartość barwnika 25%, w formie proszku. Poziom jakości: 200. CAS: 2610-10-8. Zastosowanie: barwienie tkanek, komórek, białek.</t>
    </r>
  </si>
  <si>
    <r>
      <rPr>
        <b/>
        <sz val="10"/>
        <color theme="1"/>
        <rFont val="Calibri"/>
        <family val="2"/>
        <charset val="238"/>
        <scheme val="minor"/>
      </rPr>
      <t>Numer katalogowy L9381 (Sigma-Aldrich) lub równoważny:</t>
    </r>
    <r>
      <rPr>
        <sz val="10"/>
        <color theme="1"/>
        <rFont val="Calibri"/>
        <family val="2"/>
        <charset val="238"/>
        <scheme val="minor"/>
      </rPr>
      <t xml:space="preserve"> Lektyna z Bandeiraea simplicifolia sprzężona z fluoresceiną izotiocyjanianową (FITC), służąca do znakowania i detekcji specyficznych struktur cukrowych na powierzchni komórek w technikach mikroskopii fluorescencyjnej. W postaci liofilizowanej. Aktywność aglutynacyjna: &lt;100 μg/mL (przy użyciu erytrocytów grupy krwi A). Zawartość białka: ~10% (metoda Lowry'ego). Stopień znakowania: 1-3 moli FITC na mol białka. </t>
    </r>
  </si>
  <si>
    <t>Zestaw do detekcji hipoksji w komórkach i tkankach</t>
  </si>
  <si>
    <t>Bufor utrwalający</t>
  </si>
  <si>
    <r>
      <t xml:space="preserve">Numer katalogowy 420801 (BioLegend) lub równoważny: </t>
    </r>
    <r>
      <rPr>
        <sz val="10"/>
        <color theme="1"/>
        <rFont val="Calibri"/>
        <family val="2"/>
        <charset val="238"/>
        <scheme val="minor"/>
      </rPr>
      <t>bufor utrwalający do procedur barwienia wewnątrzkomórkowego, w tym cytokin lub innych białek w badanich cytometrycznych lub mikroskopowych. Musi zawierać 4% formaldehyd w buforze fosforanowym (PBS). Musi być gotowy do użycia</t>
    </r>
  </si>
  <si>
    <t>Skoncentrowany bufor do permeabilizacji komórek, przeznaczony do stosowania w procedurach barwienia wewnątrzkomórkowego (10X)</t>
  </si>
  <si>
    <r>
      <t xml:space="preserve">Numer katalogowy 421002 (BioLegend) lub równoważny: </t>
    </r>
    <r>
      <rPr>
        <sz val="10"/>
        <color theme="1"/>
        <rFont val="Calibri"/>
        <family val="2"/>
        <charset val="238"/>
        <scheme val="minor"/>
      </rPr>
      <t>skoncentrowany bufor do permeabilizacji komórek, przeznaczony do stosowania w procedurach barwienia wewnątrzkomórkowego, np. w przygotowaniu komórek do barwienia wewnątrzkomórkowych cytokin lub innych białek w badanich cytometrii przepływowej. Bufor musi umożliwiać skuteczne przenikanie przeciwciał do wnętrza komórek, zachowując przy tym integralność białek docelowych oraz maksymalizując wydajność barwienia. Musi być 10-krotnie stężony.</t>
    </r>
  </si>
  <si>
    <t>Rekombinowana mysia eotaksyna CCL11 (bez nośnika)</t>
  </si>
  <si>
    <r>
      <t xml:space="preserve">Numer katalogowy 582902 (BioLegend) lub równoważny: </t>
    </r>
    <r>
      <rPr>
        <sz val="10"/>
        <color theme="1"/>
        <rFont val="Calibri"/>
        <family val="2"/>
        <charset val="238"/>
        <scheme val="minor"/>
      </rPr>
      <t>Rekombinowana mysia eotaksyna CCL11</t>
    </r>
    <r>
      <rPr>
        <b/>
        <sz val="10"/>
        <color theme="1"/>
        <rFont val="Calibri"/>
        <family val="2"/>
        <charset val="238"/>
        <scheme val="minor"/>
      </rPr>
      <t xml:space="preserve">, </t>
    </r>
    <r>
      <rPr>
        <sz val="10"/>
        <color theme="1"/>
        <rFont val="Calibri"/>
        <family val="2"/>
        <charset val="238"/>
        <scheme val="minor"/>
      </rPr>
      <t xml:space="preserve">bez nośnika, aminokwasy His24-Pro97, numer dostępu NM_011330. Ekspresjonwane w E. coli. Przewidywana masa cząsteczkowa: ok. 8,4 kD. Czystość: &gt;98%, określoną metodą elektroforezy SDS-PAGE z barwieniem Coomassie. Poziom endotoksyny: Mniej niż 0,01 ng na µg cytokiny, określoną metodą LAL. Stężenie:  200 µg/ml. </t>
    </r>
  </si>
  <si>
    <t>Panel detekcyjny 12. mysich cytokin Th</t>
  </si>
  <si>
    <r>
      <t>Numer katalogowy 741044 (BioLegend) lub równoważny:</t>
    </r>
    <r>
      <rPr>
        <sz val="10"/>
        <color theme="1"/>
        <rFont val="Calibri"/>
        <family val="2"/>
        <charset val="238"/>
        <scheme val="minor"/>
      </rPr>
      <t xml:space="preserve"> panel do detekcyjny, umożliwajacy jednoczesny pomiar 12 cytokin (IL-2, 4, 5, 6, 9, 10, 13, 17A, 17F, 22, IFN-γ i TNF-α) związanych z limfocytami Th (T helper) w próbkach mysich. Musi być oparty na technologii wykorzystującej flouorescencyjnie kodowane kulki oraz analizę cytometryczną. Zestaw musi zapewniać wysoką czułość oraz specyficzność wykrywania i umożliwić ocenę profilu cytokin w badaniach immunologicznych. Zestaw musi zawierać wszystkie niezbędne reagenty oraz szczegółowy protokół, zapewniający powtarzalność i wiarygodność wyników. Zestaw musi zawierać V-kształtną płytkę 96-dołkową.</t>
    </r>
  </si>
  <si>
    <t>Panel detekcyjny 10. mysich czynników wzrostu</t>
  </si>
  <si>
    <r>
      <t>Numer katalogowy 741345 (BioLegend) lub równoważny:</t>
    </r>
    <r>
      <rPr>
        <sz val="10"/>
        <color theme="1"/>
        <rFont val="Calibri"/>
        <family val="2"/>
        <charset val="238"/>
        <scheme val="minor"/>
      </rPr>
      <t xml:space="preserve"> panel do detekcyjny, umożliwajacy jednoczesny pomiar 10 czynników wzrostu (EGF, EPO, G-CSF, GM-CSF, HGF, M-CSF, PDGF-AA, SCF, TGF-β1, VEGF)  w próbkach mysich. Musi być oparty na technologii wykorzystującej flouorescencyjnie kodowane kulki oraz analizę cytometryczną. Zestaw musi zapewniać wysoką czułość oraz specyficzność wykrywania i umożliwić ocenę profilu cytokin w badaniach immunologicznych. Zestaw musi zawierać wszystkie niezbędne reagenty oraz szczegółowy protokół, zapewniający powtarzalność i wiarygodność wyników. Zestaw musi zawierać V-kształtną płytkę 96-dołkową.</t>
    </r>
  </si>
  <si>
    <t>Panel detekcyjny 13. kluczowych celów zaangażowanych w różnicowanie monocytów i funkcje makrofagów</t>
  </si>
  <si>
    <r>
      <t>Numer katalogowy 740846 (BioLegend) lub równoważny:</t>
    </r>
    <r>
      <rPr>
        <sz val="10"/>
        <color theme="1"/>
        <rFont val="Calibri"/>
        <family val="2"/>
        <charset val="238"/>
        <scheme val="minor"/>
      </rPr>
      <t xml:space="preserve"> panel do detekcyjny, umożliwajacy jednoczesny pomiar 13 kluczowych celów zaangażowanych w różnicowanie monocytów i funkcje makrofagów, takich jak CXCL1 (KC), Free Active TGF-β1, IL-18, IL-23, CCL22 (MDC), IL-10, IL-12p70, IL-6, TNF-α, G-CSF, CCL17 (TARC), IL-12p40 i IL-1β w próbkach mysich.  Musi być oparty na technologii wykorzystującej flouorescencyjnie kodowane kulki oraz analizę cytometryczną. Zestaw musi zapewniać wysoką czułość oraz specyficzność wykrywania i umożliwić ocenę profilu cytokin w badaniach immunologicznych. Zestaw musi zawierać wszystkie niezbędne reagenty oraz szczegółowy protokół, zapewniający powtarzalność i wiarygodność wyników. Zestaw musi zawierać V-kształtną płytkę 96-dołkową.</t>
    </r>
  </si>
  <si>
    <t>Panel detekcyjny 13. mysich chemokin prozaplanych</t>
  </si>
  <si>
    <r>
      <t>Numer katalogowy 741295 (BioLegend) lub równoważny:</t>
    </r>
    <r>
      <rPr>
        <sz val="10"/>
        <color theme="1"/>
        <rFont val="Calibri"/>
        <family val="2"/>
        <charset val="238"/>
        <scheme val="minor"/>
      </rPr>
      <t xml:space="preserve"> panel do detekcyjny, umożliwajacy jednoczesny pomiar 13 mysich chemokin (CXCL1 (KC), CCL2 (MCP-1), CCL5 (RANTES), CXCL10 (IP-10), CCL11 (Eotaxin), CCL17 (TARC), CCL3 (MIP-1α), CCL4 (MIP-1β), CXCL9 (MIG), CCL20 (MIP-3α), CXCL5 (LIX), CXCL13 (BLC) i CCL22 (MDC)) w próbkach mysich.  Musi być oparty na technologii wykorzystującej flouorescencyjnie kodowane kulki oraz analizę cytometryczną. Zestaw musi zapewniać wysoką czułość oraz specyficzność wykrywania i umożliwić ocenę profilu cytokin w badaniach immunologicznych. Zestaw musi zawierać wszystkie niezbędne reagenty oraz szczegółowy protokół, zapewniający powtarzalność i wiarygodność wyników.</t>
    </r>
    <r>
      <rPr>
        <b/>
        <sz val="10"/>
        <color theme="1"/>
        <rFont val="Calibri"/>
        <family val="2"/>
        <charset val="238"/>
        <scheme val="minor"/>
      </rPr>
      <t xml:space="preserve"> </t>
    </r>
    <r>
      <rPr>
        <sz val="10"/>
        <color theme="1"/>
        <rFont val="Calibri"/>
        <family val="2"/>
        <charset val="238"/>
        <scheme val="minor"/>
      </rPr>
      <t>Zestaw musi zawierać V-kształtną płytkę 96-dołkową.</t>
    </r>
  </si>
  <si>
    <t>Panel detekcyjny 11. mysich cząsteczek adhezyjnych</t>
  </si>
  <si>
    <r>
      <t>Numer katalogowy 741432 (BioLegend) lub równoważny:</t>
    </r>
    <r>
      <rPr>
        <sz val="10"/>
        <color theme="1"/>
        <rFont val="Calibri"/>
        <family val="2"/>
        <charset val="238"/>
        <scheme val="minor"/>
      </rPr>
      <t xml:space="preserve"> panel do detekcyjny, umożliwajacy jednoczesny pomiar 11 cząsteczek adhezji myszy, w tym CD44, E-kadheryny, ICAM-1, VE-kadheryny, P-selektyny, VCAM-1, E-selektyny, PECAM-1, L-selektyny, EpCAM, ALCAM w próbkach mysich.  Musi być oparty na technologii wykorzystującej flouorescencyjnie kodowane kulki oraz analizę cytometryczną. Zestaw musi zapewniać wysoką czułość oraz specyficzność wykrywania i umożliwić ocenę profilu cytokin w badaniach immunologicznych. Zestaw musi zawierać wszystkie niezbędne reagenty oraz szczegółowy protokół, zapewniający powtarzalność i wiarygodność wyników. Zestaw musi zawierać V-kształtną płytkę 96-dołkową.</t>
    </r>
  </si>
  <si>
    <t>Panel do analizy cytokin i markerów komórkowych</t>
  </si>
  <si>
    <t>100 ml</t>
  </si>
  <si>
    <t>10 µg</t>
  </si>
  <si>
    <t>100 testów</t>
  </si>
  <si>
    <t>APC Aneksyna V</t>
  </si>
  <si>
    <t>200 testów</t>
  </si>
  <si>
    <t>Zestaw do podwójnego barwienia immunohistochemicznego</t>
  </si>
  <si>
    <r>
      <t xml:space="preserve">Numer katalogowy ab183283 (abcam) lub równoważny: </t>
    </r>
    <r>
      <rPr>
        <sz val="10"/>
        <color theme="1"/>
        <rFont val="Calibri"/>
        <family val="2"/>
        <charset val="238"/>
        <scheme val="minor"/>
      </rPr>
      <t xml:space="preserve">zestaw do podwójnego barwienia immunohistochemicznego przeznaczony do tkanki ludzkiej i mysiej.  Zestaw musi umożlisiwać detekcję dwóch różnych antygenów przy użyciu dwóch odmiennych systemów chromogenicznych: DAB (3,3'-diaminobenzidyna): generując osad brązowy i AP Red: dając osad czerwony. Zestaw musi zawierać: wodne medium, chrmogen DAB (20X), podłoże DAB, aktywator czerwony permanentny (5x), stały czerwony chromogen (100x), trwałe czerwone podłoże, polimer AP Królika, polimer HRP szczura. </t>
    </r>
  </si>
  <si>
    <t>Zestaw TUNEL HRP-DAB</t>
  </si>
  <si>
    <r>
      <t xml:space="preserve">Numer katalogowy ab206386 (abcam) lub równoważny: </t>
    </r>
    <r>
      <rPr>
        <sz val="10"/>
        <color theme="1"/>
        <rFont val="Calibri"/>
        <family val="2"/>
        <charset val="238"/>
        <scheme val="minor"/>
      </rPr>
      <t>Zestaw TUNEL (ang. (Terminal deoxynucleotidyl transferase dUTP Nick End Labeling) HRP-DAB, służący do detekcji fragmentacji DNA w komórkach apoptycznych. Zestaw musi umożliwiać specyficzną detekcję fragmentacji DNA w komórkach apoptotycznych, bez reakcji krzyżowych z innymi formami śmierci komórkowej.</t>
    </r>
    <r>
      <rPr>
        <b/>
        <sz val="10"/>
        <color theme="1"/>
        <rFont val="Calibri"/>
        <family val="2"/>
        <charset val="238"/>
        <scheme val="minor"/>
      </rPr>
      <t xml:space="preserve"> </t>
    </r>
    <r>
      <rPr>
        <sz val="10"/>
        <color theme="1"/>
        <rFont val="Calibri"/>
        <family val="2"/>
        <charset val="238"/>
        <scheme val="minor"/>
      </rPr>
      <t>Zestaw powinien być kompatybilny z różnymi typami próbek, takimi jak:​ parafinowe skrawki tkanek, mrożone skrawki tkanek, hodowle komórkowe w zawiesinie i adherentne, preparaty pojedynczych komórek utrwalonych na szkiełkach. Metoda detekcji musi być możliwa za pomocą konwencjonalnej mikroskopii świetlnej. Zestaw musi zawierać: porteinazę K, barwnik kontrastowy zieleń metylowa,</t>
    </r>
  </si>
  <si>
    <t>Zestaw TUNEL BrdU-Red</t>
  </si>
  <si>
    <r>
      <t xml:space="preserve">Numer katalogowy ab66110 (abcam) lub równoważny: </t>
    </r>
    <r>
      <rPr>
        <sz val="10"/>
        <color theme="1"/>
        <rFont val="Calibri"/>
        <family val="2"/>
        <charset val="238"/>
        <scheme val="minor"/>
      </rPr>
      <t xml:space="preserve">Zestaw TUNEL (ang. (Terminal deoxynucleotidyl transferase dUTP Nick End Labeling) BrdU-Red, służacy do detekcji fragmentacji DNA z wykorzystaniem znakowanego bromodeoksyurydyną (BrdU) i czerwonego barwnika fluorescencyjnego (Red). Zestaw musi umożliwiać specyficzną detekcję fragmentacji DNA w komórkach apoptotycznych, bez reakcji krzyżowych z innymi formami śmierci komórkowej. estaw powinien być kompatybilny z różnymi typami próbek, takimi jak:​ komórki w hodowli (adherentne i w zawiesinie), skrawki tkanek utrwalone w formalinie i zatopione w parafinie, skrawki tkanek mrożonych. Metoda detekcji musi być możliwa za pomocą cytometrii przepływowej oraz mikroskopii fluorescencyjnej. Znakowanie musi być widoczne przy ekscytacji światłem o długości fali 488 nm i emisji przy 576 nm. Zestaw musi zawierać: komórki kontrolne poyztywne i negatywne, bufory i roztwory do przygotowania próbek oraz przeprowadzenia reakcji, przeciwciało anty-BrdU (czerwone).  </t>
    </r>
  </si>
  <si>
    <t>1 zestaw/6 ml</t>
  </si>
  <si>
    <t>1 zestaw/ 30 slajdów</t>
  </si>
  <si>
    <t>1 zestaw/ 60 testów</t>
  </si>
  <si>
    <r>
      <rPr>
        <b/>
        <sz val="10"/>
        <color rgb="FF000000"/>
        <rFont val="Calibri"/>
        <family val="2"/>
        <charset val="238"/>
        <scheme val="minor"/>
      </rPr>
      <t>Numer katalogowy HP2-100Kit (Hypoxyprobe (Chemicon)) lub równoważny</t>
    </r>
    <r>
      <rPr>
        <sz val="10"/>
        <color rgb="FF000000"/>
        <rFont val="Calibri"/>
        <family val="2"/>
        <charset val="238"/>
        <scheme val="minor"/>
      </rPr>
      <t xml:space="preserve">: </t>
    </r>
    <r>
      <rPr>
        <sz val="8"/>
        <color theme="1"/>
        <rFont val="Verdana"/>
        <family val="2"/>
        <charset val="238"/>
      </rPr>
      <t xml:space="preserve">Zestaw do detekcji hipoksji w komórkach i tkankach poprzez metody immunohistochemiczne, cytometrię przepływową oraz western blotting. 
W skład zawartości zestawu musi wchodzić: 
1) Pimonidazol HCl - substancja znakująca w ilości </t>
    </r>
    <r>
      <rPr>
        <sz val="8"/>
        <rFont val="Verdana"/>
        <family val="2"/>
        <charset val="238"/>
      </rPr>
      <t>100 mg</t>
    </r>
    <r>
      <rPr>
        <sz val="8"/>
        <color rgb="FFFF0000"/>
        <rFont val="Verdana"/>
        <family val="2"/>
        <charset val="238"/>
      </rPr>
      <t xml:space="preserve">
</t>
    </r>
    <r>
      <rPr>
        <sz val="8"/>
        <rFont val="Verdana"/>
        <family val="2"/>
        <charset val="238"/>
      </rPr>
      <t>2) Przeciwciało monoklonalne anty-pimonidazol (FITC-MAb1) – sprzężone z fluoresceiną (FITC), klon 4.3.11.3, 0,5 mg/ml w PBS z 1% BSA i 0,09% azydku sodu.
3) Wtórne przeciwciało anty-FITC – skoniugowane z peroksydazą chrzanową (HRP).</t>
    </r>
  </si>
  <si>
    <t>Zestaw ELISA do wykrywania mysiej Epx (peroksydaza eozynofilowa)</t>
  </si>
  <si>
    <r>
      <t xml:space="preserve">Numer katalogowy EM6789 (FineTest) lub równoważny: </t>
    </r>
    <r>
      <rPr>
        <sz val="10"/>
        <color theme="1"/>
        <rFont val="Calibri"/>
        <family val="2"/>
        <charset val="238"/>
        <scheme val="minor"/>
      </rPr>
      <t>zestaw ELISA do wykrywania mysiej Epx (peroksydaza eozynofilowa). Zestaw musi być specyficzny dla peroksydazy eozynofilowej (Epx) myszy, bez reakcji krzyżowych z innymi białkami. Zestaw musi umożliwiać oznaczenie Epx w szerokim zakresie stężeń, odpowiednim dla próbek biologicznych myszy. Minimalny poziom detekcji Epx musi być na tyle niski, aby umożliwić wykrycie niskich stężeń tego enzymu w próbkach. Współczynnik zmienności (CV) wewnątrz serii i między seriami nie powinien przekraczać 10%. Zestaw powinien być kompatybilny z różnymi typami próbek mysich, takimi jak surowica, osocze czy homogenaty tkanek. Skład zestawu: 
1) Płytka mikrotitracyjna pokryta przeciwciałem monoklonalnym przeciwko Epx.​
2) Standardy Epx o znanych stężeniach do kalibracji krzywej standardowej.​
3) Bufory i roztwory do przygotowania próbek oraz przeprowadzenia reakcji.​
4) Substrat chromogenny do detekcji enzymatycznej.​
5) Instrukcja obsługi zawierająca szczegółowy protokół postępowania.</t>
    </r>
  </si>
  <si>
    <t>1 zestaw/96 testów</t>
  </si>
  <si>
    <t xml:space="preserve">Zestaw ELISA do ilościowego oznaczania głównego białka zasadowego (MBP) myszy </t>
  </si>
  <si>
    <r>
      <t xml:space="preserve">Numer katalogowy BSKM62441 (Bioss) lub równoważny: </t>
    </r>
    <r>
      <rPr>
        <sz val="10"/>
        <color theme="1"/>
        <rFont val="Calibri"/>
        <family val="2"/>
        <charset val="238"/>
        <scheme val="minor"/>
      </rPr>
      <t xml:space="preserve">zestaw ELISA do ilościowego oznaczania głównego białka zasadowego (MBP) myszy. Zestaw musi być specyficzny dla MBP myszy, bez istotnych reakcji krzyżowych z analogami. Zakres pomiarowy: 0,625–40 ng/mL. Czułość: Minimalny poziom detekcji MBP musi wynosić 0,235 ng/mL. Powtarzalność: wewnątrz serii (intra-assay): współczynnik zmienności (CV) &lt;10%.; między seriami (inter-assay): CV &lt;12%. Zestaw musi być kompatybilny z surowicą, osoczem oraz supernatantami hodowli komórkowych myszy. Skład zestawu: </t>
    </r>
    <r>
      <rPr>
        <b/>
        <sz val="10"/>
        <color theme="1"/>
        <rFont val="Calibri"/>
        <family val="2"/>
        <charset val="238"/>
        <scheme val="minor"/>
      </rPr>
      <t xml:space="preserve">
</t>
    </r>
    <r>
      <rPr>
        <sz val="10"/>
        <color theme="1"/>
        <rFont val="Calibri"/>
        <family val="2"/>
        <charset val="238"/>
        <scheme val="minor"/>
      </rPr>
      <t xml:space="preserve">1) Płytka mikrotitracyjna pokryta przeciwciałem specyficznym dla MBP 
2) Uszczelki do płytki (2 sztuki)
3) Standardy MBP (2 probówki)
4) Bufory i roztwory do przygotowania próbek oraz przeprowadzenia reakcji.​
</t>
    </r>
  </si>
  <si>
    <t>Test cytotoksyczności komórek</t>
  </si>
  <si>
    <r>
      <t>Numer katalogowy G8741 (Promega) lub równoważny:</t>
    </r>
    <r>
      <rPr>
        <sz val="10"/>
        <color theme="1"/>
        <rFont val="Calibri"/>
        <family val="2"/>
        <charset val="238"/>
        <scheme val="minor"/>
      </rPr>
      <t xml:space="preserve"> test, służacy do określania cytotoksyczności komórek. Zestaw musi umożliwiać wykrywanie zmian w integralności błony komórkowej, które występują w wyniku śmierci komórki. Musi być odpowiedni do oceny cytotoksyczności w hodowlach komórkowych po manipulacjach eksperymentalnych, z możliwością zastosowania zarówno w analizach kinetycznych, jak i punktowych. Barwnik zawarty w zestawie musi wiązać się z DNA komórek o uszkodzonej błonie, prowadząc do znacznego zwiększenia fluorescencji. Komórki żywe nie powinny wykazywać istotnego wzrostu fluorescencji, co pozwala na proporcjonalne określenie poziomu cytotoksyczności na podstawie sygnału fluorescencyjnego.  Sygnał fluorescencyjny powinien być stabilny przez co najmniej 72 godziny, umożliwiając dokładne określenie cytotoksyczności podczas długotrwałych ekspozycji komórek na badane substancje. Skład zestawu: zielony barwnik (1000x), roztwór lizujący</t>
    </r>
    <r>
      <rPr>
        <b/>
        <sz val="10"/>
        <color theme="1"/>
        <rFont val="Calibri"/>
        <family val="2"/>
        <charset val="238"/>
        <scheme val="minor"/>
      </rPr>
      <t xml:space="preserve"> </t>
    </r>
    <r>
      <rPr>
        <sz val="10"/>
        <color theme="1"/>
        <rFont val="Calibri"/>
        <family val="2"/>
        <charset val="238"/>
        <scheme val="minor"/>
      </rPr>
      <t xml:space="preserve">i bufor odpowiedni do przeprowadzenia reakcji. </t>
    </r>
  </si>
  <si>
    <t>Nielityczny test fluorescencji mierzący względną liczbę żywych komórek w hodowli</t>
  </si>
  <si>
    <r>
      <t>Numer katalogowy G6080 (Promega) lub równoważny:</t>
    </r>
    <r>
      <rPr>
        <sz val="10"/>
        <color theme="1"/>
        <rFont val="Calibri"/>
        <family val="2"/>
        <charset val="238"/>
        <scheme val="minor"/>
      </rPr>
      <t xml:space="preserve"> test, służacy do ilościowej oceny żywotności komórek w hodowlach komórkowych. Zestaw musi opierać się na nieinwazyjnej, fluorescencyjnej metodzie pomiaru aktywności proteaz wewnątrz żywych komórek, wykorzystując fluorogenny, przenikalny przez błonę substrat peptydowy (Gly-Phe-AFC). Aktywność proteazy żywych komórek powinna być ograniczona do komórek o nienaruszonej błonie komórkowej, co zapewnia, że sygnał fluorescencyjny jest proporcjonalny do liczby żywych komórek. Procedura musi być jednoskładnikowa, niewymagająca lizy komórek, z prostym schematem "dodaj-wymieszaj-mierz", co minimalizuje ryzyko błędów i zwiększa powtarzalność wyników.</t>
    </r>
  </si>
  <si>
    <t>Badanie aktywności kaspazy w celu wykrycia apoptozy</t>
  </si>
  <si>
    <r>
      <t xml:space="preserve">Numer katalogowy G8091 (Promega) lub równoważny: </t>
    </r>
    <r>
      <rPr>
        <sz val="10"/>
        <color theme="1"/>
        <rFont val="Calibri"/>
        <family val="2"/>
        <charset val="238"/>
        <scheme val="minor"/>
      </rPr>
      <t xml:space="preserve">zestaw, służący do wykrywania i pomiaru aktywności enzymów kaspaz-3 i -7 w próbkach biologicznych, w celu oceny procesów apoptozy. </t>
    </r>
    <r>
      <rPr>
        <b/>
        <sz val="10"/>
        <color theme="1"/>
        <rFont val="Calibri"/>
        <family val="2"/>
        <charset val="238"/>
        <scheme val="minor"/>
      </rPr>
      <t xml:space="preserve"> </t>
    </r>
    <r>
      <rPr>
        <sz val="10"/>
        <color theme="1"/>
        <rFont val="Calibri"/>
        <family val="2"/>
        <charset val="238"/>
        <scheme val="minor"/>
      </rPr>
      <t>Zestaw musi opierać się na luminescencyjnej metodzie pomiaru aktywności kaspaz-3 i -7, wykorzystując substrat DEVD-aminolucyferynę, który po cięciu przez kaspazy uwalnia wolną aminolucyferynę, prowadząc do emisji światła proporcjonalnej do aktywności kaspaz. Zestaw musi charakteryzować się wysoką czułością, umożliwiającą wykrycie aktywności kaspaz w szerokim zakresie stężeń, z liniowością sygnału luminescencyjnego w zakresie co najmniej czterech rzędów wielkości.</t>
    </r>
    <r>
      <rPr>
        <b/>
        <sz val="10"/>
        <color theme="1"/>
        <rFont val="Calibri"/>
        <family val="2"/>
        <charset val="238"/>
        <scheme val="minor"/>
      </rPr>
      <t xml:space="preserve"> </t>
    </r>
    <r>
      <rPr>
        <sz val="10"/>
        <color theme="1"/>
        <rFont val="Calibri"/>
        <family val="2"/>
        <charset val="238"/>
        <scheme val="minor"/>
      </rPr>
      <t xml:space="preserve"> Procedura powinna być jednoskładnikowa, typu "dodaj-wymieszaj-mierz", niewymagająca etapów lizy komórek ani ekstrakcji białek, co minimalizuje ryzyko błędów i zwiększa powtarzalność wyników. ​</t>
    </r>
  </si>
  <si>
    <t>10 ml</t>
  </si>
  <si>
    <t xml:space="preserve">Odczynnik do redukcji autofluorescencji </t>
  </si>
  <si>
    <r>
      <t xml:space="preserve">Numer katalogowy 92401S (Cell Signaling Technology) lub równoważny: </t>
    </r>
    <r>
      <rPr>
        <sz val="10"/>
        <color theme="1"/>
        <rFont val="Calibri"/>
        <family val="2"/>
        <charset val="238"/>
        <scheme val="minor"/>
      </rPr>
      <t>odczynnik, służący do eliminacji autofluorescencji lipofuscyny w skrawkach tkankowych podczas barwienia immunofluorescencyjnego.</t>
    </r>
    <r>
      <rPr>
        <b/>
        <sz val="10"/>
        <color theme="1"/>
        <rFont val="Calibri"/>
        <family val="2"/>
        <charset val="238"/>
        <scheme val="minor"/>
      </rPr>
      <t xml:space="preserve"> </t>
    </r>
    <r>
      <rPr>
        <sz val="10"/>
        <color theme="1"/>
        <rFont val="Calibri"/>
        <family val="2"/>
        <charset val="238"/>
        <scheme val="minor"/>
      </rPr>
      <t>Odczynnik musi skutecznie redukować autofluorescencję pochodzącą z lipofuscyny, która gromadzi się w tkankach ludzkich i zwierzęcych wraz z wiekiem. Dodatkowo, musi zmniejszać ogólne tło fluorescencji oraz autofluorescencję z innych źródeł, takich jak kolagen, elastyna czy erytrocyty. Odczynnik musi być kompatybilny z procedurami barwienia immunofluorescencyjnego, umożliwiając jego zastosowanie zarówno przed, jak i po barwieniu przeciwciałami fluorescencyjnymi. Odczynnik musi być dostarczony jako 20-krotny koncentrat rozpuszczony w dimetyloformamidzie (DMF).</t>
    </r>
  </si>
  <si>
    <t>1 ml</t>
  </si>
  <si>
    <t>Barwnik fluorescencyjny oparty na lipofilowej pochodnej karbocyjaniny DiD (spektrum emisji: światło czerwone)</t>
  </si>
  <si>
    <r>
      <t>Numer katalogowy 30023 (Biotium) lub równoważny:</t>
    </r>
    <r>
      <rPr>
        <sz val="10"/>
        <color theme="1"/>
        <rFont val="Calibri"/>
        <family val="2"/>
        <charset val="238"/>
        <scheme val="minor"/>
      </rPr>
      <t xml:space="preserve"> barwnik fluorescencyjny oparty na lipofilowej pochodnej karbocyjaniny DiD, służący do znakowania błon cytoplazmatycznych komórek żywych lub utrwalonych formaldehydem. Spektrum absorpcji/emisji: 644/665 nm (czerwone spektrum emisji). Brak wpływu na żywotność komórek – nie wykazuje toksyczności w standardowych warunkach hodowli komórkowej. </t>
    </r>
  </si>
  <si>
    <t>Barwnik fluorescencyjny do znakowania błon komórkowych (spektrum emisji: światło niebieskie)</t>
  </si>
  <si>
    <r>
      <t>Numer katalogowy 30024 (Biotium) lub równoważny:</t>
    </r>
    <r>
      <rPr>
        <sz val="10"/>
        <color theme="1"/>
        <rFont val="Calibri"/>
        <family val="2"/>
        <charset val="238"/>
        <scheme val="minor"/>
      </rPr>
      <t xml:space="preserve"> barwnik oparty na  lipofilnych barwnikach fluorescencyjnych, służący  do znakowania błon komórkowych komórek żywyh lub utrwalonych formaldehydem. Spektrum absorpcji/emisji: 405/460 nm (niebieskie50 spektrum emisji). Brak wpływu na żywotność komórek – nie wykazuje toksyczności w standardowych warunkach hodowli komórkowej. </t>
    </r>
  </si>
  <si>
    <t>50 oznaczeń</t>
  </si>
  <si>
    <r>
      <t>Numer katalogowy C10640 (Invitrogen) lub równoważny:</t>
    </r>
    <r>
      <rPr>
        <sz val="10"/>
        <rFont val="Calibri"/>
        <family val="2"/>
        <charset val="238"/>
        <scheme val="minor"/>
      </rPr>
      <t xml:space="preserve"> zestaw do wykrywania proliferacji komórek za pomocą technik mikroskopii fluorescencyjnej. Zestaw musi umożliwiać precyzyjne i efektywne znakowanie nowo syntetyzowanego DNA w komórkach, co pozwala na ocenę aktywności proliferacyjnej.​ Barwnik fluorescencyjny: emitujący w zakresie dalekiej czerwieni (~668 nm), ekscytowany laserem 633–647 nm. Charakterystyka fluorescencji: ekscytacja: ~650 nm​; emisja: ~670 nm (zakres dalekiej czerwieni)​. Zestaw musi zawierać wystarczającą ilość odczynników do znakowania 50 szkiełek nakrywkowych o wymiarach 18x18 mm, przy użyciu 500 µL buforu reakcyjnego na próbkę.</t>
    </r>
  </si>
  <si>
    <r>
      <t xml:space="preserve">Fluorescencyjna sonda </t>
    </r>
    <r>
      <rPr>
        <sz val="10"/>
        <color theme="1"/>
        <rFont val="Calibri"/>
        <family val="2"/>
        <charset val="238"/>
        <scheme val="minor"/>
      </rPr>
      <t>do trwałego znakowania żywych komórek</t>
    </r>
  </si>
  <si>
    <r>
      <t xml:space="preserve">Numer katalogowy C2925 (Invitrogen) lub równoważny: </t>
    </r>
    <r>
      <rPr>
        <sz val="10"/>
        <color rgb="FF000000"/>
        <rFont val="Calibri"/>
        <family val="2"/>
        <charset val="238"/>
        <scheme val="minor"/>
      </rPr>
      <t>Fluorescencyjna sonda do trwałego znakowania żywych komórek, nadająca się do monitorowania ruchu, lokalizacji komórek oraz proliferacji komórek. Musi zawierać zielony barwnik fluorescencyjny CMFDA (5-chloromethylfluorescein diacetate). Barwnik musi umożliwiać skuteczne znakowanie żywych komórek, być dobrze zatrzymywany wewnątrz komórek oraz nie wpływać negatywnie na ich żywotność i proliferację. Barwnik musi charakteryzować się maksymalną długością fali wzbudzenia przy 492 nm oraz emisji przy 517 nm, co zapewnia zieloną fluorescencję. Fluorescencja barwnika musi być stabilna przez co najmniej 72 godziny, umożliwiając śledzenie komórek przez kilka generacji. Barwnik musi być kompatybilny zarówno z komórkami w zawiesinie, jak i adherentnymi, a także umożliwiać współbarwienie z przeciwciałami lub innymi sondami analizy komórek.</t>
    </r>
  </si>
  <si>
    <r>
      <rPr>
        <b/>
        <sz val="10"/>
        <color rgb="FF000000"/>
        <rFont val="Calibri"/>
        <family val="2"/>
        <charset val="238"/>
        <scheme val="minor"/>
      </rPr>
      <t>Numer katalogowy 550475 (BD Bioscienes) lub równoważny</t>
    </r>
    <r>
      <rPr>
        <sz val="10"/>
        <color rgb="FF000000"/>
        <rFont val="Calibri"/>
        <family val="2"/>
        <charset val="238"/>
        <scheme val="minor"/>
      </rPr>
      <t xml:space="preserve">: </t>
    </r>
    <r>
      <rPr>
        <sz val="8"/>
        <color theme="1"/>
        <rFont val="Verdana"/>
        <family val="2"/>
        <charset val="238"/>
      </rPr>
      <t>APC Aneksyna V, będąca sondą do identyfikacji komórek apoptotycznych, wiążąca się z ujemnie naładowanymi powierzchniami fosfolipidów. Flurochrom musi mieć maksimum wzbudzenia światła przy długości fali 651 nm, maksimum emisji 660 nm. Zastosowanie: cytometria przepływowa. Identyfikator zasobów badawczych: AB_2868885. Bufor: wodny roztwór buforowany zawierający BSA i ≤0,09% azydku sodu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</si>
</sst>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44" formatCode="_-* #,##0.00\ &quot;zł&quot;_-;\-* #,##0.00\ &quot;zł&quot;_-;_-* &quot;-&quot;??\ &quot;zł&quot;_-;_-@_-"/>
    <numFmt numFmtId="43" formatCode="_-* #,##0.00_-;\-* #,##0.00_-;_-* &quot;-&quot;??_-;_-@_-"/>
    <numFmt numFmtId="164" formatCode="_-* #,##0.00\ _z_ł_-;\-* #,##0.00\ _z_ł_-;_-* &quot;-&quot;??\ _z_ł_-;_-@_-"/>
  </numFmts>
  <fonts count="30" x14ac:knownFonts="1">
    <font>
      <sz val="11"/>
      <color theme="1"/>
      <name val="Calibri"/>
      <family val="2"/>
      <charset val="238"/>
      <scheme val="minor"/>
    </font>
    <font>
      <sz val="10"/>
      <color rgb="FF000000"/>
      <name val="Calibri"/>
      <family val="2"/>
      <charset val="238"/>
      <scheme val="minor"/>
    </font>
    <font>
      <sz val="10"/>
      <name val="Calibri"/>
      <family val="2"/>
      <charset val="238"/>
      <scheme val="minor"/>
    </font>
    <font>
      <sz val="11"/>
      <color theme="1"/>
      <name val="Calibri"/>
      <family val="2"/>
      <charset val="238"/>
      <scheme val="minor"/>
    </font>
    <font>
      <b/>
      <i/>
      <sz val="9"/>
      <color theme="1"/>
      <name val="Calibri"/>
      <family val="2"/>
      <charset val="238"/>
      <scheme val="minor"/>
    </font>
    <font>
      <b/>
      <i/>
      <sz val="9"/>
      <name val="Calibri"/>
      <family val="2"/>
      <charset val="238"/>
      <scheme val="minor"/>
    </font>
    <font>
      <sz val="8"/>
      <name val="Calibri"/>
      <family val="2"/>
      <charset val="238"/>
      <scheme val="minor"/>
    </font>
    <font>
      <b/>
      <sz val="15"/>
      <color theme="3"/>
      <name val="Calibri"/>
      <family val="2"/>
      <charset val="238"/>
      <scheme val="minor"/>
    </font>
    <font>
      <b/>
      <sz val="15"/>
      <color theme="0"/>
      <name val="Calibri"/>
      <family val="2"/>
      <charset val="238"/>
      <scheme val="minor"/>
    </font>
    <font>
      <b/>
      <sz val="9"/>
      <color rgb="FF000000"/>
      <name val="Calibri"/>
      <family val="2"/>
      <charset val="238"/>
      <scheme val="minor"/>
    </font>
    <font>
      <sz val="9"/>
      <color rgb="FF000000"/>
      <name val="Calibri"/>
      <family val="2"/>
      <charset val="238"/>
      <scheme val="minor"/>
    </font>
    <font>
      <sz val="8"/>
      <color rgb="FF000000"/>
      <name val="Verdana"/>
      <family val="2"/>
      <charset val="238"/>
    </font>
    <font>
      <b/>
      <sz val="9"/>
      <name val="Calibri"/>
      <family val="2"/>
      <charset val="238"/>
      <scheme val="minor"/>
    </font>
    <font>
      <sz val="9"/>
      <name val="Calibri"/>
      <family val="2"/>
      <charset val="238"/>
      <scheme val="minor"/>
    </font>
    <font>
      <sz val="11"/>
      <color rgb="FF000000"/>
      <name val="Calibri"/>
      <family val="2"/>
      <charset val="238"/>
      <scheme val="minor"/>
    </font>
    <font>
      <b/>
      <sz val="9"/>
      <color theme="1"/>
      <name val="Calibri"/>
      <family val="2"/>
      <charset val="238"/>
      <scheme val="minor"/>
    </font>
    <font>
      <b/>
      <sz val="11"/>
      <color theme="1"/>
      <name val="Calibri"/>
      <family val="2"/>
      <charset val="238"/>
      <scheme val="minor"/>
    </font>
    <font>
      <sz val="11"/>
      <color theme="1"/>
      <name val="Calibri"/>
      <family val="2"/>
      <scheme val="minor"/>
    </font>
    <font>
      <sz val="10"/>
      <color theme="1"/>
      <name val="Verdana"/>
      <family val="2"/>
      <charset val="238"/>
    </font>
    <font>
      <sz val="10"/>
      <color theme="1"/>
      <name val="Calibri"/>
      <family val="2"/>
      <charset val="238"/>
      <scheme val="minor"/>
    </font>
    <font>
      <b/>
      <sz val="10"/>
      <color theme="1"/>
      <name val="Calibri"/>
      <family val="2"/>
      <charset val="238"/>
      <scheme val="minor"/>
    </font>
    <font>
      <b/>
      <sz val="10"/>
      <name val="Calibri"/>
      <family val="2"/>
      <charset val="238"/>
      <scheme val="minor"/>
    </font>
    <font>
      <sz val="10"/>
      <color rgb="FF000000"/>
      <name val="Times New Roman"/>
      <family val="1"/>
      <charset val="238"/>
    </font>
    <font>
      <sz val="10"/>
      <color theme="1"/>
      <name val="Arial"/>
      <family val="2"/>
      <charset val="238"/>
    </font>
    <font>
      <sz val="8"/>
      <color theme="1"/>
      <name val="Verdana"/>
      <family val="2"/>
      <charset val="238"/>
    </font>
    <font>
      <sz val="8"/>
      <name val="Verdana"/>
      <family val="2"/>
      <charset val="238"/>
    </font>
    <font>
      <sz val="8"/>
      <color rgb="FFFF0000"/>
      <name val="Verdana"/>
      <family val="2"/>
      <charset val="238"/>
    </font>
    <font>
      <sz val="10"/>
      <color rgb="FF000000"/>
      <name val="Verdana"/>
      <family val="2"/>
      <charset val="238"/>
    </font>
    <font>
      <b/>
      <sz val="10"/>
      <color rgb="FF000000"/>
      <name val="Calibri"/>
      <family val="2"/>
      <charset val="238"/>
      <scheme val="minor"/>
    </font>
    <font>
      <i/>
      <sz val="10"/>
      <color theme="1"/>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9" tint="0.59999389629810485"/>
        <bgColor theme="4"/>
      </patternFill>
    </fill>
    <fill>
      <patternFill patternType="solid">
        <fgColor theme="9"/>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s>
  <cellStyleXfs count="20">
    <xf numFmtId="0" fontId="0" fillId="0" borderId="0"/>
    <xf numFmtId="0" fontId="3" fillId="0" borderId="0"/>
    <xf numFmtId="44" fontId="3" fillId="0" borderId="0" applyFont="0" applyFill="0" applyBorder="0" applyAlignment="0" applyProtection="0"/>
    <xf numFmtId="0" fontId="7" fillId="0" borderId="5" applyNumberFormat="0" applyFill="0" applyAlignment="0" applyProtection="0"/>
    <xf numFmtId="0" fontId="17" fillId="0" borderId="0"/>
    <xf numFmtId="0" fontId="3" fillId="0" borderId="0"/>
    <xf numFmtId="0" fontId="22" fillId="0" borderId="0"/>
    <xf numFmtId="43" fontId="17" fillId="0" borderId="0" applyFont="0" applyFill="0" applyBorder="0" applyAlignment="0" applyProtection="0"/>
    <xf numFmtId="0" fontId="3" fillId="0" borderId="0"/>
    <xf numFmtId="0" fontId="3" fillId="0" borderId="0"/>
    <xf numFmtId="0" fontId="22"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23" fillId="0" borderId="0" applyFont="0" applyFill="0" applyBorder="0" applyAlignment="0" applyProtection="0"/>
    <xf numFmtId="164" fontId="23" fillId="0" borderId="0" applyFont="0" applyFill="0" applyBorder="0" applyAlignment="0" applyProtection="0"/>
  </cellStyleXfs>
  <cellXfs count="73">
    <xf numFmtId="0" fontId="0" fillId="0" borderId="0" xfId="0"/>
    <xf numFmtId="0" fontId="0" fillId="0" borderId="1" xfId="0" applyBorder="1" applyAlignment="1">
      <alignment horizontal="center" vertical="center" wrapText="1"/>
    </xf>
    <xf numFmtId="0" fontId="0" fillId="0" borderId="0" xfId="0" applyAlignment="1">
      <alignment horizontal="center" vertical="center" wrapText="1"/>
    </xf>
    <xf numFmtId="44" fontId="0" fillId="0" borderId="0" xfId="2" applyFont="1" applyAlignment="1">
      <alignment horizontal="center" vertical="center" wrapText="1"/>
    </xf>
    <xf numFmtId="0" fontId="8" fillId="4" borderId="1" xfId="3" applyFont="1" applyFill="1" applyBorder="1" applyAlignment="1">
      <alignment horizontal="center" vertical="center" wrapText="1"/>
    </xf>
    <xf numFmtId="44" fontId="8" fillId="4" borderId="1" xfId="3" applyNumberFormat="1" applyFont="1" applyFill="1" applyBorder="1" applyAlignment="1">
      <alignment horizontal="center" vertical="center" wrapText="1"/>
    </xf>
    <xf numFmtId="0" fontId="12" fillId="2" borderId="1" xfId="1" applyFont="1" applyFill="1" applyBorder="1" applyAlignment="1" applyProtection="1">
      <alignment horizontal="center" vertical="center" wrapText="1"/>
      <protection locked="0"/>
    </xf>
    <xf numFmtId="44" fontId="5" fillId="2" borderId="2" xfId="1" applyNumberFormat="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protection locked="0"/>
    </xf>
    <xf numFmtId="44" fontId="0" fillId="0" borderId="1" xfId="2" applyFont="1" applyBorder="1" applyAlignment="1">
      <alignment horizontal="center" vertical="center" wrapText="1"/>
    </xf>
    <xf numFmtId="8" fontId="10"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4" fontId="10" fillId="0" borderId="1"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5" fillId="2" borderId="1" xfId="0" applyFont="1" applyFill="1" applyBorder="1" applyAlignment="1" applyProtection="1">
      <alignment horizontal="center" vertical="center" wrapText="1"/>
    </xf>
    <xf numFmtId="44" fontId="12" fillId="2" borderId="1" xfId="1" applyNumberFormat="1" applyFont="1" applyFill="1" applyBorder="1" applyAlignment="1" applyProtection="1">
      <alignment horizontal="center" vertical="center" wrapText="1"/>
    </xf>
    <xf numFmtId="0" fontId="0" fillId="0" borderId="0" xfId="0" applyProtection="1"/>
    <xf numFmtId="0" fontId="15" fillId="2" borderId="1" xfId="0" quotePrefix="1"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44" fontId="5" fillId="2" borderId="2" xfId="1" applyNumberFormat="1" applyFont="1" applyFill="1" applyBorder="1" applyAlignment="1" applyProtection="1">
      <alignment horizontal="center" vertical="center" wrapText="1"/>
    </xf>
    <xf numFmtId="0" fontId="0" fillId="0" borderId="1" xfId="0" applyBorder="1" applyAlignment="1" applyProtection="1">
      <alignment horizontal="center" vertical="center"/>
    </xf>
    <xf numFmtId="0" fontId="1"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44" fontId="10" fillId="0" borderId="1" xfId="0" applyNumberFormat="1" applyFont="1" applyBorder="1" applyAlignment="1" applyProtection="1">
      <alignment horizontal="center" vertical="center"/>
    </xf>
    <xf numFmtId="0" fontId="10"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13" fillId="0" borderId="1"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0" fillId="2" borderId="3" xfId="0" applyFill="1" applyBorder="1" applyAlignment="1" applyProtection="1">
      <alignment horizontal="center" vertical="center"/>
    </xf>
    <xf numFmtId="0" fontId="0" fillId="2" borderId="3" xfId="0" applyFill="1" applyBorder="1" applyProtection="1"/>
    <xf numFmtId="0" fontId="16" fillId="2" borderId="3" xfId="0" applyFont="1" applyFill="1" applyBorder="1" applyAlignment="1" applyProtection="1">
      <alignment horizontal="center" vertical="center"/>
    </xf>
    <xf numFmtId="44" fontId="16" fillId="0" borderId="1" xfId="0" applyNumberFormat="1" applyFont="1" applyBorder="1" applyAlignment="1" applyProtection="1">
      <alignment horizontal="center" vertical="center"/>
    </xf>
    <xf numFmtId="0" fontId="0" fillId="0" borderId="0" xfId="0" applyAlignment="1" applyProtection="1">
      <alignment horizontal="center" vertical="center"/>
    </xf>
    <xf numFmtId="44" fontId="0" fillId="0" borderId="0" xfId="0" applyNumberFormat="1" applyAlignment="1" applyProtection="1">
      <alignment horizontal="center" vertical="center"/>
    </xf>
    <xf numFmtId="0" fontId="0" fillId="2" borderId="3" xfId="0" applyFill="1" applyBorder="1" applyAlignment="1" applyProtection="1">
      <alignment horizontal="center" vertical="center"/>
      <protection locked="0"/>
    </xf>
    <xf numFmtId="0" fontId="16" fillId="2" borderId="4" xfId="0" applyFont="1" applyFill="1" applyBorder="1" applyAlignment="1" applyProtection="1">
      <alignment horizontal="right" vertical="center"/>
      <protection locked="0"/>
    </xf>
    <xf numFmtId="9" fontId="10" fillId="0" borderId="1" xfId="0" applyNumberFormat="1" applyFont="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8" fillId="0" borderId="1" xfId="4" applyFont="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horizontal="center" wrapText="1"/>
    </xf>
    <xf numFmtId="0" fontId="19" fillId="5" borderId="1" xfId="0" applyFont="1" applyFill="1" applyBorder="1" applyAlignment="1">
      <alignment horizontal="center" vertical="center" wrapText="1"/>
    </xf>
    <xf numFmtId="0" fontId="28" fillId="5"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9" fillId="0" borderId="0" xfId="0" applyFont="1" applyAlignment="1" applyProtection="1">
      <alignment horizontal="center" vertical="center"/>
    </xf>
    <xf numFmtId="0" fontId="1" fillId="0" borderId="1" xfId="0" applyFont="1" applyBorder="1" applyAlignment="1">
      <alignment horizontal="left" vertical="center" wrapText="1"/>
    </xf>
    <xf numFmtId="0" fontId="19" fillId="0" borderId="1" xfId="0" applyFont="1" applyBorder="1" applyAlignment="1" applyProtection="1">
      <alignment horizontal="center" vertical="center"/>
    </xf>
    <xf numFmtId="0" fontId="20" fillId="2" borderId="1"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xf>
    <xf numFmtId="0" fontId="19" fillId="5" borderId="1" xfId="0" applyFont="1" applyFill="1" applyBorder="1" applyAlignment="1">
      <alignment horizontal="center" vertical="center"/>
    </xf>
    <xf numFmtId="0" fontId="20" fillId="2" borderId="1" xfId="0" quotePrefix="1" applyFont="1" applyFill="1" applyBorder="1" applyAlignment="1" applyProtection="1">
      <alignment horizontal="center" vertical="center" wrapText="1"/>
    </xf>
    <xf numFmtId="0" fontId="28"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left" vertical="top" wrapText="1"/>
    </xf>
    <xf numFmtId="0" fontId="19" fillId="0" borderId="4" xfId="0" applyFont="1" applyBorder="1" applyAlignment="1">
      <alignment horizontal="center" vertical="center"/>
    </xf>
    <xf numFmtId="8" fontId="1" fillId="0" borderId="1" xfId="0" applyNumberFormat="1" applyFont="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0" fontId="19" fillId="0" borderId="1" xfId="0" applyFont="1" applyBorder="1" applyAlignment="1">
      <alignment wrapText="1"/>
    </xf>
    <xf numFmtId="0" fontId="19" fillId="0" borderId="1" xfId="0" applyFont="1" applyBorder="1" applyAlignment="1">
      <alignment vertical="top"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1" fillId="0" borderId="1" xfId="0" applyFont="1" applyBorder="1" applyAlignment="1">
      <alignment horizontal="left" vertical="center" wrapText="1"/>
    </xf>
    <xf numFmtId="0" fontId="1" fillId="0" borderId="1" xfId="0" applyFont="1" applyBorder="1" applyAlignment="1">
      <alignment horizontal="center" vertical="center" wrapText="1"/>
    </xf>
  </cellXfs>
  <cellStyles count="20">
    <cellStyle name="Comma 2" xfId="19" xr:uid="{0CDA29F0-06DE-41AE-9A61-A5E0A880B42F}"/>
    <cellStyle name="Dziesiętny 2" xfId="13" xr:uid="{8D096148-871F-4890-ACA9-9178215957BD}"/>
    <cellStyle name="Dziesiętny 3" xfId="7" xr:uid="{4A5EADA4-A989-4DF3-AB27-F0D547F39E10}"/>
    <cellStyle name="Nagłówek 1" xfId="3" builtinId="16"/>
    <cellStyle name="Normalny" xfId="0" builtinId="0"/>
    <cellStyle name="Normalny 2" xfId="6" xr:uid="{8C88395F-AF39-409E-91FF-45C1FAC915FC}"/>
    <cellStyle name="Normalny 2 2" xfId="5" xr:uid="{6CC367EF-3D9E-40D2-B4BF-75A49C77CFB6}"/>
    <cellStyle name="Normalny 2 2 2" xfId="9" xr:uid="{DDADFFBD-5122-4B34-ABE8-C5C8020C5997}"/>
    <cellStyle name="Normalny 2 2 3" xfId="12" xr:uid="{D6CDD6EC-223F-467F-B283-073BA3415749}"/>
    <cellStyle name="Normalny 2 2 4" xfId="15" xr:uid="{1C6C7027-E56A-4912-93D8-228E6527EBCA}"/>
    <cellStyle name="Normalny 2 2 5" xfId="17" xr:uid="{6B32793B-7011-4E0B-A27B-E7FBF4D3CD45}"/>
    <cellStyle name="Normalny 2 2 9" xfId="1" xr:uid="{053B3052-7441-4B65-B205-1BC4C87FF6D4}"/>
    <cellStyle name="Normalny 3" xfId="8" xr:uid="{21E85A71-E2E0-4235-93E8-18B98566ECAA}"/>
    <cellStyle name="Normalny 4" xfId="10" xr:uid="{E8AAFF50-8960-4A07-9DE8-A422EB3A0140}"/>
    <cellStyle name="Normalny 5" xfId="11" xr:uid="{FC0BAF29-8963-4777-AC5F-C7C95DE14D4F}"/>
    <cellStyle name="Normalny 6" xfId="14" xr:uid="{C9A16F4E-0508-4A95-9E42-9ECBC7A26D9B}"/>
    <cellStyle name="Normalny 7" xfId="16" xr:uid="{10D26E9B-A74F-4170-A818-99518706B6C9}"/>
    <cellStyle name="Normalny 8" xfId="4" xr:uid="{E4137413-8421-4B39-BAF4-341387E20454}"/>
    <cellStyle name="Percent 2" xfId="18" xr:uid="{D80638C8-7EB1-408F-8452-0C317A971ACA}"/>
    <cellStyle name="Walutowy" xfId="2" builtinId="4"/>
  </cellStyles>
  <dxfs count="77">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numFmt numFmtId="34" formatCode="_-* #,##0.00\ &quot;zł&quot;_-;\-* #,##0.00\ &quot;zł&quot;_-;_-* &quot;-&quot;??\ &quot;zł&quot;_-;_-@_-"/>
    </dxf>
    <dxf>
      <numFmt numFmtId="13" formatCode="0%"/>
    </dxf>
    <dxf>
      <font>
        <color theme="0"/>
      </font>
      <fill>
        <patternFill>
          <bgColor theme="9" tint="-0.499984740745262"/>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xdr:col>
      <xdr:colOff>612320</xdr:colOff>
      <xdr:row>2</xdr:row>
      <xdr:rowOff>2720</xdr:rowOff>
    </xdr:from>
    <xdr:to>
      <xdr:col>9</xdr:col>
      <xdr:colOff>132878</xdr:colOff>
      <xdr:row>3</xdr:row>
      <xdr:rowOff>108857</xdr:rowOff>
    </xdr:to>
    <xdr:sp macro="" textlink="">
      <xdr:nvSpPr>
        <xdr:cNvPr id="2" name="Prostokąt: zaokrąglone rogi 1">
          <a:extLst>
            <a:ext uri="{FF2B5EF4-FFF2-40B4-BE49-F238E27FC236}">
              <a16:creationId xmlns:a16="http://schemas.microsoft.com/office/drawing/2014/main" id="{808B8B83-1447-49D3-8674-64120D8D6270}"/>
            </a:ext>
            <a:ext uri="{6ECC49D1-AA05-4338-93AA-15A1B29DFB0A}">
              <asl:scriptLink xmlns:asl="http://schemas.microsoft.com/office/drawing/2021/scriptlink" val="{&quot;shareId&quot;:&quot;ms-officescript%3A%2F%2Fonedrive_business_sharinglink%2Fu!aHR0cHM6Ly9sdWthc2lld2ljemdvdi1teS5zaGFyZXBvaW50LmNvbS86dTovZy9wZXJzb25hbC9hZHJpYW5fbmFwb3JhX3BvcnRfbHVrYXNpZXdpY3pfZ292X3BsL0VaQjAzRXBUbVdaRWdYUVFGcGxHbGVrQldMeXdxdENXQXVOX1plSlB6Qy1VT2c&quot;}"/>
            </a:ext>
          </a:extLst>
        </xdr:cNvPr>
        <xdr:cNvSpPr/>
      </xdr:nvSpPr>
      <xdr:spPr>
        <a:xfrm>
          <a:off x="6476999" y="723899"/>
          <a:ext cx="2582165" cy="636815"/>
        </a:xfrm>
        <a:prstGeom prst="roundRect">
          <a:avLst/>
        </a:prstGeom>
        <a:solidFill>
          <a:srgbClr val="107C41"/>
        </a:solidFill>
        <a:ln w="12700" cap="flat" cmpd="sng" algn="ctr">
          <a:solidFill>
            <a:schemeClr val="accent1">
              <a:shade val="15000"/>
            </a:schemeClr>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a:t>UTWÓRZ ARKUSZE NA PAKIETY</a:t>
          </a:r>
        </a:p>
      </xdr:txBody>
    </xdr:sp>
    <xdr:clientData/>
  </xdr:twoCellAnchor>
  <xdr:twoCellAnchor>
    <xdr:from>
      <xdr:col>4</xdr:col>
      <xdr:colOff>612320</xdr:colOff>
      <xdr:row>4</xdr:row>
      <xdr:rowOff>8163</xdr:rowOff>
    </xdr:from>
    <xdr:to>
      <xdr:col>9</xdr:col>
      <xdr:colOff>163284</xdr:colOff>
      <xdr:row>5</xdr:row>
      <xdr:rowOff>66594</xdr:rowOff>
    </xdr:to>
    <xdr:sp macro="" textlink="">
      <xdr:nvSpPr>
        <xdr:cNvPr id="3" name="Prostokąt: zaokrąglone rogi 2">
          <a:extLst>
            <a:ext uri="{FF2B5EF4-FFF2-40B4-BE49-F238E27FC236}">
              <a16:creationId xmlns:a16="http://schemas.microsoft.com/office/drawing/2014/main" id="{4E36C32C-ACFB-4B01-9AC5-868649DBAC6E}"/>
            </a:ext>
            <a:ext uri="{6ECC49D1-AA05-4338-93AA-15A1B29DFB0A}">
              <asl:scriptLink xmlns:asl="http://schemas.microsoft.com/office/drawing/2021/scriptlink" val="{&quot;shareId&quot;:&quot;ms-officescript%3A%2F%2Fonedrive_business_sharinglink%2Fu!aHR0cHM6Ly9sdWthc2lld2ljemdvdi1teS5zaGFyZXBvaW50LmNvbS86dTovZy9wZXJzb25hbC9hZHJpYW5fbmFwb3JhX3BvcnRfbHVrYXNpZXdpY3pfZ292X3BsL0VXWTZCZEhwZFc1TG1KalZBb1RiN0Y0QmpBUjZwRFZiUVRTSU9lN0hZNVk1TXc&quot;}"/>
            </a:ext>
          </a:extLst>
        </xdr:cNvPr>
        <xdr:cNvSpPr/>
      </xdr:nvSpPr>
      <xdr:spPr>
        <a:xfrm>
          <a:off x="6476999" y="1790699"/>
          <a:ext cx="2612571" cy="589109"/>
        </a:xfrm>
        <a:prstGeom prst="roundRect">
          <a:avLst/>
        </a:prstGeom>
        <a:solidFill>
          <a:srgbClr val="107C41"/>
        </a:solidFill>
        <a:ln w="12700" cap="flat" cmpd="sng" algn="ctr">
          <a:solidFill>
            <a:schemeClr val="accent1">
              <a:shade val="15000"/>
            </a:schemeClr>
          </a:solid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a:t>Usuń przyciski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 name="Obraz 165" descr="https://www.witko.com.pl/sklep/pict/spacer.gif">
          <a:extLst>
            <a:ext uri="{FF2B5EF4-FFF2-40B4-BE49-F238E27FC236}">
              <a16:creationId xmlns:a16="http://schemas.microsoft.com/office/drawing/2014/main" id="{36D52234-5CCF-45D1-88E3-0537E9F0D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 name="Obraz 164" descr="https://www.witko.com.pl/sklep/pict/spacer.gif">
          <a:extLst>
            <a:ext uri="{FF2B5EF4-FFF2-40B4-BE49-F238E27FC236}">
              <a16:creationId xmlns:a16="http://schemas.microsoft.com/office/drawing/2014/main" id="{64E08907-88CF-4E0A-A802-4CB70FF05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 name="Obraz 163" descr="https://www.witko.com.pl/sklep/pict/spacer.gif">
          <a:extLst>
            <a:ext uri="{FF2B5EF4-FFF2-40B4-BE49-F238E27FC236}">
              <a16:creationId xmlns:a16="http://schemas.microsoft.com/office/drawing/2014/main" id="{1F528F61-B483-4485-BECE-B523CDBBF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5" name="Obraz 162" descr="https://www.witko.com.pl/sklep/pict/spacer.gif">
          <a:extLst>
            <a:ext uri="{FF2B5EF4-FFF2-40B4-BE49-F238E27FC236}">
              <a16:creationId xmlns:a16="http://schemas.microsoft.com/office/drawing/2014/main" id="{7326A770-5669-4D43-A846-8D71E78E8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6" name="Obraz 161" descr="https://www.witko.com.pl/sklep/pict/spacer.gif">
          <a:extLst>
            <a:ext uri="{FF2B5EF4-FFF2-40B4-BE49-F238E27FC236}">
              <a16:creationId xmlns:a16="http://schemas.microsoft.com/office/drawing/2014/main" id="{06685960-3285-45DC-BBE0-22E627D4C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7" name="Obraz 160" descr="https://www.witko.com.pl/sklep/pict/spacer.gif">
          <a:extLst>
            <a:ext uri="{FF2B5EF4-FFF2-40B4-BE49-F238E27FC236}">
              <a16:creationId xmlns:a16="http://schemas.microsoft.com/office/drawing/2014/main" id="{892CB2B3-AD18-487F-9157-1F7973E11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8" name="Obraz 159" descr="https://www.witko.com.pl/sklep/pict/spacer.gif">
          <a:extLst>
            <a:ext uri="{FF2B5EF4-FFF2-40B4-BE49-F238E27FC236}">
              <a16:creationId xmlns:a16="http://schemas.microsoft.com/office/drawing/2014/main" id="{F90BEA4B-2BCC-4CF0-950C-FB9D84E54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9" name="Obraz 158" descr="https://www.witko.com.pl/sklep/pict/spacer.gif">
          <a:extLst>
            <a:ext uri="{FF2B5EF4-FFF2-40B4-BE49-F238E27FC236}">
              <a16:creationId xmlns:a16="http://schemas.microsoft.com/office/drawing/2014/main" id="{C566A96C-57F9-4221-A657-FB0A34A4D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0" name="Obraz 157" descr="https://www.witko.com.pl/sklep/pict/spacer.gif">
          <a:extLst>
            <a:ext uri="{FF2B5EF4-FFF2-40B4-BE49-F238E27FC236}">
              <a16:creationId xmlns:a16="http://schemas.microsoft.com/office/drawing/2014/main" id="{D7510D89-C4A7-466C-A5EB-0004DEF8E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1" name="Obraz 156" descr="https://www.witko.com.pl/sklep/pict/spacer.gif">
          <a:extLst>
            <a:ext uri="{FF2B5EF4-FFF2-40B4-BE49-F238E27FC236}">
              <a16:creationId xmlns:a16="http://schemas.microsoft.com/office/drawing/2014/main" id="{BB7D2234-B0EA-408B-B3EC-8331649F9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2" name="Obraz 155" descr="https://www.witko.com.pl/sklep/pict/spacer.gif">
          <a:extLst>
            <a:ext uri="{FF2B5EF4-FFF2-40B4-BE49-F238E27FC236}">
              <a16:creationId xmlns:a16="http://schemas.microsoft.com/office/drawing/2014/main" id="{DE926DE2-C958-4AA1-A1C4-F8947B56E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3" name="Obraz 154" descr="https://www.witko.com.pl/sklep/pict/spacer.gif">
          <a:extLst>
            <a:ext uri="{FF2B5EF4-FFF2-40B4-BE49-F238E27FC236}">
              <a16:creationId xmlns:a16="http://schemas.microsoft.com/office/drawing/2014/main" id="{F3B0123D-E851-4E05-B0FB-D6430EA3A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4" name="Obraz 153" descr="https://www.witko.com.pl/sklep/pict/spacer.gif">
          <a:extLst>
            <a:ext uri="{FF2B5EF4-FFF2-40B4-BE49-F238E27FC236}">
              <a16:creationId xmlns:a16="http://schemas.microsoft.com/office/drawing/2014/main" id="{42DAA20E-37DE-4F58-BFBF-C09E44378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5" name="Obraz 152" descr="https://www.witko.com.pl/sklep/pict/spacer.gif">
          <a:extLst>
            <a:ext uri="{FF2B5EF4-FFF2-40B4-BE49-F238E27FC236}">
              <a16:creationId xmlns:a16="http://schemas.microsoft.com/office/drawing/2014/main" id="{2895DFAB-4BA2-4A2D-B524-916EC4F8E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6" name="Obraz 151" descr="https://www.witko.com.pl/sklep/pict/spacer.gif">
          <a:extLst>
            <a:ext uri="{FF2B5EF4-FFF2-40B4-BE49-F238E27FC236}">
              <a16:creationId xmlns:a16="http://schemas.microsoft.com/office/drawing/2014/main" id="{60896287-95FA-429F-A65F-AF6AF99BE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7" name="Obraz 150" descr="https://www.witko.com.pl/sklep/pict/spacer.gif">
          <a:extLst>
            <a:ext uri="{FF2B5EF4-FFF2-40B4-BE49-F238E27FC236}">
              <a16:creationId xmlns:a16="http://schemas.microsoft.com/office/drawing/2014/main" id="{AB7E0158-31BB-4B3F-A108-BD7AF817B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8" name="Obraz 149" descr="https://www.witko.com.pl/sklep/pict/spacer.gif">
          <a:extLst>
            <a:ext uri="{FF2B5EF4-FFF2-40B4-BE49-F238E27FC236}">
              <a16:creationId xmlns:a16="http://schemas.microsoft.com/office/drawing/2014/main" id="{0DE024A4-CCA9-4BC3-ADFF-8EB2E403B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9" name="Obraz 148" descr="https://www.witko.com.pl/sklep/pict/spacer.gif">
          <a:extLst>
            <a:ext uri="{FF2B5EF4-FFF2-40B4-BE49-F238E27FC236}">
              <a16:creationId xmlns:a16="http://schemas.microsoft.com/office/drawing/2014/main" id="{BD233DCA-4507-4202-92C2-B866BC557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0" name="Obraz 147" descr="https://www.witko.com.pl/sklep/pict/spacer.gif">
          <a:extLst>
            <a:ext uri="{FF2B5EF4-FFF2-40B4-BE49-F238E27FC236}">
              <a16:creationId xmlns:a16="http://schemas.microsoft.com/office/drawing/2014/main" id="{CD92E86D-5B32-42CE-94A3-2315D0B9C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1" name="Obraz 146" descr="https://www.witko.com.pl/sklep/pict/spacer.gif">
          <a:extLst>
            <a:ext uri="{FF2B5EF4-FFF2-40B4-BE49-F238E27FC236}">
              <a16:creationId xmlns:a16="http://schemas.microsoft.com/office/drawing/2014/main" id="{C46B5D67-A647-46FB-9B6D-6B90CD16C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2" name="Obraz 145" descr="https://www.witko.com.pl/sklep/pict/spacer.gif">
          <a:extLst>
            <a:ext uri="{FF2B5EF4-FFF2-40B4-BE49-F238E27FC236}">
              <a16:creationId xmlns:a16="http://schemas.microsoft.com/office/drawing/2014/main" id="{80EA20A9-A743-4558-9DE8-B2E0AED7F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3" name="Obraz 144" descr="https://www.witko.com.pl/sklep/pict/spacer.gif">
          <a:extLst>
            <a:ext uri="{FF2B5EF4-FFF2-40B4-BE49-F238E27FC236}">
              <a16:creationId xmlns:a16="http://schemas.microsoft.com/office/drawing/2014/main" id="{4D227C57-5B55-4A0F-8588-7EAB20E53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 name="Obraz 143" descr="https://www.witko.com.pl/sklep/pict/spacer.gif">
          <a:extLst>
            <a:ext uri="{FF2B5EF4-FFF2-40B4-BE49-F238E27FC236}">
              <a16:creationId xmlns:a16="http://schemas.microsoft.com/office/drawing/2014/main" id="{628CB43B-DFBE-4995-9ECE-2D9A68F4E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 name="Obraz 142" descr="https://www.witko.com.pl/sklep/pict/spacer.gif">
          <a:extLst>
            <a:ext uri="{FF2B5EF4-FFF2-40B4-BE49-F238E27FC236}">
              <a16:creationId xmlns:a16="http://schemas.microsoft.com/office/drawing/2014/main" id="{D31929D8-D0AC-4D59-A1F2-6D529461F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 name="Obraz 141" descr="https://www.witko.com.pl/sklep/pict/spacer.gif">
          <a:extLst>
            <a:ext uri="{FF2B5EF4-FFF2-40B4-BE49-F238E27FC236}">
              <a16:creationId xmlns:a16="http://schemas.microsoft.com/office/drawing/2014/main" id="{7C22DC44-58C5-4129-B227-01850C654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 name="Obraz 140" descr="https://www.witko.com.pl/sklep/pict/spacer.gif">
          <a:extLst>
            <a:ext uri="{FF2B5EF4-FFF2-40B4-BE49-F238E27FC236}">
              <a16:creationId xmlns:a16="http://schemas.microsoft.com/office/drawing/2014/main" id="{CF84D79A-DADC-4872-9FD3-228509594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 name="Obraz 139" descr="https://www.witko.com.pl/sklep/pict/spacer.gif">
          <a:extLst>
            <a:ext uri="{FF2B5EF4-FFF2-40B4-BE49-F238E27FC236}">
              <a16:creationId xmlns:a16="http://schemas.microsoft.com/office/drawing/2014/main" id="{35C8F80B-5428-4EFD-AC45-0CFED8B25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9" name="Obraz 138" descr="https://www.witko.com.pl/sklep/pict/spacer.gif">
          <a:extLst>
            <a:ext uri="{FF2B5EF4-FFF2-40B4-BE49-F238E27FC236}">
              <a16:creationId xmlns:a16="http://schemas.microsoft.com/office/drawing/2014/main" id="{4922A373-893F-4DC7-94AF-DB044C46F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0" name="Obraz 137" descr="https://www.witko.com.pl/sklep/pict/spacer.gif">
          <a:extLst>
            <a:ext uri="{FF2B5EF4-FFF2-40B4-BE49-F238E27FC236}">
              <a16:creationId xmlns:a16="http://schemas.microsoft.com/office/drawing/2014/main" id="{EAC98985-43E3-4CC5-AEE3-052AC90E7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1" name="Obraz 136" descr="https://www.witko.com.pl/sklep/pict/spacer.gif">
          <a:extLst>
            <a:ext uri="{FF2B5EF4-FFF2-40B4-BE49-F238E27FC236}">
              <a16:creationId xmlns:a16="http://schemas.microsoft.com/office/drawing/2014/main" id="{1735AC5B-8752-46BE-96CC-6AA74B2A7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2" name="Obraz 135" descr="https://www.witko.com.pl/sklep/pict/spacer.gif">
          <a:extLst>
            <a:ext uri="{FF2B5EF4-FFF2-40B4-BE49-F238E27FC236}">
              <a16:creationId xmlns:a16="http://schemas.microsoft.com/office/drawing/2014/main" id="{8D9D7485-1B9C-42DB-9005-50B6A1113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3" name="Obraz 134" descr="https://www.witko.com.pl/sklep/pict/spacer.gif">
          <a:extLst>
            <a:ext uri="{FF2B5EF4-FFF2-40B4-BE49-F238E27FC236}">
              <a16:creationId xmlns:a16="http://schemas.microsoft.com/office/drawing/2014/main" id="{0A3739EB-553C-4D77-BEFF-38FDA478C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4" name="Obraz 133" descr="https://www.witko.com.pl/sklep/pict/spacer.gif">
          <a:extLst>
            <a:ext uri="{FF2B5EF4-FFF2-40B4-BE49-F238E27FC236}">
              <a16:creationId xmlns:a16="http://schemas.microsoft.com/office/drawing/2014/main" id="{89DAF900-BAF5-45A7-A556-2306D8688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5" name="Obraz 132" descr="https://www.witko.com.pl/sklep/pict/spacer.gif">
          <a:extLst>
            <a:ext uri="{FF2B5EF4-FFF2-40B4-BE49-F238E27FC236}">
              <a16:creationId xmlns:a16="http://schemas.microsoft.com/office/drawing/2014/main" id="{F58A41C2-8859-4A52-857B-BD3A12022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6" name="Obraz 131" descr="https://www.witko.com.pl/sklep/pict/spacer.gif">
          <a:extLst>
            <a:ext uri="{FF2B5EF4-FFF2-40B4-BE49-F238E27FC236}">
              <a16:creationId xmlns:a16="http://schemas.microsoft.com/office/drawing/2014/main" id="{DBED205F-E977-474A-A52A-910FAC4DD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7" name="Obraz 130" descr="https://www.witko.com.pl/sklep/pict/spacer.gif">
          <a:extLst>
            <a:ext uri="{FF2B5EF4-FFF2-40B4-BE49-F238E27FC236}">
              <a16:creationId xmlns:a16="http://schemas.microsoft.com/office/drawing/2014/main" id="{05E01AC1-23A0-4659-8781-E8EA2C1EC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8" name="Obraz 129" descr="https://www.witko.com.pl/sklep/pict/spacer.gif">
          <a:extLst>
            <a:ext uri="{FF2B5EF4-FFF2-40B4-BE49-F238E27FC236}">
              <a16:creationId xmlns:a16="http://schemas.microsoft.com/office/drawing/2014/main" id="{63F78580-EB3A-412F-8C30-F3D430FF2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9" name="Obraz 128" descr="https://www.witko.com.pl/sklep/pict/spacer.gif">
          <a:extLst>
            <a:ext uri="{FF2B5EF4-FFF2-40B4-BE49-F238E27FC236}">
              <a16:creationId xmlns:a16="http://schemas.microsoft.com/office/drawing/2014/main" id="{7B782570-3EB5-435C-B53A-DEA4BF0F5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0" name="Obraz 127" descr="https://www.witko.com.pl/sklep/pict/spacer.gif">
          <a:extLst>
            <a:ext uri="{FF2B5EF4-FFF2-40B4-BE49-F238E27FC236}">
              <a16:creationId xmlns:a16="http://schemas.microsoft.com/office/drawing/2014/main" id="{28A3C280-D20B-4EBE-99AD-1FD249231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1" name="Obraz 126" descr="https://www.witko.com.pl/sklep/pict/spacer.gif">
          <a:extLst>
            <a:ext uri="{FF2B5EF4-FFF2-40B4-BE49-F238E27FC236}">
              <a16:creationId xmlns:a16="http://schemas.microsoft.com/office/drawing/2014/main" id="{5B03C940-8604-41B8-91A7-EB05D7E4F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42" name="Picture 6" descr="https://www.witko.com.pl/sklep/pict/spacer.gif">
          <a:extLst>
            <a:ext uri="{FF2B5EF4-FFF2-40B4-BE49-F238E27FC236}">
              <a16:creationId xmlns:a16="http://schemas.microsoft.com/office/drawing/2014/main" id="{93E35206-226E-441A-B9B7-0D32E6835D1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3" name="Picture 6" descr="https://www.witko.com.pl/sklep/pict/spacer.gif">
          <a:extLst>
            <a:ext uri="{FF2B5EF4-FFF2-40B4-BE49-F238E27FC236}">
              <a16:creationId xmlns:a16="http://schemas.microsoft.com/office/drawing/2014/main" id="{0D9DAB38-B87D-404F-A9C8-84E03F90AD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4" name="Picture 6" descr="https://www.witko.com.pl/sklep/pict/spacer.gif">
          <a:extLst>
            <a:ext uri="{FF2B5EF4-FFF2-40B4-BE49-F238E27FC236}">
              <a16:creationId xmlns:a16="http://schemas.microsoft.com/office/drawing/2014/main" id="{1DC810CF-725A-450E-9C82-01CAABB809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5" name="Picture 6" descr="https://www.witko.com.pl/sklep/pict/spacer.gif">
          <a:extLst>
            <a:ext uri="{FF2B5EF4-FFF2-40B4-BE49-F238E27FC236}">
              <a16:creationId xmlns:a16="http://schemas.microsoft.com/office/drawing/2014/main" id="{AAEB8B32-6DB1-466C-A212-763E2F13B9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6" name="Picture 6" descr="https://www.witko.com.pl/sklep/pict/spacer.gif">
          <a:extLst>
            <a:ext uri="{FF2B5EF4-FFF2-40B4-BE49-F238E27FC236}">
              <a16:creationId xmlns:a16="http://schemas.microsoft.com/office/drawing/2014/main" id="{F0808ADB-3670-4059-8196-518D2991E1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7" name="Picture 6" descr="https://www.witko.com.pl/sklep/pict/spacer.gif">
          <a:extLst>
            <a:ext uri="{FF2B5EF4-FFF2-40B4-BE49-F238E27FC236}">
              <a16:creationId xmlns:a16="http://schemas.microsoft.com/office/drawing/2014/main" id="{09C5A38F-1FA9-4303-B8B1-6D3C87980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8" name="Picture 6" descr="https://www.witko.com.pl/sklep/pict/spacer.gif">
          <a:extLst>
            <a:ext uri="{FF2B5EF4-FFF2-40B4-BE49-F238E27FC236}">
              <a16:creationId xmlns:a16="http://schemas.microsoft.com/office/drawing/2014/main" id="{14E67029-89A3-4CF0-8219-64D0D5784D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9" name="Picture 6" descr="https://www.witko.com.pl/sklep/pict/spacer.gif">
          <a:extLst>
            <a:ext uri="{FF2B5EF4-FFF2-40B4-BE49-F238E27FC236}">
              <a16:creationId xmlns:a16="http://schemas.microsoft.com/office/drawing/2014/main" id="{E1B89721-E841-492B-8B28-A232CEE80D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0" name="Picture 6" descr="https://www.witko.com.pl/sklep/pict/spacer.gif">
          <a:extLst>
            <a:ext uri="{FF2B5EF4-FFF2-40B4-BE49-F238E27FC236}">
              <a16:creationId xmlns:a16="http://schemas.microsoft.com/office/drawing/2014/main" id="{EA3FAF32-085D-4647-A756-ABD2723B63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1" name="Picture 6" descr="https://www.witko.com.pl/sklep/pict/spacer.gif">
          <a:extLst>
            <a:ext uri="{FF2B5EF4-FFF2-40B4-BE49-F238E27FC236}">
              <a16:creationId xmlns:a16="http://schemas.microsoft.com/office/drawing/2014/main" id="{990F8A8E-1D90-467D-9CB2-F01D2BB000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2" name="Picture 6" descr="https://www.witko.com.pl/sklep/pict/spacer.gif">
          <a:extLst>
            <a:ext uri="{FF2B5EF4-FFF2-40B4-BE49-F238E27FC236}">
              <a16:creationId xmlns:a16="http://schemas.microsoft.com/office/drawing/2014/main" id="{72C2E33A-DF25-41BC-9710-2E4826D114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3" name="Picture 6" descr="https://www.witko.com.pl/sklep/pict/spacer.gif">
          <a:extLst>
            <a:ext uri="{FF2B5EF4-FFF2-40B4-BE49-F238E27FC236}">
              <a16:creationId xmlns:a16="http://schemas.microsoft.com/office/drawing/2014/main" id="{5705A8C1-485E-412E-AB4E-3A4363A210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4" name="Picture 6" descr="https://www.witko.com.pl/sklep/pict/spacer.gif">
          <a:extLst>
            <a:ext uri="{FF2B5EF4-FFF2-40B4-BE49-F238E27FC236}">
              <a16:creationId xmlns:a16="http://schemas.microsoft.com/office/drawing/2014/main" id="{04C2087B-0B44-4DA1-ABAE-B8BED63F1B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5" name="Picture 6" descr="https://www.witko.com.pl/sklep/pict/spacer.gif">
          <a:extLst>
            <a:ext uri="{FF2B5EF4-FFF2-40B4-BE49-F238E27FC236}">
              <a16:creationId xmlns:a16="http://schemas.microsoft.com/office/drawing/2014/main" id="{905661EE-7A15-40F9-93CD-1AAFEE529F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6" name="Picture 6" descr="https://www.witko.com.pl/sklep/pict/spacer.gif">
          <a:extLst>
            <a:ext uri="{FF2B5EF4-FFF2-40B4-BE49-F238E27FC236}">
              <a16:creationId xmlns:a16="http://schemas.microsoft.com/office/drawing/2014/main" id="{54FB5C82-C437-4A3A-97D0-0BF5AE2FA1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7" name="Picture 6" descr="https://www.witko.com.pl/sklep/pict/spacer.gif">
          <a:extLst>
            <a:ext uri="{FF2B5EF4-FFF2-40B4-BE49-F238E27FC236}">
              <a16:creationId xmlns:a16="http://schemas.microsoft.com/office/drawing/2014/main" id="{BF26F611-922A-46D0-A659-6CBAD52C4B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8" name="Picture 6" descr="https://www.witko.com.pl/sklep/pict/spacer.gif">
          <a:extLst>
            <a:ext uri="{FF2B5EF4-FFF2-40B4-BE49-F238E27FC236}">
              <a16:creationId xmlns:a16="http://schemas.microsoft.com/office/drawing/2014/main" id="{03FF637C-6D08-42DF-8841-2D22FA9379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9" name="Picture 6" descr="https://www.witko.com.pl/sklep/pict/spacer.gif">
          <a:extLst>
            <a:ext uri="{FF2B5EF4-FFF2-40B4-BE49-F238E27FC236}">
              <a16:creationId xmlns:a16="http://schemas.microsoft.com/office/drawing/2014/main" id="{4EC982B4-B5A0-44C4-B1F8-F90EC4F7531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0" name="Picture 6" descr="https://www.witko.com.pl/sklep/pict/spacer.gif">
          <a:extLst>
            <a:ext uri="{FF2B5EF4-FFF2-40B4-BE49-F238E27FC236}">
              <a16:creationId xmlns:a16="http://schemas.microsoft.com/office/drawing/2014/main" id="{2CCAEF2F-E708-4900-871F-A083F263A3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1" name="Picture 6" descr="https://www.witko.com.pl/sklep/pict/spacer.gif">
          <a:extLst>
            <a:ext uri="{FF2B5EF4-FFF2-40B4-BE49-F238E27FC236}">
              <a16:creationId xmlns:a16="http://schemas.microsoft.com/office/drawing/2014/main" id="{79D1297E-E4C7-4722-ABF4-82CB7245B5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2" name="Picture 6" descr="https://www.witko.com.pl/sklep/pict/spacer.gif">
          <a:extLst>
            <a:ext uri="{FF2B5EF4-FFF2-40B4-BE49-F238E27FC236}">
              <a16:creationId xmlns:a16="http://schemas.microsoft.com/office/drawing/2014/main" id="{399AB770-79EB-46A5-94F6-B501035A83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3" name="Picture 6" descr="https://www.witko.com.pl/sklep/pict/spacer.gif">
          <a:extLst>
            <a:ext uri="{FF2B5EF4-FFF2-40B4-BE49-F238E27FC236}">
              <a16:creationId xmlns:a16="http://schemas.microsoft.com/office/drawing/2014/main" id="{D0D8A989-6113-4ED1-B68C-B4634B2183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4" name="Picture 6" descr="https://www.witko.com.pl/sklep/pict/spacer.gif">
          <a:extLst>
            <a:ext uri="{FF2B5EF4-FFF2-40B4-BE49-F238E27FC236}">
              <a16:creationId xmlns:a16="http://schemas.microsoft.com/office/drawing/2014/main" id="{B3DDDBCD-656A-42E5-8C28-30CD0DD0DC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5" name="Picture 6" descr="https://www.witko.com.pl/sklep/pict/spacer.gif">
          <a:extLst>
            <a:ext uri="{FF2B5EF4-FFF2-40B4-BE49-F238E27FC236}">
              <a16:creationId xmlns:a16="http://schemas.microsoft.com/office/drawing/2014/main" id="{4FB7CFC6-59AC-4D8A-8F31-E12C605291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6" name="Picture 6" descr="https://www.witko.com.pl/sklep/pict/spacer.gif">
          <a:extLst>
            <a:ext uri="{FF2B5EF4-FFF2-40B4-BE49-F238E27FC236}">
              <a16:creationId xmlns:a16="http://schemas.microsoft.com/office/drawing/2014/main" id="{FA9135C0-29AC-4C28-89E5-EF21C27B10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7" name="Picture 6" descr="https://www.witko.com.pl/sklep/pict/spacer.gif">
          <a:extLst>
            <a:ext uri="{FF2B5EF4-FFF2-40B4-BE49-F238E27FC236}">
              <a16:creationId xmlns:a16="http://schemas.microsoft.com/office/drawing/2014/main" id="{2D0BD593-F687-462C-9D8E-AF1B1A2142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8" name="Picture 6" descr="https://www.witko.com.pl/sklep/pict/spacer.gif">
          <a:extLst>
            <a:ext uri="{FF2B5EF4-FFF2-40B4-BE49-F238E27FC236}">
              <a16:creationId xmlns:a16="http://schemas.microsoft.com/office/drawing/2014/main" id="{01FC0166-2ABA-4199-8D62-8F94B0F75B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9" name="Picture 6" descr="https://www.witko.com.pl/sklep/pict/spacer.gif">
          <a:extLst>
            <a:ext uri="{FF2B5EF4-FFF2-40B4-BE49-F238E27FC236}">
              <a16:creationId xmlns:a16="http://schemas.microsoft.com/office/drawing/2014/main" id="{C83BE442-D20F-4B24-93D5-5B32965A93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0" name="Picture 6" descr="https://www.witko.com.pl/sklep/pict/spacer.gif">
          <a:extLst>
            <a:ext uri="{FF2B5EF4-FFF2-40B4-BE49-F238E27FC236}">
              <a16:creationId xmlns:a16="http://schemas.microsoft.com/office/drawing/2014/main" id="{EEABAA10-57ED-4F43-BB7E-1E7DB65636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1" name="Picture 6" descr="https://www.witko.com.pl/sklep/pict/spacer.gif">
          <a:extLst>
            <a:ext uri="{FF2B5EF4-FFF2-40B4-BE49-F238E27FC236}">
              <a16:creationId xmlns:a16="http://schemas.microsoft.com/office/drawing/2014/main" id="{51339CD2-FECE-406A-896A-452931C489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2" name="Picture 6" descr="https://www.witko.com.pl/sklep/pict/spacer.gif">
          <a:extLst>
            <a:ext uri="{FF2B5EF4-FFF2-40B4-BE49-F238E27FC236}">
              <a16:creationId xmlns:a16="http://schemas.microsoft.com/office/drawing/2014/main" id="{5A76C296-3812-44E7-A9D5-2CFA7E3B97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3" name="Picture 6" descr="https://www.witko.com.pl/sklep/pict/spacer.gif">
          <a:extLst>
            <a:ext uri="{FF2B5EF4-FFF2-40B4-BE49-F238E27FC236}">
              <a16:creationId xmlns:a16="http://schemas.microsoft.com/office/drawing/2014/main" id="{43E40B46-896B-4D44-9CCF-7E5A416654A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4" name="Picture 6" descr="https://www.witko.com.pl/sklep/pict/spacer.gif">
          <a:extLst>
            <a:ext uri="{FF2B5EF4-FFF2-40B4-BE49-F238E27FC236}">
              <a16:creationId xmlns:a16="http://schemas.microsoft.com/office/drawing/2014/main" id="{67F75E07-6FF0-4C1D-AF27-D8098BB9A4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5" name="Picture 6" descr="https://www.witko.com.pl/sklep/pict/spacer.gif">
          <a:extLst>
            <a:ext uri="{FF2B5EF4-FFF2-40B4-BE49-F238E27FC236}">
              <a16:creationId xmlns:a16="http://schemas.microsoft.com/office/drawing/2014/main" id="{42CAF14C-D854-48C4-89F8-C777257160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6" name="Picture 6" descr="https://www.witko.com.pl/sklep/pict/spacer.gif">
          <a:extLst>
            <a:ext uri="{FF2B5EF4-FFF2-40B4-BE49-F238E27FC236}">
              <a16:creationId xmlns:a16="http://schemas.microsoft.com/office/drawing/2014/main" id="{0F09F83F-05F5-4BFA-8CFB-F74DF808F9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7" name="Picture 6" descr="https://www.witko.com.pl/sklep/pict/spacer.gif">
          <a:extLst>
            <a:ext uri="{FF2B5EF4-FFF2-40B4-BE49-F238E27FC236}">
              <a16:creationId xmlns:a16="http://schemas.microsoft.com/office/drawing/2014/main" id="{38085852-F2DA-4073-9D7F-ECB835BCBC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8" name="Picture 6" descr="https://www.witko.com.pl/sklep/pict/spacer.gif">
          <a:extLst>
            <a:ext uri="{FF2B5EF4-FFF2-40B4-BE49-F238E27FC236}">
              <a16:creationId xmlns:a16="http://schemas.microsoft.com/office/drawing/2014/main" id="{BD6FF388-1207-479D-AAE2-CBDC6DEF82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9" name="Picture 6" descr="https://www.witko.com.pl/sklep/pict/spacer.gif">
          <a:extLst>
            <a:ext uri="{FF2B5EF4-FFF2-40B4-BE49-F238E27FC236}">
              <a16:creationId xmlns:a16="http://schemas.microsoft.com/office/drawing/2014/main" id="{6A5FD791-43F2-4B9F-B469-A63B91045D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0" name="Picture 6" descr="https://www.witko.com.pl/sklep/pict/spacer.gif">
          <a:extLst>
            <a:ext uri="{FF2B5EF4-FFF2-40B4-BE49-F238E27FC236}">
              <a16:creationId xmlns:a16="http://schemas.microsoft.com/office/drawing/2014/main" id="{3690DFD4-F386-4251-AF31-248615E974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1" name="Picture 6" descr="https://www.witko.com.pl/sklep/pict/spacer.gif">
          <a:extLst>
            <a:ext uri="{FF2B5EF4-FFF2-40B4-BE49-F238E27FC236}">
              <a16:creationId xmlns:a16="http://schemas.microsoft.com/office/drawing/2014/main" id="{5B826CFD-DDF7-49F5-8145-286F7A366E6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 name="Obraz 165" descr="https://www.witko.com.pl/sklep/pict/spacer.gif">
          <a:extLst>
            <a:ext uri="{FF2B5EF4-FFF2-40B4-BE49-F238E27FC236}">
              <a16:creationId xmlns:a16="http://schemas.microsoft.com/office/drawing/2014/main" id="{F5252ECE-6E87-4244-86B3-442C4FE08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 name="Obraz 164" descr="https://www.witko.com.pl/sklep/pict/spacer.gif">
          <a:extLst>
            <a:ext uri="{FF2B5EF4-FFF2-40B4-BE49-F238E27FC236}">
              <a16:creationId xmlns:a16="http://schemas.microsoft.com/office/drawing/2014/main" id="{32CFC788-B44A-458B-A8DF-CEB77130C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 name="Obraz 163" descr="https://www.witko.com.pl/sklep/pict/spacer.gif">
          <a:extLst>
            <a:ext uri="{FF2B5EF4-FFF2-40B4-BE49-F238E27FC236}">
              <a16:creationId xmlns:a16="http://schemas.microsoft.com/office/drawing/2014/main" id="{0893CB16-4B7C-4AEE-9A39-BF4D45BE9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5" name="Obraz 162" descr="https://www.witko.com.pl/sklep/pict/spacer.gif">
          <a:extLst>
            <a:ext uri="{FF2B5EF4-FFF2-40B4-BE49-F238E27FC236}">
              <a16:creationId xmlns:a16="http://schemas.microsoft.com/office/drawing/2014/main" id="{801A9983-B806-4630-B01B-F3FB0F41A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6" name="Obraz 161" descr="https://www.witko.com.pl/sklep/pict/spacer.gif">
          <a:extLst>
            <a:ext uri="{FF2B5EF4-FFF2-40B4-BE49-F238E27FC236}">
              <a16:creationId xmlns:a16="http://schemas.microsoft.com/office/drawing/2014/main" id="{708C88BF-09E5-4A04-BDA9-26E4F1357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7" name="Obraz 160" descr="https://www.witko.com.pl/sklep/pict/spacer.gif">
          <a:extLst>
            <a:ext uri="{FF2B5EF4-FFF2-40B4-BE49-F238E27FC236}">
              <a16:creationId xmlns:a16="http://schemas.microsoft.com/office/drawing/2014/main" id="{543D6E53-3921-499F-895F-3E072AB59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8" name="Obraz 159" descr="https://www.witko.com.pl/sklep/pict/spacer.gif">
          <a:extLst>
            <a:ext uri="{FF2B5EF4-FFF2-40B4-BE49-F238E27FC236}">
              <a16:creationId xmlns:a16="http://schemas.microsoft.com/office/drawing/2014/main" id="{4020B87C-DBDD-4752-80C0-28058756D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9" name="Obraz 158" descr="https://www.witko.com.pl/sklep/pict/spacer.gif">
          <a:extLst>
            <a:ext uri="{FF2B5EF4-FFF2-40B4-BE49-F238E27FC236}">
              <a16:creationId xmlns:a16="http://schemas.microsoft.com/office/drawing/2014/main" id="{F8CE9983-B1A7-4863-AE41-BCE1FFB44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0" name="Obraz 157" descr="https://www.witko.com.pl/sklep/pict/spacer.gif">
          <a:extLst>
            <a:ext uri="{FF2B5EF4-FFF2-40B4-BE49-F238E27FC236}">
              <a16:creationId xmlns:a16="http://schemas.microsoft.com/office/drawing/2014/main" id="{464807A7-57DC-468B-96FD-22F18401A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1" name="Obraz 156" descr="https://www.witko.com.pl/sklep/pict/spacer.gif">
          <a:extLst>
            <a:ext uri="{FF2B5EF4-FFF2-40B4-BE49-F238E27FC236}">
              <a16:creationId xmlns:a16="http://schemas.microsoft.com/office/drawing/2014/main" id="{C87C8F26-0844-448B-A86C-83E5CA374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2" name="Obraz 155" descr="https://www.witko.com.pl/sklep/pict/spacer.gif">
          <a:extLst>
            <a:ext uri="{FF2B5EF4-FFF2-40B4-BE49-F238E27FC236}">
              <a16:creationId xmlns:a16="http://schemas.microsoft.com/office/drawing/2014/main" id="{53D196AE-1C1D-4F23-990E-215F6BD80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3" name="Obraz 154" descr="https://www.witko.com.pl/sklep/pict/spacer.gif">
          <a:extLst>
            <a:ext uri="{FF2B5EF4-FFF2-40B4-BE49-F238E27FC236}">
              <a16:creationId xmlns:a16="http://schemas.microsoft.com/office/drawing/2014/main" id="{4456BFE9-6A5D-4547-B190-8A0C957FE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4" name="Obraz 153" descr="https://www.witko.com.pl/sklep/pict/spacer.gif">
          <a:extLst>
            <a:ext uri="{FF2B5EF4-FFF2-40B4-BE49-F238E27FC236}">
              <a16:creationId xmlns:a16="http://schemas.microsoft.com/office/drawing/2014/main" id="{47059E6D-60FD-4E29-A308-2F67EE154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5" name="Obraz 152" descr="https://www.witko.com.pl/sklep/pict/spacer.gif">
          <a:extLst>
            <a:ext uri="{FF2B5EF4-FFF2-40B4-BE49-F238E27FC236}">
              <a16:creationId xmlns:a16="http://schemas.microsoft.com/office/drawing/2014/main" id="{E8BFBDF4-C20A-41C4-979F-3AF804E1C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6" name="Obraz 151" descr="https://www.witko.com.pl/sklep/pict/spacer.gif">
          <a:extLst>
            <a:ext uri="{FF2B5EF4-FFF2-40B4-BE49-F238E27FC236}">
              <a16:creationId xmlns:a16="http://schemas.microsoft.com/office/drawing/2014/main" id="{48925A87-E056-4935-988A-E2D80E662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7" name="Obraz 150" descr="https://www.witko.com.pl/sklep/pict/spacer.gif">
          <a:extLst>
            <a:ext uri="{FF2B5EF4-FFF2-40B4-BE49-F238E27FC236}">
              <a16:creationId xmlns:a16="http://schemas.microsoft.com/office/drawing/2014/main" id="{C0558161-2DC7-41BC-B5F2-8AD17BEAC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8" name="Obraz 149" descr="https://www.witko.com.pl/sklep/pict/spacer.gif">
          <a:extLst>
            <a:ext uri="{FF2B5EF4-FFF2-40B4-BE49-F238E27FC236}">
              <a16:creationId xmlns:a16="http://schemas.microsoft.com/office/drawing/2014/main" id="{AA700FFA-C3C3-46DA-82CB-914D39F21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9" name="Obraz 148" descr="https://www.witko.com.pl/sklep/pict/spacer.gif">
          <a:extLst>
            <a:ext uri="{FF2B5EF4-FFF2-40B4-BE49-F238E27FC236}">
              <a16:creationId xmlns:a16="http://schemas.microsoft.com/office/drawing/2014/main" id="{31561E40-DC59-47F8-A32A-72E2B559B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0" name="Obraz 147" descr="https://www.witko.com.pl/sklep/pict/spacer.gif">
          <a:extLst>
            <a:ext uri="{FF2B5EF4-FFF2-40B4-BE49-F238E27FC236}">
              <a16:creationId xmlns:a16="http://schemas.microsoft.com/office/drawing/2014/main" id="{4157F7F8-9655-4019-80A8-A984041C5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1" name="Obraz 146" descr="https://www.witko.com.pl/sklep/pict/spacer.gif">
          <a:extLst>
            <a:ext uri="{FF2B5EF4-FFF2-40B4-BE49-F238E27FC236}">
              <a16:creationId xmlns:a16="http://schemas.microsoft.com/office/drawing/2014/main" id="{B37C4DBE-79F0-4E0B-A09B-D7B6E7FC5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2" name="Obraz 145" descr="https://www.witko.com.pl/sklep/pict/spacer.gif">
          <a:extLst>
            <a:ext uri="{FF2B5EF4-FFF2-40B4-BE49-F238E27FC236}">
              <a16:creationId xmlns:a16="http://schemas.microsoft.com/office/drawing/2014/main" id="{3CF46C6E-5DDD-4E3A-A628-5D78AFCAF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3" name="Obraz 144" descr="https://www.witko.com.pl/sklep/pict/spacer.gif">
          <a:extLst>
            <a:ext uri="{FF2B5EF4-FFF2-40B4-BE49-F238E27FC236}">
              <a16:creationId xmlns:a16="http://schemas.microsoft.com/office/drawing/2014/main" id="{8E4EC420-B0B8-4161-A6B1-BFF30B8C4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 name="Obraz 143" descr="https://www.witko.com.pl/sklep/pict/spacer.gif">
          <a:extLst>
            <a:ext uri="{FF2B5EF4-FFF2-40B4-BE49-F238E27FC236}">
              <a16:creationId xmlns:a16="http://schemas.microsoft.com/office/drawing/2014/main" id="{20A0F8D9-5704-4603-98C4-A0D268F32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 name="Obraz 142" descr="https://www.witko.com.pl/sklep/pict/spacer.gif">
          <a:extLst>
            <a:ext uri="{FF2B5EF4-FFF2-40B4-BE49-F238E27FC236}">
              <a16:creationId xmlns:a16="http://schemas.microsoft.com/office/drawing/2014/main" id="{910263EE-B7E0-420B-99B7-DF838C2A5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 name="Obraz 141" descr="https://www.witko.com.pl/sklep/pict/spacer.gif">
          <a:extLst>
            <a:ext uri="{FF2B5EF4-FFF2-40B4-BE49-F238E27FC236}">
              <a16:creationId xmlns:a16="http://schemas.microsoft.com/office/drawing/2014/main" id="{FF910983-78EB-4D08-A685-479EBCA49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 name="Obraz 140" descr="https://www.witko.com.pl/sklep/pict/spacer.gif">
          <a:extLst>
            <a:ext uri="{FF2B5EF4-FFF2-40B4-BE49-F238E27FC236}">
              <a16:creationId xmlns:a16="http://schemas.microsoft.com/office/drawing/2014/main" id="{3D25774A-7194-4D7C-BCAE-21969058C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 name="Obraz 139" descr="https://www.witko.com.pl/sklep/pict/spacer.gif">
          <a:extLst>
            <a:ext uri="{FF2B5EF4-FFF2-40B4-BE49-F238E27FC236}">
              <a16:creationId xmlns:a16="http://schemas.microsoft.com/office/drawing/2014/main" id="{D8105DC9-2D37-49A6-B7F7-3EDE37058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9" name="Obraz 138" descr="https://www.witko.com.pl/sklep/pict/spacer.gif">
          <a:extLst>
            <a:ext uri="{FF2B5EF4-FFF2-40B4-BE49-F238E27FC236}">
              <a16:creationId xmlns:a16="http://schemas.microsoft.com/office/drawing/2014/main" id="{20E074FA-2DBB-4257-A8E3-CC0AA86E6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0" name="Obraz 137" descr="https://www.witko.com.pl/sklep/pict/spacer.gif">
          <a:extLst>
            <a:ext uri="{FF2B5EF4-FFF2-40B4-BE49-F238E27FC236}">
              <a16:creationId xmlns:a16="http://schemas.microsoft.com/office/drawing/2014/main" id="{227DCA85-BFCD-473C-84F2-D7E94EA42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1" name="Obraz 136" descr="https://www.witko.com.pl/sklep/pict/spacer.gif">
          <a:extLst>
            <a:ext uri="{FF2B5EF4-FFF2-40B4-BE49-F238E27FC236}">
              <a16:creationId xmlns:a16="http://schemas.microsoft.com/office/drawing/2014/main" id="{0CDCFE44-A9EB-4668-9D5E-7A662A028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2" name="Obraz 135" descr="https://www.witko.com.pl/sklep/pict/spacer.gif">
          <a:extLst>
            <a:ext uri="{FF2B5EF4-FFF2-40B4-BE49-F238E27FC236}">
              <a16:creationId xmlns:a16="http://schemas.microsoft.com/office/drawing/2014/main" id="{5E9DF029-4EA4-4CF6-B271-5287D27FE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3" name="Obraz 134" descr="https://www.witko.com.pl/sklep/pict/spacer.gif">
          <a:extLst>
            <a:ext uri="{FF2B5EF4-FFF2-40B4-BE49-F238E27FC236}">
              <a16:creationId xmlns:a16="http://schemas.microsoft.com/office/drawing/2014/main" id="{C1031A20-0324-41BA-9908-D5C72C512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4" name="Obraz 133" descr="https://www.witko.com.pl/sklep/pict/spacer.gif">
          <a:extLst>
            <a:ext uri="{FF2B5EF4-FFF2-40B4-BE49-F238E27FC236}">
              <a16:creationId xmlns:a16="http://schemas.microsoft.com/office/drawing/2014/main" id="{11238B3D-F99E-4367-981A-69B31C2A2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5" name="Obraz 132" descr="https://www.witko.com.pl/sklep/pict/spacer.gif">
          <a:extLst>
            <a:ext uri="{FF2B5EF4-FFF2-40B4-BE49-F238E27FC236}">
              <a16:creationId xmlns:a16="http://schemas.microsoft.com/office/drawing/2014/main" id="{72EC1BB6-EA73-41DF-93EF-EB777062F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6" name="Obraz 131" descr="https://www.witko.com.pl/sklep/pict/spacer.gif">
          <a:extLst>
            <a:ext uri="{FF2B5EF4-FFF2-40B4-BE49-F238E27FC236}">
              <a16:creationId xmlns:a16="http://schemas.microsoft.com/office/drawing/2014/main" id="{39417868-36A4-4761-912F-E8148C5B4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7" name="Obraz 130" descr="https://www.witko.com.pl/sklep/pict/spacer.gif">
          <a:extLst>
            <a:ext uri="{FF2B5EF4-FFF2-40B4-BE49-F238E27FC236}">
              <a16:creationId xmlns:a16="http://schemas.microsoft.com/office/drawing/2014/main" id="{38DE3363-EAA6-4FCB-ACEA-BBB2C109A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8" name="Obraz 129" descr="https://www.witko.com.pl/sklep/pict/spacer.gif">
          <a:extLst>
            <a:ext uri="{FF2B5EF4-FFF2-40B4-BE49-F238E27FC236}">
              <a16:creationId xmlns:a16="http://schemas.microsoft.com/office/drawing/2014/main" id="{3669D55A-DF46-4A32-BCA0-17A152FA3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9" name="Obraz 128" descr="https://www.witko.com.pl/sklep/pict/spacer.gif">
          <a:extLst>
            <a:ext uri="{FF2B5EF4-FFF2-40B4-BE49-F238E27FC236}">
              <a16:creationId xmlns:a16="http://schemas.microsoft.com/office/drawing/2014/main" id="{6D7ACA29-F51C-4B2A-A5A6-7DB725AD4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0" name="Obraz 127" descr="https://www.witko.com.pl/sklep/pict/spacer.gif">
          <a:extLst>
            <a:ext uri="{FF2B5EF4-FFF2-40B4-BE49-F238E27FC236}">
              <a16:creationId xmlns:a16="http://schemas.microsoft.com/office/drawing/2014/main" id="{C9662773-7B01-4205-A094-53BAD62D9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1" name="Obraz 126" descr="https://www.witko.com.pl/sklep/pict/spacer.gif">
          <a:extLst>
            <a:ext uri="{FF2B5EF4-FFF2-40B4-BE49-F238E27FC236}">
              <a16:creationId xmlns:a16="http://schemas.microsoft.com/office/drawing/2014/main" id="{F660979A-9F2F-49A7-8D7D-1D7F3C1DC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42" name="Picture 6" descr="https://www.witko.com.pl/sklep/pict/spacer.gif">
          <a:extLst>
            <a:ext uri="{FF2B5EF4-FFF2-40B4-BE49-F238E27FC236}">
              <a16:creationId xmlns:a16="http://schemas.microsoft.com/office/drawing/2014/main" id="{0F4CE65F-EB41-4D66-9735-826BFB5731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3" name="Picture 6" descr="https://www.witko.com.pl/sklep/pict/spacer.gif">
          <a:extLst>
            <a:ext uri="{FF2B5EF4-FFF2-40B4-BE49-F238E27FC236}">
              <a16:creationId xmlns:a16="http://schemas.microsoft.com/office/drawing/2014/main" id="{2C0F26D2-28C1-46E6-BE6D-E7FDE58F6A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4" name="Picture 6" descr="https://www.witko.com.pl/sklep/pict/spacer.gif">
          <a:extLst>
            <a:ext uri="{FF2B5EF4-FFF2-40B4-BE49-F238E27FC236}">
              <a16:creationId xmlns:a16="http://schemas.microsoft.com/office/drawing/2014/main" id="{ED03BF72-69ED-458E-81DF-FC3D40A9B4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5" name="Picture 6" descr="https://www.witko.com.pl/sklep/pict/spacer.gif">
          <a:extLst>
            <a:ext uri="{FF2B5EF4-FFF2-40B4-BE49-F238E27FC236}">
              <a16:creationId xmlns:a16="http://schemas.microsoft.com/office/drawing/2014/main" id="{D030E665-C470-4B08-9EBC-B1F6013993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6" name="Picture 6" descr="https://www.witko.com.pl/sklep/pict/spacer.gif">
          <a:extLst>
            <a:ext uri="{FF2B5EF4-FFF2-40B4-BE49-F238E27FC236}">
              <a16:creationId xmlns:a16="http://schemas.microsoft.com/office/drawing/2014/main" id="{FF9DAE68-7F8B-4492-9EAE-911140CE2A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7" name="Picture 6" descr="https://www.witko.com.pl/sklep/pict/spacer.gif">
          <a:extLst>
            <a:ext uri="{FF2B5EF4-FFF2-40B4-BE49-F238E27FC236}">
              <a16:creationId xmlns:a16="http://schemas.microsoft.com/office/drawing/2014/main" id="{D885728D-8233-4B6E-AC1E-E35457B996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8" name="Picture 6" descr="https://www.witko.com.pl/sklep/pict/spacer.gif">
          <a:extLst>
            <a:ext uri="{FF2B5EF4-FFF2-40B4-BE49-F238E27FC236}">
              <a16:creationId xmlns:a16="http://schemas.microsoft.com/office/drawing/2014/main" id="{24A615C9-933E-4037-BE06-C7CFE24B41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9" name="Picture 6" descr="https://www.witko.com.pl/sklep/pict/spacer.gif">
          <a:extLst>
            <a:ext uri="{FF2B5EF4-FFF2-40B4-BE49-F238E27FC236}">
              <a16:creationId xmlns:a16="http://schemas.microsoft.com/office/drawing/2014/main" id="{2471E874-BB11-4408-99DE-ED5147B0D30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0" name="Picture 6" descr="https://www.witko.com.pl/sklep/pict/spacer.gif">
          <a:extLst>
            <a:ext uri="{FF2B5EF4-FFF2-40B4-BE49-F238E27FC236}">
              <a16:creationId xmlns:a16="http://schemas.microsoft.com/office/drawing/2014/main" id="{1319AB9C-FF07-4044-83DA-915F8082C6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1" name="Picture 6" descr="https://www.witko.com.pl/sklep/pict/spacer.gif">
          <a:extLst>
            <a:ext uri="{FF2B5EF4-FFF2-40B4-BE49-F238E27FC236}">
              <a16:creationId xmlns:a16="http://schemas.microsoft.com/office/drawing/2014/main" id="{637764CA-4E9E-47E0-A56E-D69BB495B0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2" name="Picture 6" descr="https://www.witko.com.pl/sklep/pict/spacer.gif">
          <a:extLst>
            <a:ext uri="{FF2B5EF4-FFF2-40B4-BE49-F238E27FC236}">
              <a16:creationId xmlns:a16="http://schemas.microsoft.com/office/drawing/2014/main" id="{EC228C3B-C909-4336-A0D8-1C19BF8305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3" name="Picture 6" descr="https://www.witko.com.pl/sklep/pict/spacer.gif">
          <a:extLst>
            <a:ext uri="{FF2B5EF4-FFF2-40B4-BE49-F238E27FC236}">
              <a16:creationId xmlns:a16="http://schemas.microsoft.com/office/drawing/2014/main" id="{6298BE52-D433-4566-88A8-9A72400388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4" name="Picture 6" descr="https://www.witko.com.pl/sklep/pict/spacer.gif">
          <a:extLst>
            <a:ext uri="{FF2B5EF4-FFF2-40B4-BE49-F238E27FC236}">
              <a16:creationId xmlns:a16="http://schemas.microsoft.com/office/drawing/2014/main" id="{51FB2CC1-EFF4-4E37-97AA-2C562DFD59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5" name="Picture 6" descr="https://www.witko.com.pl/sklep/pict/spacer.gif">
          <a:extLst>
            <a:ext uri="{FF2B5EF4-FFF2-40B4-BE49-F238E27FC236}">
              <a16:creationId xmlns:a16="http://schemas.microsoft.com/office/drawing/2014/main" id="{036DA73B-38D9-490B-A316-0EB287572F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6" name="Picture 6" descr="https://www.witko.com.pl/sklep/pict/spacer.gif">
          <a:extLst>
            <a:ext uri="{FF2B5EF4-FFF2-40B4-BE49-F238E27FC236}">
              <a16:creationId xmlns:a16="http://schemas.microsoft.com/office/drawing/2014/main" id="{535D173D-D800-4D85-9C79-45742F066A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7" name="Picture 6" descr="https://www.witko.com.pl/sklep/pict/spacer.gif">
          <a:extLst>
            <a:ext uri="{FF2B5EF4-FFF2-40B4-BE49-F238E27FC236}">
              <a16:creationId xmlns:a16="http://schemas.microsoft.com/office/drawing/2014/main" id="{2527EB96-27B5-4C29-A2F6-6D5D5DE290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8" name="Picture 6" descr="https://www.witko.com.pl/sklep/pict/spacer.gif">
          <a:extLst>
            <a:ext uri="{FF2B5EF4-FFF2-40B4-BE49-F238E27FC236}">
              <a16:creationId xmlns:a16="http://schemas.microsoft.com/office/drawing/2014/main" id="{EA96779D-3F1A-4959-BA8D-4EC8724A93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9" name="Picture 6" descr="https://www.witko.com.pl/sklep/pict/spacer.gif">
          <a:extLst>
            <a:ext uri="{FF2B5EF4-FFF2-40B4-BE49-F238E27FC236}">
              <a16:creationId xmlns:a16="http://schemas.microsoft.com/office/drawing/2014/main" id="{CCBE8628-99CD-4C22-867A-6D85CF728E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0" name="Picture 6" descr="https://www.witko.com.pl/sklep/pict/spacer.gif">
          <a:extLst>
            <a:ext uri="{FF2B5EF4-FFF2-40B4-BE49-F238E27FC236}">
              <a16:creationId xmlns:a16="http://schemas.microsoft.com/office/drawing/2014/main" id="{CB1E0F82-FA13-4953-989D-8D876D28A8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1" name="Picture 6" descr="https://www.witko.com.pl/sklep/pict/spacer.gif">
          <a:extLst>
            <a:ext uri="{FF2B5EF4-FFF2-40B4-BE49-F238E27FC236}">
              <a16:creationId xmlns:a16="http://schemas.microsoft.com/office/drawing/2014/main" id="{81D542DA-F01C-4BE4-ACCA-58204C9431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2" name="Picture 6" descr="https://www.witko.com.pl/sklep/pict/spacer.gif">
          <a:extLst>
            <a:ext uri="{FF2B5EF4-FFF2-40B4-BE49-F238E27FC236}">
              <a16:creationId xmlns:a16="http://schemas.microsoft.com/office/drawing/2014/main" id="{45945554-BED1-403B-8E4B-DCBF6D7C89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3" name="Picture 6" descr="https://www.witko.com.pl/sklep/pict/spacer.gif">
          <a:extLst>
            <a:ext uri="{FF2B5EF4-FFF2-40B4-BE49-F238E27FC236}">
              <a16:creationId xmlns:a16="http://schemas.microsoft.com/office/drawing/2014/main" id="{E52A7B8C-3C16-4B04-A08B-5DBF790A3A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4" name="Picture 6" descr="https://www.witko.com.pl/sklep/pict/spacer.gif">
          <a:extLst>
            <a:ext uri="{FF2B5EF4-FFF2-40B4-BE49-F238E27FC236}">
              <a16:creationId xmlns:a16="http://schemas.microsoft.com/office/drawing/2014/main" id="{8701E65F-348D-4F48-B696-FA2064AD6F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5" name="Picture 6" descr="https://www.witko.com.pl/sklep/pict/spacer.gif">
          <a:extLst>
            <a:ext uri="{FF2B5EF4-FFF2-40B4-BE49-F238E27FC236}">
              <a16:creationId xmlns:a16="http://schemas.microsoft.com/office/drawing/2014/main" id="{34A1650D-8823-48E1-8F1D-5A19847675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6" name="Picture 6" descr="https://www.witko.com.pl/sklep/pict/spacer.gif">
          <a:extLst>
            <a:ext uri="{FF2B5EF4-FFF2-40B4-BE49-F238E27FC236}">
              <a16:creationId xmlns:a16="http://schemas.microsoft.com/office/drawing/2014/main" id="{420ECBC7-B8CA-4571-BBB0-9763550930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7" name="Picture 6" descr="https://www.witko.com.pl/sklep/pict/spacer.gif">
          <a:extLst>
            <a:ext uri="{FF2B5EF4-FFF2-40B4-BE49-F238E27FC236}">
              <a16:creationId xmlns:a16="http://schemas.microsoft.com/office/drawing/2014/main" id="{F8F80CBA-C63D-4710-98D0-BA08886B3B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8" name="Picture 6" descr="https://www.witko.com.pl/sklep/pict/spacer.gif">
          <a:extLst>
            <a:ext uri="{FF2B5EF4-FFF2-40B4-BE49-F238E27FC236}">
              <a16:creationId xmlns:a16="http://schemas.microsoft.com/office/drawing/2014/main" id="{4A50DFE3-8927-4A53-920A-05CE2EF9C4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9" name="Picture 6" descr="https://www.witko.com.pl/sklep/pict/spacer.gif">
          <a:extLst>
            <a:ext uri="{FF2B5EF4-FFF2-40B4-BE49-F238E27FC236}">
              <a16:creationId xmlns:a16="http://schemas.microsoft.com/office/drawing/2014/main" id="{7A02273D-F545-487B-B518-8C87441C36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0" name="Picture 6" descr="https://www.witko.com.pl/sklep/pict/spacer.gif">
          <a:extLst>
            <a:ext uri="{FF2B5EF4-FFF2-40B4-BE49-F238E27FC236}">
              <a16:creationId xmlns:a16="http://schemas.microsoft.com/office/drawing/2014/main" id="{8562100C-B77A-4E84-9E10-D7E54E98016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1" name="Picture 6" descr="https://www.witko.com.pl/sklep/pict/spacer.gif">
          <a:extLst>
            <a:ext uri="{FF2B5EF4-FFF2-40B4-BE49-F238E27FC236}">
              <a16:creationId xmlns:a16="http://schemas.microsoft.com/office/drawing/2014/main" id="{0C02FCE7-4D0B-4808-9E85-0B4EFD8A10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2" name="Picture 6" descr="https://www.witko.com.pl/sklep/pict/spacer.gif">
          <a:extLst>
            <a:ext uri="{FF2B5EF4-FFF2-40B4-BE49-F238E27FC236}">
              <a16:creationId xmlns:a16="http://schemas.microsoft.com/office/drawing/2014/main" id="{0E73271D-09F0-49A3-BBF3-9146D16AA7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3" name="Picture 6" descr="https://www.witko.com.pl/sklep/pict/spacer.gif">
          <a:extLst>
            <a:ext uri="{FF2B5EF4-FFF2-40B4-BE49-F238E27FC236}">
              <a16:creationId xmlns:a16="http://schemas.microsoft.com/office/drawing/2014/main" id="{F04EA2B0-85A2-41EA-BFCA-4580D8C0B1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4" name="Picture 6" descr="https://www.witko.com.pl/sklep/pict/spacer.gif">
          <a:extLst>
            <a:ext uri="{FF2B5EF4-FFF2-40B4-BE49-F238E27FC236}">
              <a16:creationId xmlns:a16="http://schemas.microsoft.com/office/drawing/2014/main" id="{765B0681-8315-4799-98A9-B484B1261E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5" name="Picture 6" descr="https://www.witko.com.pl/sklep/pict/spacer.gif">
          <a:extLst>
            <a:ext uri="{FF2B5EF4-FFF2-40B4-BE49-F238E27FC236}">
              <a16:creationId xmlns:a16="http://schemas.microsoft.com/office/drawing/2014/main" id="{107D11B1-9E69-49C8-B045-F931E2D039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6" name="Picture 6" descr="https://www.witko.com.pl/sklep/pict/spacer.gif">
          <a:extLst>
            <a:ext uri="{FF2B5EF4-FFF2-40B4-BE49-F238E27FC236}">
              <a16:creationId xmlns:a16="http://schemas.microsoft.com/office/drawing/2014/main" id="{988496E6-BC44-420F-9CD2-DCCF5041CB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7" name="Picture 6" descr="https://www.witko.com.pl/sklep/pict/spacer.gif">
          <a:extLst>
            <a:ext uri="{FF2B5EF4-FFF2-40B4-BE49-F238E27FC236}">
              <a16:creationId xmlns:a16="http://schemas.microsoft.com/office/drawing/2014/main" id="{0C61ED1A-9DB3-41EB-BACD-7D91A8C7EB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8" name="Picture 6" descr="https://www.witko.com.pl/sklep/pict/spacer.gif">
          <a:extLst>
            <a:ext uri="{FF2B5EF4-FFF2-40B4-BE49-F238E27FC236}">
              <a16:creationId xmlns:a16="http://schemas.microsoft.com/office/drawing/2014/main" id="{A49925BC-1025-4452-8367-BCE8985A18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9" name="Picture 6" descr="https://www.witko.com.pl/sklep/pict/spacer.gif">
          <a:extLst>
            <a:ext uri="{FF2B5EF4-FFF2-40B4-BE49-F238E27FC236}">
              <a16:creationId xmlns:a16="http://schemas.microsoft.com/office/drawing/2014/main" id="{2FCBC926-C21F-4262-82E9-E8FC72191E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0" name="Picture 6" descr="https://www.witko.com.pl/sklep/pict/spacer.gif">
          <a:extLst>
            <a:ext uri="{FF2B5EF4-FFF2-40B4-BE49-F238E27FC236}">
              <a16:creationId xmlns:a16="http://schemas.microsoft.com/office/drawing/2014/main" id="{A4093178-AE79-4A81-9FB8-EDC2B085C5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1" name="Picture 6" descr="https://www.witko.com.pl/sklep/pict/spacer.gif">
          <a:extLst>
            <a:ext uri="{FF2B5EF4-FFF2-40B4-BE49-F238E27FC236}">
              <a16:creationId xmlns:a16="http://schemas.microsoft.com/office/drawing/2014/main" id="{434E43CE-687D-4AA6-BA8D-45F6970E10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 name="Obraz 165" descr="https://www.witko.com.pl/sklep/pict/spacer.gif">
          <a:extLst>
            <a:ext uri="{FF2B5EF4-FFF2-40B4-BE49-F238E27FC236}">
              <a16:creationId xmlns:a16="http://schemas.microsoft.com/office/drawing/2014/main" id="{99FF3E08-7BFE-4BFB-B3E3-2D8057768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 name="Obraz 164" descr="https://www.witko.com.pl/sklep/pict/spacer.gif">
          <a:extLst>
            <a:ext uri="{FF2B5EF4-FFF2-40B4-BE49-F238E27FC236}">
              <a16:creationId xmlns:a16="http://schemas.microsoft.com/office/drawing/2014/main" id="{9D834399-004F-4BFA-A0CB-4479189B6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 name="Obraz 163" descr="https://www.witko.com.pl/sklep/pict/spacer.gif">
          <a:extLst>
            <a:ext uri="{FF2B5EF4-FFF2-40B4-BE49-F238E27FC236}">
              <a16:creationId xmlns:a16="http://schemas.microsoft.com/office/drawing/2014/main" id="{F12AA188-D77E-4840-AF0C-718458E6A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5" name="Obraz 162" descr="https://www.witko.com.pl/sklep/pict/spacer.gif">
          <a:extLst>
            <a:ext uri="{FF2B5EF4-FFF2-40B4-BE49-F238E27FC236}">
              <a16:creationId xmlns:a16="http://schemas.microsoft.com/office/drawing/2014/main" id="{13498452-3065-495B-BE85-F6A18EE40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6" name="Obraz 161" descr="https://www.witko.com.pl/sklep/pict/spacer.gif">
          <a:extLst>
            <a:ext uri="{FF2B5EF4-FFF2-40B4-BE49-F238E27FC236}">
              <a16:creationId xmlns:a16="http://schemas.microsoft.com/office/drawing/2014/main" id="{5D87EA36-394C-45AF-9745-22E9FC0CB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7" name="Obraz 160" descr="https://www.witko.com.pl/sklep/pict/spacer.gif">
          <a:extLst>
            <a:ext uri="{FF2B5EF4-FFF2-40B4-BE49-F238E27FC236}">
              <a16:creationId xmlns:a16="http://schemas.microsoft.com/office/drawing/2014/main" id="{175D539F-B751-466A-BB77-6AB0D175C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8" name="Obraz 159" descr="https://www.witko.com.pl/sklep/pict/spacer.gif">
          <a:extLst>
            <a:ext uri="{FF2B5EF4-FFF2-40B4-BE49-F238E27FC236}">
              <a16:creationId xmlns:a16="http://schemas.microsoft.com/office/drawing/2014/main" id="{7A8E5F0F-91E6-4FC5-BF6D-EF01C6A11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9" name="Obraz 158" descr="https://www.witko.com.pl/sklep/pict/spacer.gif">
          <a:extLst>
            <a:ext uri="{FF2B5EF4-FFF2-40B4-BE49-F238E27FC236}">
              <a16:creationId xmlns:a16="http://schemas.microsoft.com/office/drawing/2014/main" id="{5DBFD47E-76A9-4F03-B018-F535C8452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0" name="Obraz 157" descr="https://www.witko.com.pl/sklep/pict/spacer.gif">
          <a:extLst>
            <a:ext uri="{FF2B5EF4-FFF2-40B4-BE49-F238E27FC236}">
              <a16:creationId xmlns:a16="http://schemas.microsoft.com/office/drawing/2014/main" id="{F2390C30-F150-4253-82CF-C7B523467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1" name="Obraz 156" descr="https://www.witko.com.pl/sklep/pict/spacer.gif">
          <a:extLst>
            <a:ext uri="{FF2B5EF4-FFF2-40B4-BE49-F238E27FC236}">
              <a16:creationId xmlns:a16="http://schemas.microsoft.com/office/drawing/2014/main" id="{42E3F9DE-F6CA-4ABF-B57D-BF5E91E39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2" name="Obraz 155" descr="https://www.witko.com.pl/sklep/pict/spacer.gif">
          <a:extLst>
            <a:ext uri="{FF2B5EF4-FFF2-40B4-BE49-F238E27FC236}">
              <a16:creationId xmlns:a16="http://schemas.microsoft.com/office/drawing/2014/main" id="{C42C858B-EED8-46F5-A300-BD1123C77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3" name="Obraz 154" descr="https://www.witko.com.pl/sklep/pict/spacer.gif">
          <a:extLst>
            <a:ext uri="{FF2B5EF4-FFF2-40B4-BE49-F238E27FC236}">
              <a16:creationId xmlns:a16="http://schemas.microsoft.com/office/drawing/2014/main" id="{4CB345DD-702C-4439-BF39-86DD07016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4" name="Obraz 153" descr="https://www.witko.com.pl/sklep/pict/spacer.gif">
          <a:extLst>
            <a:ext uri="{FF2B5EF4-FFF2-40B4-BE49-F238E27FC236}">
              <a16:creationId xmlns:a16="http://schemas.microsoft.com/office/drawing/2014/main" id="{E01BEE18-51A0-4CEA-BD53-E9F801AA1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5" name="Obraz 152" descr="https://www.witko.com.pl/sklep/pict/spacer.gif">
          <a:extLst>
            <a:ext uri="{FF2B5EF4-FFF2-40B4-BE49-F238E27FC236}">
              <a16:creationId xmlns:a16="http://schemas.microsoft.com/office/drawing/2014/main" id="{7E8884EA-B644-40E8-855E-A78116EF9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6" name="Obraz 151" descr="https://www.witko.com.pl/sklep/pict/spacer.gif">
          <a:extLst>
            <a:ext uri="{FF2B5EF4-FFF2-40B4-BE49-F238E27FC236}">
              <a16:creationId xmlns:a16="http://schemas.microsoft.com/office/drawing/2014/main" id="{945C227F-D5D3-4C08-BA7F-D25393B94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7" name="Obraz 150" descr="https://www.witko.com.pl/sklep/pict/spacer.gif">
          <a:extLst>
            <a:ext uri="{FF2B5EF4-FFF2-40B4-BE49-F238E27FC236}">
              <a16:creationId xmlns:a16="http://schemas.microsoft.com/office/drawing/2014/main" id="{FFEDF5D3-BF71-47B6-8F13-C60846C08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8" name="Obraz 149" descr="https://www.witko.com.pl/sklep/pict/spacer.gif">
          <a:extLst>
            <a:ext uri="{FF2B5EF4-FFF2-40B4-BE49-F238E27FC236}">
              <a16:creationId xmlns:a16="http://schemas.microsoft.com/office/drawing/2014/main" id="{A99E71ED-76B9-4C03-8D55-6ADA190CC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9" name="Obraz 148" descr="https://www.witko.com.pl/sklep/pict/spacer.gif">
          <a:extLst>
            <a:ext uri="{FF2B5EF4-FFF2-40B4-BE49-F238E27FC236}">
              <a16:creationId xmlns:a16="http://schemas.microsoft.com/office/drawing/2014/main" id="{A7341F3F-222C-4702-883B-B855208D0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0" name="Obraz 147" descr="https://www.witko.com.pl/sklep/pict/spacer.gif">
          <a:extLst>
            <a:ext uri="{FF2B5EF4-FFF2-40B4-BE49-F238E27FC236}">
              <a16:creationId xmlns:a16="http://schemas.microsoft.com/office/drawing/2014/main" id="{839C1E8E-1D7D-4FDB-826D-D0BB5B4DE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1" name="Obraz 146" descr="https://www.witko.com.pl/sklep/pict/spacer.gif">
          <a:extLst>
            <a:ext uri="{FF2B5EF4-FFF2-40B4-BE49-F238E27FC236}">
              <a16:creationId xmlns:a16="http://schemas.microsoft.com/office/drawing/2014/main" id="{E7BC1D2B-59AF-4579-8B86-D8CA1F55F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2" name="Obraz 145" descr="https://www.witko.com.pl/sklep/pict/spacer.gif">
          <a:extLst>
            <a:ext uri="{FF2B5EF4-FFF2-40B4-BE49-F238E27FC236}">
              <a16:creationId xmlns:a16="http://schemas.microsoft.com/office/drawing/2014/main" id="{5840331D-AF3F-468A-B9A7-5CAFA9512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3" name="Obraz 144" descr="https://www.witko.com.pl/sklep/pict/spacer.gif">
          <a:extLst>
            <a:ext uri="{FF2B5EF4-FFF2-40B4-BE49-F238E27FC236}">
              <a16:creationId xmlns:a16="http://schemas.microsoft.com/office/drawing/2014/main" id="{B19F1033-7422-44AF-BAFD-3A5157CE7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 name="Obraz 143" descr="https://www.witko.com.pl/sklep/pict/spacer.gif">
          <a:extLst>
            <a:ext uri="{FF2B5EF4-FFF2-40B4-BE49-F238E27FC236}">
              <a16:creationId xmlns:a16="http://schemas.microsoft.com/office/drawing/2014/main" id="{213D24EC-576C-4619-A376-399585212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 name="Obraz 142" descr="https://www.witko.com.pl/sklep/pict/spacer.gif">
          <a:extLst>
            <a:ext uri="{FF2B5EF4-FFF2-40B4-BE49-F238E27FC236}">
              <a16:creationId xmlns:a16="http://schemas.microsoft.com/office/drawing/2014/main" id="{AC444879-4302-4385-8D8E-4DC279652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 name="Obraz 141" descr="https://www.witko.com.pl/sklep/pict/spacer.gif">
          <a:extLst>
            <a:ext uri="{FF2B5EF4-FFF2-40B4-BE49-F238E27FC236}">
              <a16:creationId xmlns:a16="http://schemas.microsoft.com/office/drawing/2014/main" id="{0CFECCE4-3A9D-48B0-8848-4A63AE259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 name="Obraz 140" descr="https://www.witko.com.pl/sklep/pict/spacer.gif">
          <a:extLst>
            <a:ext uri="{FF2B5EF4-FFF2-40B4-BE49-F238E27FC236}">
              <a16:creationId xmlns:a16="http://schemas.microsoft.com/office/drawing/2014/main" id="{1C9F9814-FDD9-459F-AB08-F847567DA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 name="Obraz 139" descr="https://www.witko.com.pl/sklep/pict/spacer.gif">
          <a:extLst>
            <a:ext uri="{FF2B5EF4-FFF2-40B4-BE49-F238E27FC236}">
              <a16:creationId xmlns:a16="http://schemas.microsoft.com/office/drawing/2014/main" id="{E9B7E700-5F04-40E1-9783-51C849C9B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9" name="Obraz 138" descr="https://www.witko.com.pl/sklep/pict/spacer.gif">
          <a:extLst>
            <a:ext uri="{FF2B5EF4-FFF2-40B4-BE49-F238E27FC236}">
              <a16:creationId xmlns:a16="http://schemas.microsoft.com/office/drawing/2014/main" id="{8913695B-B375-47FD-A962-EA84D3688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0" name="Obraz 137" descr="https://www.witko.com.pl/sklep/pict/spacer.gif">
          <a:extLst>
            <a:ext uri="{FF2B5EF4-FFF2-40B4-BE49-F238E27FC236}">
              <a16:creationId xmlns:a16="http://schemas.microsoft.com/office/drawing/2014/main" id="{9F82936D-FC82-44A4-B209-FAC04279F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1" name="Obraz 136" descr="https://www.witko.com.pl/sklep/pict/spacer.gif">
          <a:extLst>
            <a:ext uri="{FF2B5EF4-FFF2-40B4-BE49-F238E27FC236}">
              <a16:creationId xmlns:a16="http://schemas.microsoft.com/office/drawing/2014/main" id="{82921528-42DB-468B-A60A-EF74CD16C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2" name="Obraz 135" descr="https://www.witko.com.pl/sklep/pict/spacer.gif">
          <a:extLst>
            <a:ext uri="{FF2B5EF4-FFF2-40B4-BE49-F238E27FC236}">
              <a16:creationId xmlns:a16="http://schemas.microsoft.com/office/drawing/2014/main" id="{E5A80039-CAA1-4ACB-BFFE-9FAC097DF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3" name="Obraz 134" descr="https://www.witko.com.pl/sklep/pict/spacer.gif">
          <a:extLst>
            <a:ext uri="{FF2B5EF4-FFF2-40B4-BE49-F238E27FC236}">
              <a16:creationId xmlns:a16="http://schemas.microsoft.com/office/drawing/2014/main" id="{42FF5608-D346-4383-AFF6-5E8F369A1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4" name="Obraz 133" descr="https://www.witko.com.pl/sklep/pict/spacer.gif">
          <a:extLst>
            <a:ext uri="{FF2B5EF4-FFF2-40B4-BE49-F238E27FC236}">
              <a16:creationId xmlns:a16="http://schemas.microsoft.com/office/drawing/2014/main" id="{2368791B-1E6E-43EB-890C-A833D83D4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5" name="Obraz 132" descr="https://www.witko.com.pl/sklep/pict/spacer.gif">
          <a:extLst>
            <a:ext uri="{FF2B5EF4-FFF2-40B4-BE49-F238E27FC236}">
              <a16:creationId xmlns:a16="http://schemas.microsoft.com/office/drawing/2014/main" id="{E9480143-A694-44F8-89E2-0A93B472F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6" name="Obraz 131" descr="https://www.witko.com.pl/sklep/pict/spacer.gif">
          <a:extLst>
            <a:ext uri="{FF2B5EF4-FFF2-40B4-BE49-F238E27FC236}">
              <a16:creationId xmlns:a16="http://schemas.microsoft.com/office/drawing/2014/main" id="{DB47863E-D174-43EE-9143-0E91ACC42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7" name="Obraz 130" descr="https://www.witko.com.pl/sklep/pict/spacer.gif">
          <a:extLst>
            <a:ext uri="{FF2B5EF4-FFF2-40B4-BE49-F238E27FC236}">
              <a16:creationId xmlns:a16="http://schemas.microsoft.com/office/drawing/2014/main" id="{4795F425-8D51-4AB8-9DB1-7889C9CBE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8" name="Obraz 129" descr="https://www.witko.com.pl/sklep/pict/spacer.gif">
          <a:extLst>
            <a:ext uri="{FF2B5EF4-FFF2-40B4-BE49-F238E27FC236}">
              <a16:creationId xmlns:a16="http://schemas.microsoft.com/office/drawing/2014/main" id="{C9C0D153-CDA2-44E1-ADCD-0113C3D78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9" name="Obraz 128" descr="https://www.witko.com.pl/sklep/pict/spacer.gif">
          <a:extLst>
            <a:ext uri="{FF2B5EF4-FFF2-40B4-BE49-F238E27FC236}">
              <a16:creationId xmlns:a16="http://schemas.microsoft.com/office/drawing/2014/main" id="{07CF000D-9DC8-4175-A35F-CD7960583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0" name="Obraz 127" descr="https://www.witko.com.pl/sklep/pict/spacer.gif">
          <a:extLst>
            <a:ext uri="{FF2B5EF4-FFF2-40B4-BE49-F238E27FC236}">
              <a16:creationId xmlns:a16="http://schemas.microsoft.com/office/drawing/2014/main" id="{3DCE9F95-5762-4E2A-9E83-D83400FA4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1" name="Obraz 126" descr="https://www.witko.com.pl/sklep/pict/spacer.gif">
          <a:extLst>
            <a:ext uri="{FF2B5EF4-FFF2-40B4-BE49-F238E27FC236}">
              <a16:creationId xmlns:a16="http://schemas.microsoft.com/office/drawing/2014/main" id="{6FDE4378-29AC-465A-9688-7CC11D52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42" name="Picture 6" descr="https://www.witko.com.pl/sklep/pict/spacer.gif">
          <a:extLst>
            <a:ext uri="{FF2B5EF4-FFF2-40B4-BE49-F238E27FC236}">
              <a16:creationId xmlns:a16="http://schemas.microsoft.com/office/drawing/2014/main" id="{458A0578-3FF1-4F18-B3CC-11358EDAC8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3" name="Picture 6" descr="https://www.witko.com.pl/sklep/pict/spacer.gif">
          <a:extLst>
            <a:ext uri="{FF2B5EF4-FFF2-40B4-BE49-F238E27FC236}">
              <a16:creationId xmlns:a16="http://schemas.microsoft.com/office/drawing/2014/main" id="{09FDC4E5-AD91-4743-8B25-41D649F9D0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4" name="Picture 6" descr="https://www.witko.com.pl/sklep/pict/spacer.gif">
          <a:extLst>
            <a:ext uri="{FF2B5EF4-FFF2-40B4-BE49-F238E27FC236}">
              <a16:creationId xmlns:a16="http://schemas.microsoft.com/office/drawing/2014/main" id="{4D46319D-20A4-41F3-B21D-BD0B122DDF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5" name="Picture 6" descr="https://www.witko.com.pl/sklep/pict/spacer.gif">
          <a:extLst>
            <a:ext uri="{FF2B5EF4-FFF2-40B4-BE49-F238E27FC236}">
              <a16:creationId xmlns:a16="http://schemas.microsoft.com/office/drawing/2014/main" id="{86B24A01-9C6F-4CD8-BC6C-351AE30FE3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6" name="Picture 6" descr="https://www.witko.com.pl/sklep/pict/spacer.gif">
          <a:extLst>
            <a:ext uri="{FF2B5EF4-FFF2-40B4-BE49-F238E27FC236}">
              <a16:creationId xmlns:a16="http://schemas.microsoft.com/office/drawing/2014/main" id="{5B32827A-001A-4948-B762-8E4A9FD1BB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7" name="Picture 6" descr="https://www.witko.com.pl/sklep/pict/spacer.gif">
          <a:extLst>
            <a:ext uri="{FF2B5EF4-FFF2-40B4-BE49-F238E27FC236}">
              <a16:creationId xmlns:a16="http://schemas.microsoft.com/office/drawing/2014/main" id="{3CFBD41E-529C-46E1-887E-53F3734BE3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8" name="Picture 6" descr="https://www.witko.com.pl/sklep/pict/spacer.gif">
          <a:extLst>
            <a:ext uri="{FF2B5EF4-FFF2-40B4-BE49-F238E27FC236}">
              <a16:creationId xmlns:a16="http://schemas.microsoft.com/office/drawing/2014/main" id="{5EA64A2A-F8E4-440E-BAF2-C214F891A1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9" name="Picture 6" descr="https://www.witko.com.pl/sklep/pict/spacer.gif">
          <a:extLst>
            <a:ext uri="{FF2B5EF4-FFF2-40B4-BE49-F238E27FC236}">
              <a16:creationId xmlns:a16="http://schemas.microsoft.com/office/drawing/2014/main" id="{3A20B19C-9BB6-483B-A183-322F8A76E5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0" name="Picture 6" descr="https://www.witko.com.pl/sklep/pict/spacer.gif">
          <a:extLst>
            <a:ext uri="{FF2B5EF4-FFF2-40B4-BE49-F238E27FC236}">
              <a16:creationId xmlns:a16="http://schemas.microsoft.com/office/drawing/2014/main" id="{6F47207C-A5BE-4051-AACB-56C3324826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1" name="Picture 6" descr="https://www.witko.com.pl/sklep/pict/spacer.gif">
          <a:extLst>
            <a:ext uri="{FF2B5EF4-FFF2-40B4-BE49-F238E27FC236}">
              <a16:creationId xmlns:a16="http://schemas.microsoft.com/office/drawing/2014/main" id="{AB2AB785-B61A-461F-BB6F-4491E6C77E0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2" name="Picture 6" descr="https://www.witko.com.pl/sklep/pict/spacer.gif">
          <a:extLst>
            <a:ext uri="{FF2B5EF4-FFF2-40B4-BE49-F238E27FC236}">
              <a16:creationId xmlns:a16="http://schemas.microsoft.com/office/drawing/2014/main" id="{BACC25D6-5B53-409C-8FC4-516A81EEEE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3" name="Picture 6" descr="https://www.witko.com.pl/sklep/pict/spacer.gif">
          <a:extLst>
            <a:ext uri="{FF2B5EF4-FFF2-40B4-BE49-F238E27FC236}">
              <a16:creationId xmlns:a16="http://schemas.microsoft.com/office/drawing/2014/main" id="{4FDAC61B-9032-48B4-9DC8-FD7399B0D8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4" name="Picture 6" descr="https://www.witko.com.pl/sklep/pict/spacer.gif">
          <a:extLst>
            <a:ext uri="{FF2B5EF4-FFF2-40B4-BE49-F238E27FC236}">
              <a16:creationId xmlns:a16="http://schemas.microsoft.com/office/drawing/2014/main" id="{12DA156F-0BF4-49E1-98F4-17C820B646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5" name="Picture 6" descr="https://www.witko.com.pl/sklep/pict/spacer.gif">
          <a:extLst>
            <a:ext uri="{FF2B5EF4-FFF2-40B4-BE49-F238E27FC236}">
              <a16:creationId xmlns:a16="http://schemas.microsoft.com/office/drawing/2014/main" id="{6CA876D4-D385-4938-9DB4-7AC77B6B72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6" name="Picture 6" descr="https://www.witko.com.pl/sklep/pict/spacer.gif">
          <a:extLst>
            <a:ext uri="{FF2B5EF4-FFF2-40B4-BE49-F238E27FC236}">
              <a16:creationId xmlns:a16="http://schemas.microsoft.com/office/drawing/2014/main" id="{3000C851-B227-4233-A100-DE91512CDF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7" name="Picture 6" descr="https://www.witko.com.pl/sklep/pict/spacer.gif">
          <a:extLst>
            <a:ext uri="{FF2B5EF4-FFF2-40B4-BE49-F238E27FC236}">
              <a16:creationId xmlns:a16="http://schemas.microsoft.com/office/drawing/2014/main" id="{AC53F1FC-3A3D-4D00-9A15-90882DEBA9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8" name="Picture 6" descr="https://www.witko.com.pl/sklep/pict/spacer.gif">
          <a:extLst>
            <a:ext uri="{FF2B5EF4-FFF2-40B4-BE49-F238E27FC236}">
              <a16:creationId xmlns:a16="http://schemas.microsoft.com/office/drawing/2014/main" id="{AEE08444-7CD3-41F3-8C71-02CE9B42F7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9" name="Picture 6" descr="https://www.witko.com.pl/sklep/pict/spacer.gif">
          <a:extLst>
            <a:ext uri="{FF2B5EF4-FFF2-40B4-BE49-F238E27FC236}">
              <a16:creationId xmlns:a16="http://schemas.microsoft.com/office/drawing/2014/main" id="{5FE0E685-1190-49FE-8BD5-B2F832CD82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0" name="Picture 6" descr="https://www.witko.com.pl/sklep/pict/spacer.gif">
          <a:extLst>
            <a:ext uri="{FF2B5EF4-FFF2-40B4-BE49-F238E27FC236}">
              <a16:creationId xmlns:a16="http://schemas.microsoft.com/office/drawing/2014/main" id="{8CA8953F-AA9F-40FA-9696-2738C476185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1" name="Picture 6" descr="https://www.witko.com.pl/sklep/pict/spacer.gif">
          <a:extLst>
            <a:ext uri="{FF2B5EF4-FFF2-40B4-BE49-F238E27FC236}">
              <a16:creationId xmlns:a16="http://schemas.microsoft.com/office/drawing/2014/main" id="{2779C838-76D8-4658-93D4-74481373C4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2" name="Picture 6" descr="https://www.witko.com.pl/sklep/pict/spacer.gif">
          <a:extLst>
            <a:ext uri="{FF2B5EF4-FFF2-40B4-BE49-F238E27FC236}">
              <a16:creationId xmlns:a16="http://schemas.microsoft.com/office/drawing/2014/main" id="{EE306E61-06EE-4619-BB5A-83A9608E02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3" name="Picture 6" descr="https://www.witko.com.pl/sklep/pict/spacer.gif">
          <a:extLst>
            <a:ext uri="{FF2B5EF4-FFF2-40B4-BE49-F238E27FC236}">
              <a16:creationId xmlns:a16="http://schemas.microsoft.com/office/drawing/2014/main" id="{36310358-2DB4-4ACC-87A9-DAA11840E8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4" name="Picture 6" descr="https://www.witko.com.pl/sklep/pict/spacer.gif">
          <a:extLst>
            <a:ext uri="{FF2B5EF4-FFF2-40B4-BE49-F238E27FC236}">
              <a16:creationId xmlns:a16="http://schemas.microsoft.com/office/drawing/2014/main" id="{8169464B-35A2-4AA3-89F2-CB8357044F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5" name="Picture 6" descr="https://www.witko.com.pl/sklep/pict/spacer.gif">
          <a:extLst>
            <a:ext uri="{FF2B5EF4-FFF2-40B4-BE49-F238E27FC236}">
              <a16:creationId xmlns:a16="http://schemas.microsoft.com/office/drawing/2014/main" id="{F2E3D35F-36CA-4984-AB88-8A993CD01B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6" name="Picture 6" descr="https://www.witko.com.pl/sklep/pict/spacer.gif">
          <a:extLst>
            <a:ext uri="{FF2B5EF4-FFF2-40B4-BE49-F238E27FC236}">
              <a16:creationId xmlns:a16="http://schemas.microsoft.com/office/drawing/2014/main" id="{89DF2A26-20C2-4734-984A-A618B1E6AC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7" name="Picture 6" descr="https://www.witko.com.pl/sklep/pict/spacer.gif">
          <a:extLst>
            <a:ext uri="{FF2B5EF4-FFF2-40B4-BE49-F238E27FC236}">
              <a16:creationId xmlns:a16="http://schemas.microsoft.com/office/drawing/2014/main" id="{CFD9AC56-5298-4B4C-85CA-BAEF478E7E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8" name="Picture 6" descr="https://www.witko.com.pl/sklep/pict/spacer.gif">
          <a:extLst>
            <a:ext uri="{FF2B5EF4-FFF2-40B4-BE49-F238E27FC236}">
              <a16:creationId xmlns:a16="http://schemas.microsoft.com/office/drawing/2014/main" id="{8210C05C-B055-47C9-AA1A-BBCB428F88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9" name="Picture 6" descr="https://www.witko.com.pl/sklep/pict/spacer.gif">
          <a:extLst>
            <a:ext uri="{FF2B5EF4-FFF2-40B4-BE49-F238E27FC236}">
              <a16:creationId xmlns:a16="http://schemas.microsoft.com/office/drawing/2014/main" id="{02BB5A22-0373-4664-99C0-1847527B42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0" name="Picture 6" descr="https://www.witko.com.pl/sklep/pict/spacer.gif">
          <a:extLst>
            <a:ext uri="{FF2B5EF4-FFF2-40B4-BE49-F238E27FC236}">
              <a16:creationId xmlns:a16="http://schemas.microsoft.com/office/drawing/2014/main" id="{CEAA7CB9-49B9-4A91-A085-6CE20B2888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1" name="Picture 6" descr="https://www.witko.com.pl/sklep/pict/spacer.gif">
          <a:extLst>
            <a:ext uri="{FF2B5EF4-FFF2-40B4-BE49-F238E27FC236}">
              <a16:creationId xmlns:a16="http://schemas.microsoft.com/office/drawing/2014/main" id="{D320B3BD-0797-4D0D-B99C-B4ACD91B35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2" name="Picture 6" descr="https://www.witko.com.pl/sklep/pict/spacer.gif">
          <a:extLst>
            <a:ext uri="{FF2B5EF4-FFF2-40B4-BE49-F238E27FC236}">
              <a16:creationId xmlns:a16="http://schemas.microsoft.com/office/drawing/2014/main" id="{4935D02B-DACA-4188-AAE1-C5296D7DE7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3" name="Picture 6" descr="https://www.witko.com.pl/sklep/pict/spacer.gif">
          <a:extLst>
            <a:ext uri="{FF2B5EF4-FFF2-40B4-BE49-F238E27FC236}">
              <a16:creationId xmlns:a16="http://schemas.microsoft.com/office/drawing/2014/main" id="{42800D9D-E641-41E0-9D3E-658BDD3D96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4" name="Picture 6" descr="https://www.witko.com.pl/sklep/pict/spacer.gif">
          <a:extLst>
            <a:ext uri="{FF2B5EF4-FFF2-40B4-BE49-F238E27FC236}">
              <a16:creationId xmlns:a16="http://schemas.microsoft.com/office/drawing/2014/main" id="{2F3F6DC7-2233-4A1E-A0B9-148C3C9EC2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5" name="Picture 6" descr="https://www.witko.com.pl/sklep/pict/spacer.gif">
          <a:extLst>
            <a:ext uri="{FF2B5EF4-FFF2-40B4-BE49-F238E27FC236}">
              <a16:creationId xmlns:a16="http://schemas.microsoft.com/office/drawing/2014/main" id="{6ADA47FF-841D-42AB-AC14-DAA4E841E4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6" name="Picture 6" descr="https://www.witko.com.pl/sklep/pict/spacer.gif">
          <a:extLst>
            <a:ext uri="{FF2B5EF4-FFF2-40B4-BE49-F238E27FC236}">
              <a16:creationId xmlns:a16="http://schemas.microsoft.com/office/drawing/2014/main" id="{8D8167A7-5CAD-490C-86DE-C24F097BFA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7" name="Picture 6" descr="https://www.witko.com.pl/sklep/pict/spacer.gif">
          <a:extLst>
            <a:ext uri="{FF2B5EF4-FFF2-40B4-BE49-F238E27FC236}">
              <a16:creationId xmlns:a16="http://schemas.microsoft.com/office/drawing/2014/main" id="{6284E5BD-0DA4-461E-BB2F-CCAAE0674A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8" name="Picture 6" descr="https://www.witko.com.pl/sklep/pict/spacer.gif">
          <a:extLst>
            <a:ext uri="{FF2B5EF4-FFF2-40B4-BE49-F238E27FC236}">
              <a16:creationId xmlns:a16="http://schemas.microsoft.com/office/drawing/2014/main" id="{FC15AA98-179D-4DA3-828C-9544095D86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9" name="Picture 6" descr="https://www.witko.com.pl/sklep/pict/spacer.gif">
          <a:extLst>
            <a:ext uri="{FF2B5EF4-FFF2-40B4-BE49-F238E27FC236}">
              <a16:creationId xmlns:a16="http://schemas.microsoft.com/office/drawing/2014/main" id="{ACAE3266-0C30-4195-B41A-BBE119E39D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0" name="Picture 6" descr="https://www.witko.com.pl/sklep/pict/spacer.gif">
          <a:extLst>
            <a:ext uri="{FF2B5EF4-FFF2-40B4-BE49-F238E27FC236}">
              <a16:creationId xmlns:a16="http://schemas.microsoft.com/office/drawing/2014/main" id="{623F5101-30B6-488B-9880-000A6A7267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1" name="Picture 6" descr="https://www.witko.com.pl/sklep/pict/spacer.gif">
          <a:extLst>
            <a:ext uri="{FF2B5EF4-FFF2-40B4-BE49-F238E27FC236}">
              <a16:creationId xmlns:a16="http://schemas.microsoft.com/office/drawing/2014/main" id="{9FDDEEDF-456A-489C-B7A5-A797FC81CC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 name="Obraz 165" descr="https://www.witko.com.pl/sklep/pict/spacer.gif">
          <a:extLst>
            <a:ext uri="{FF2B5EF4-FFF2-40B4-BE49-F238E27FC236}">
              <a16:creationId xmlns:a16="http://schemas.microsoft.com/office/drawing/2014/main" id="{E931E3F3-B596-4ECE-853A-C5A143F07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 name="Obraz 164" descr="https://www.witko.com.pl/sklep/pict/spacer.gif">
          <a:extLst>
            <a:ext uri="{FF2B5EF4-FFF2-40B4-BE49-F238E27FC236}">
              <a16:creationId xmlns:a16="http://schemas.microsoft.com/office/drawing/2014/main" id="{613FBA10-1B18-46FC-883B-5A0AD62E7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 name="Obraz 163" descr="https://www.witko.com.pl/sklep/pict/spacer.gif">
          <a:extLst>
            <a:ext uri="{FF2B5EF4-FFF2-40B4-BE49-F238E27FC236}">
              <a16:creationId xmlns:a16="http://schemas.microsoft.com/office/drawing/2014/main" id="{25413875-6500-4C2B-9C99-1615BC65D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5" name="Obraz 162" descr="https://www.witko.com.pl/sklep/pict/spacer.gif">
          <a:extLst>
            <a:ext uri="{FF2B5EF4-FFF2-40B4-BE49-F238E27FC236}">
              <a16:creationId xmlns:a16="http://schemas.microsoft.com/office/drawing/2014/main" id="{DB9B54EF-8FAB-4A24-8D3B-DE90248F2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6" name="Obraz 161" descr="https://www.witko.com.pl/sklep/pict/spacer.gif">
          <a:extLst>
            <a:ext uri="{FF2B5EF4-FFF2-40B4-BE49-F238E27FC236}">
              <a16:creationId xmlns:a16="http://schemas.microsoft.com/office/drawing/2014/main" id="{0A95B27E-EF04-4D42-A632-7E2B222AA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7" name="Obraz 160" descr="https://www.witko.com.pl/sklep/pict/spacer.gif">
          <a:extLst>
            <a:ext uri="{FF2B5EF4-FFF2-40B4-BE49-F238E27FC236}">
              <a16:creationId xmlns:a16="http://schemas.microsoft.com/office/drawing/2014/main" id="{93DB397D-04BF-4252-841F-6BBB21D91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8" name="Obraz 159" descr="https://www.witko.com.pl/sklep/pict/spacer.gif">
          <a:extLst>
            <a:ext uri="{FF2B5EF4-FFF2-40B4-BE49-F238E27FC236}">
              <a16:creationId xmlns:a16="http://schemas.microsoft.com/office/drawing/2014/main" id="{961244E2-6454-451A-8283-8D7D3EAE4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9" name="Obraz 158" descr="https://www.witko.com.pl/sklep/pict/spacer.gif">
          <a:extLst>
            <a:ext uri="{FF2B5EF4-FFF2-40B4-BE49-F238E27FC236}">
              <a16:creationId xmlns:a16="http://schemas.microsoft.com/office/drawing/2014/main" id="{181809CE-BC58-4F48-B8F7-4F4612D8C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0" name="Obraz 157" descr="https://www.witko.com.pl/sklep/pict/spacer.gif">
          <a:extLst>
            <a:ext uri="{FF2B5EF4-FFF2-40B4-BE49-F238E27FC236}">
              <a16:creationId xmlns:a16="http://schemas.microsoft.com/office/drawing/2014/main" id="{252CB93C-4310-4F68-8006-17B6AAA46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1" name="Obraz 156" descr="https://www.witko.com.pl/sklep/pict/spacer.gif">
          <a:extLst>
            <a:ext uri="{FF2B5EF4-FFF2-40B4-BE49-F238E27FC236}">
              <a16:creationId xmlns:a16="http://schemas.microsoft.com/office/drawing/2014/main" id="{2877989E-86EB-471B-9066-C62F35924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2" name="Obraz 155" descr="https://www.witko.com.pl/sklep/pict/spacer.gif">
          <a:extLst>
            <a:ext uri="{FF2B5EF4-FFF2-40B4-BE49-F238E27FC236}">
              <a16:creationId xmlns:a16="http://schemas.microsoft.com/office/drawing/2014/main" id="{43901592-6D73-419D-81A9-3F986714E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3" name="Obraz 154" descr="https://www.witko.com.pl/sklep/pict/spacer.gif">
          <a:extLst>
            <a:ext uri="{FF2B5EF4-FFF2-40B4-BE49-F238E27FC236}">
              <a16:creationId xmlns:a16="http://schemas.microsoft.com/office/drawing/2014/main" id="{975DD030-6D45-444C-A554-406358191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4" name="Obraz 153" descr="https://www.witko.com.pl/sklep/pict/spacer.gif">
          <a:extLst>
            <a:ext uri="{FF2B5EF4-FFF2-40B4-BE49-F238E27FC236}">
              <a16:creationId xmlns:a16="http://schemas.microsoft.com/office/drawing/2014/main" id="{5DE9F724-E4D4-428D-A1BE-6C6458B32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5" name="Obraz 152" descr="https://www.witko.com.pl/sklep/pict/spacer.gif">
          <a:extLst>
            <a:ext uri="{FF2B5EF4-FFF2-40B4-BE49-F238E27FC236}">
              <a16:creationId xmlns:a16="http://schemas.microsoft.com/office/drawing/2014/main" id="{F7E4F6AE-D383-4BAC-B7EE-903991D05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6" name="Obraz 151" descr="https://www.witko.com.pl/sklep/pict/spacer.gif">
          <a:extLst>
            <a:ext uri="{FF2B5EF4-FFF2-40B4-BE49-F238E27FC236}">
              <a16:creationId xmlns:a16="http://schemas.microsoft.com/office/drawing/2014/main" id="{21E7D87D-8C3F-4C32-9573-0867AD195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7" name="Obraz 150" descr="https://www.witko.com.pl/sklep/pict/spacer.gif">
          <a:extLst>
            <a:ext uri="{FF2B5EF4-FFF2-40B4-BE49-F238E27FC236}">
              <a16:creationId xmlns:a16="http://schemas.microsoft.com/office/drawing/2014/main" id="{C7944C63-ADFE-42A4-9FAA-15F31A27F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8" name="Obraz 149" descr="https://www.witko.com.pl/sklep/pict/spacer.gif">
          <a:extLst>
            <a:ext uri="{FF2B5EF4-FFF2-40B4-BE49-F238E27FC236}">
              <a16:creationId xmlns:a16="http://schemas.microsoft.com/office/drawing/2014/main" id="{DD4D233E-1AC7-46BA-945A-F2BFAD57B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9" name="Obraz 148" descr="https://www.witko.com.pl/sklep/pict/spacer.gif">
          <a:extLst>
            <a:ext uri="{FF2B5EF4-FFF2-40B4-BE49-F238E27FC236}">
              <a16:creationId xmlns:a16="http://schemas.microsoft.com/office/drawing/2014/main" id="{9C66A9F3-EFC4-4BF9-A22E-F45F17A2D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0" name="Obraz 147" descr="https://www.witko.com.pl/sklep/pict/spacer.gif">
          <a:extLst>
            <a:ext uri="{FF2B5EF4-FFF2-40B4-BE49-F238E27FC236}">
              <a16:creationId xmlns:a16="http://schemas.microsoft.com/office/drawing/2014/main" id="{1D3FED7B-5090-4F65-909F-523228D0C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1" name="Obraz 146" descr="https://www.witko.com.pl/sklep/pict/spacer.gif">
          <a:extLst>
            <a:ext uri="{FF2B5EF4-FFF2-40B4-BE49-F238E27FC236}">
              <a16:creationId xmlns:a16="http://schemas.microsoft.com/office/drawing/2014/main" id="{9451F268-5C10-4B8F-A24D-297624535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2" name="Obraz 145" descr="https://www.witko.com.pl/sklep/pict/spacer.gif">
          <a:extLst>
            <a:ext uri="{FF2B5EF4-FFF2-40B4-BE49-F238E27FC236}">
              <a16:creationId xmlns:a16="http://schemas.microsoft.com/office/drawing/2014/main" id="{5BFE75D5-7627-4093-BFF5-EA2E19499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3" name="Obraz 144" descr="https://www.witko.com.pl/sklep/pict/spacer.gif">
          <a:extLst>
            <a:ext uri="{FF2B5EF4-FFF2-40B4-BE49-F238E27FC236}">
              <a16:creationId xmlns:a16="http://schemas.microsoft.com/office/drawing/2014/main" id="{02CA447C-DF89-4987-B23E-7308C1929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 name="Obraz 143" descr="https://www.witko.com.pl/sklep/pict/spacer.gif">
          <a:extLst>
            <a:ext uri="{FF2B5EF4-FFF2-40B4-BE49-F238E27FC236}">
              <a16:creationId xmlns:a16="http://schemas.microsoft.com/office/drawing/2014/main" id="{8447EC8B-C644-4D69-9479-762BB6FD5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 name="Obraz 142" descr="https://www.witko.com.pl/sklep/pict/spacer.gif">
          <a:extLst>
            <a:ext uri="{FF2B5EF4-FFF2-40B4-BE49-F238E27FC236}">
              <a16:creationId xmlns:a16="http://schemas.microsoft.com/office/drawing/2014/main" id="{87578E7C-6E8A-4D8B-B9A7-18E4F84A1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 name="Obraz 141" descr="https://www.witko.com.pl/sklep/pict/spacer.gif">
          <a:extLst>
            <a:ext uri="{FF2B5EF4-FFF2-40B4-BE49-F238E27FC236}">
              <a16:creationId xmlns:a16="http://schemas.microsoft.com/office/drawing/2014/main" id="{83AFD208-1448-422C-9DEC-B2ED60BB9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 name="Obraz 140" descr="https://www.witko.com.pl/sklep/pict/spacer.gif">
          <a:extLst>
            <a:ext uri="{FF2B5EF4-FFF2-40B4-BE49-F238E27FC236}">
              <a16:creationId xmlns:a16="http://schemas.microsoft.com/office/drawing/2014/main" id="{B62293B2-B7F3-4337-BFE3-6F7BE2C58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 name="Obraz 139" descr="https://www.witko.com.pl/sklep/pict/spacer.gif">
          <a:extLst>
            <a:ext uri="{FF2B5EF4-FFF2-40B4-BE49-F238E27FC236}">
              <a16:creationId xmlns:a16="http://schemas.microsoft.com/office/drawing/2014/main" id="{904C0CA7-B441-4351-AB54-1A25AE879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9" name="Obraz 138" descr="https://www.witko.com.pl/sklep/pict/spacer.gif">
          <a:extLst>
            <a:ext uri="{FF2B5EF4-FFF2-40B4-BE49-F238E27FC236}">
              <a16:creationId xmlns:a16="http://schemas.microsoft.com/office/drawing/2014/main" id="{B6ADD464-0D22-4674-8943-A8D6741A1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0" name="Obraz 137" descr="https://www.witko.com.pl/sklep/pict/spacer.gif">
          <a:extLst>
            <a:ext uri="{FF2B5EF4-FFF2-40B4-BE49-F238E27FC236}">
              <a16:creationId xmlns:a16="http://schemas.microsoft.com/office/drawing/2014/main" id="{353BC4B0-24C7-4E98-8358-721F6CE51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1" name="Obraz 136" descr="https://www.witko.com.pl/sklep/pict/spacer.gif">
          <a:extLst>
            <a:ext uri="{FF2B5EF4-FFF2-40B4-BE49-F238E27FC236}">
              <a16:creationId xmlns:a16="http://schemas.microsoft.com/office/drawing/2014/main" id="{CE272E27-889F-4957-AFB8-93371B49E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2" name="Obraz 135" descr="https://www.witko.com.pl/sklep/pict/spacer.gif">
          <a:extLst>
            <a:ext uri="{FF2B5EF4-FFF2-40B4-BE49-F238E27FC236}">
              <a16:creationId xmlns:a16="http://schemas.microsoft.com/office/drawing/2014/main" id="{92C35BE0-6BD3-4001-960D-D66CDCD4C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3" name="Obraz 134" descr="https://www.witko.com.pl/sklep/pict/spacer.gif">
          <a:extLst>
            <a:ext uri="{FF2B5EF4-FFF2-40B4-BE49-F238E27FC236}">
              <a16:creationId xmlns:a16="http://schemas.microsoft.com/office/drawing/2014/main" id="{FF483A6A-31E7-41AF-B690-B8C5C274C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4" name="Obraz 133" descr="https://www.witko.com.pl/sklep/pict/spacer.gif">
          <a:extLst>
            <a:ext uri="{FF2B5EF4-FFF2-40B4-BE49-F238E27FC236}">
              <a16:creationId xmlns:a16="http://schemas.microsoft.com/office/drawing/2014/main" id="{BA2433DA-40A6-4681-984A-5313546A2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5" name="Obraz 132" descr="https://www.witko.com.pl/sklep/pict/spacer.gif">
          <a:extLst>
            <a:ext uri="{FF2B5EF4-FFF2-40B4-BE49-F238E27FC236}">
              <a16:creationId xmlns:a16="http://schemas.microsoft.com/office/drawing/2014/main" id="{771547F5-4172-4FBF-9B24-317E60AB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6" name="Obraz 131" descr="https://www.witko.com.pl/sklep/pict/spacer.gif">
          <a:extLst>
            <a:ext uri="{FF2B5EF4-FFF2-40B4-BE49-F238E27FC236}">
              <a16:creationId xmlns:a16="http://schemas.microsoft.com/office/drawing/2014/main" id="{3ACD4135-C589-4FEE-BD61-A59E0935D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7" name="Obraz 130" descr="https://www.witko.com.pl/sklep/pict/spacer.gif">
          <a:extLst>
            <a:ext uri="{FF2B5EF4-FFF2-40B4-BE49-F238E27FC236}">
              <a16:creationId xmlns:a16="http://schemas.microsoft.com/office/drawing/2014/main" id="{E6E55D59-343C-4B8B-B0DE-DDF1D63CB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8" name="Obraz 129" descr="https://www.witko.com.pl/sklep/pict/spacer.gif">
          <a:extLst>
            <a:ext uri="{FF2B5EF4-FFF2-40B4-BE49-F238E27FC236}">
              <a16:creationId xmlns:a16="http://schemas.microsoft.com/office/drawing/2014/main" id="{5531B5C8-F37E-4B00-831B-1255E9020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9" name="Obraz 128" descr="https://www.witko.com.pl/sklep/pict/spacer.gif">
          <a:extLst>
            <a:ext uri="{FF2B5EF4-FFF2-40B4-BE49-F238E27FC236}">
              <a16:creationId xmlns:a16="http://schemas.microsoft.com/office/drawing/2014/main" id="{C34A6B76-1106-4552-AB36-3B88ED36C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0" name="Obraz 127" descr="https://www.witko.com.pl/sklep/pict/spacer.gif">
          <a:extLst>
            <a:ext uri="{FF2B5EF4-FFF2-40B4-BE49-F238E27FC236}">
              <a16:creationId xmlns:a16="http://schemas.microsoft.com/office/drawing/2014/main" id="{4306A1B0-84AB-4B9B-8CE4-84AD60CBB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1" name="Obraz 126" descr="https://www.witko.com.pl/sklep/pict/spacer.gif">
          <a:extLst>
            <a:ext uri="{FF2B5EF4-FFF2-40B4-BE49-F238E27FC236}">
              <a16:creationId xmlns:a16="http://schemas.microsoft.com/office/drawing/2014/main" id="{A744229E-CDFB-49D9-A078-5C3E4DCF0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42" name="Picture 6" descr="https://www.witko.com.pl/sklep/pict/spacer.gif">
          <a:extLst>
            <a:ext uri="{FF2B5EF4-FFF2-40B4-BE49-F238E27FC236}">
              <a16:creationId xmlns:a16="http://schemas.microsoft.com/office/drawing/2014/main" id="{3BDA3479-8807-447C-A7AE-1E868F8412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3" name="Picture 6" descr="https://www.witko.com.pl/sklep/pict/spacer.gif">
          <a:extLst>
            <a:ext uri="{FF2B5EF4-FFF2-40B4-BE49-F238E27FC236}">
              <a16:creationId xmlns:a16="http://schemas.microsoft.com/office/drawing/2014/main" id="{7CE96ABD-9B5D-41F4-B77A-11DB192F8A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4" name="Picture 6" descr="https://www.witko.com.pl/sklep/pict/spacer.gif">
          <a:extLst>
            <a:ext uri="{FF2B5EF4-FFF2-40B4-BE49-F238E27FC236}">
              <a16:creationId xmlns:a16="http://schemas.microsoft.com/office/drawing/2014/main" id="{BBFE2A39-D8CC-416B-BD8F-EB427AE7F3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5" name="Picture 6" descr="https://www.witko.com.pl/sklep/pict/spacer.gif">
          <a:extLst>
            <a:ext uri="{FF2B5EF4-FFF2-40B4-BE49-F238E27FC236}">
              <a16:creationId xmlns:a16="http://schemas.microsoft.com/office/drawing/2014/main" id="{FF04901D-AC58-42D3-9A0C-30FC2A8E538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6" name="Picture 6" descr="https://www.witko.com.pl/sklep/pict/spacer.gif">
          <a:extLst>
            <a:ext uri="{FF2B5EF4-FFF2-40B4-BE49-F238E27FC236}">
              <a16:creationId xmlns:a16="http://schemas.microsoft.com/office/drawing/2014/main" id="{ACAE1AA2-7D70-4388-A936-16CB6BA7CB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7" name="Picture 6" descr="https://www.witko.com.pl/sklep/pict/spacer.gif">
          <a:extLst>
            <a:ext uri="{FF2B5EF4-FFF2-40B4-BE49-F238E27FC236}">
              <a16:creationId xmlns:a16="http://schemas.microsoft.com/office/drawing/2014/main" id="{FC9772B5-1E55-408B-8DE4-545E07EBC4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8" name="Picture 6" descr="https://www.witko.com.pl/sklep/pict/spacer.gif">
          <a:extLst>
            <a:ext uri="{FF2B5EF4-FFF2-40B4-BE49-F238E27FC236}">
              <a16:creationId xmlns:a16="http://schemas.microsoft.com/office/drawing/2014/main" id="{8FF79BFE-A6CD-4670-9E1A-D9A6C08D87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9" name="Picture 6" descr="https://www.witko.com.pl/sklep/pict/spacer.gif">
          <a:extLst>
            <a:ext uri="{FF2B5EF4-FFF2-40B4-BE49-F238E27FC236}">
              <a16:creationId xmlns:a16="http://schemas.microsoft.com/office/drawing/2014/main" id="{7932F181-0834-44CC-89EE-004F53E513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0" name="Picture 6" descr="https://www.witko.com.pl/sklep/pict/spacer.gif">
          <a:extLst>
            <a:ext uri="{FF2B5EF4-FFF2-40B4-BE49-F238E27FC236}">
              <a16:creationId xmlns:a16="http://schemas.microsoft.com/office/drawing/2014/main" id="{BD3BF6BA-0E28-4E83-8999-14D156C38D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1" name="Picture 6" descr="https://www.witko.com.pl/sklep/pict/spacer.gif">
          <a:extLst>
            <a:ext uri="{FF2B5EF4-FFF2-40B4-BE49-F238E27FC236}">
              <a16:creationId xmlns:a16="http://schemas.microsoft.com/office/drawing/2014/main" id="{3B71099A-D71D-4828-9F9D-8959B5666E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2" name="Picture 6" descr="https://www.witko.com.pl/sklep/pict/spacer.gif">
          <a:extLst>
            <a:ext uri="{FF2B5EF4-FFF2-40B4-BE49-F238E27FC236}">
              <a16:creationId xmlns:a16="http://schemas.microsoft.com/office/drawing/2014/main" id="{E92062A4-6DFC-448B-97D1-A4D41BDE3C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3" name="Picture 6" descr="https://www.witko.com.pl/sklep/pict/spacer.gif">
          <a:extLst>
            <a:ext uri="{FF2B5EF4-FFF2-40B4-BE49-F238E27FC236}">
              <a16:creationId xmlns:a16="http://schemas.microsoft.com/office/drawing/2014/main" id="{E1D35569-8D36-4E98-948C-7B2B7F2832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4" name="Picture 6" descr="https://www.witko.com.pl/sklep/pict/spacer.gif">
          <a:extLst>
            <a:ext uri="{FF2B5EF4-FFF2-40B4-BE49-F238E27FC236}">
              <a16:creationId xmlns:a16="http://schemas.microsoft.com/office/drawing/2014/main" id="{71DD70C5-954F-4B2E-877B-717FFFD680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5" name="Picture 6" descr="https://www.witko.com.pl/sklep/pict/spacer.gif">
          <a:extLst>
            <a:ext uri="{FF2B5EF4-FFF2-40B4-BE49-F238E27FC236}">
              <a16:creationId xmlns:a16="http://schemas.microsoft.com/office/drawing/2014/main" id="{B40009C2-C75B-46C6-9B8B-A9DACB15BF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6" name="Picture 6" descr="https://www.witko.com.pl/sklep/pict/spacer.gif">
          <a:extLst>
            <a:ext uri="{FF2B5EF4-FFF2-40B4-BE49-F238E27FC236}">
              <a16:creationId xmlns:a16="http://schemas.microsoft.com/office/drawing/2014/main" id="{5B7134B4-1358-40D0-9A41-1A545D5785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7" name="Picture 6" descr="https://www.witko.com.pl/sklep/pict/spacer.gif">
          <a:extLst>
            <a:ext uri="{FF2B5EF4-FFF2-40B4-BE49-F238E27FC236}">
              <a16:creationId xmlns:a16="http://schemas.microsoft.com/office/drawing/2014/main" id="{3FE5ADBD-9E9B-4CFD-ADE1-591B2DAD57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8" name="Picture 6" descr="https://www.witko.com.pl/sklep/pict/spacer.gif">
          <a:extLst>
            <a:ext uri="{FF2B5EF4-FFF2-40B4-BE49-F238E27FC236}">
              <a16:creationId xmlns:a16="http://schemas.microsoft.com/office/drawing/2014/main" id="{D36F0165-4713-4FC1-A4AD-2812C7DDD3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9" name="Picture 6" descr="https://www.witko.com.pl/sklep/pict/spacer.gif">
          <a:extLst>
            <a:ext uri="{FF2B5EF4-FFF2-40B4-BE49-F238E27FC236}">
              <a16:creationId xmlns:a16="http://schemas.microsoft.com/office/drawing/2014/main" id="{74677D2B-EDFB-4EC9-BE8D-9EE02B9AC7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0" name="Picture 6" descr="https://www.witko.com.pl/sklep/pict/spacer.gif">
          <a:extLst>
            <a:ext uri="{FF2B5EF4-FFF2-40B4-BE49-F238E27FC236}">
              <a16:creationId xmlns:a16="http://schemas.microsoft.com/office/drawing/2014/main" id="{DCE28DFC-D301-40F1-B8C3-E81728E5AA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1" name="Picture 6" descr="https://www.witko.com.pl/sklep/pict/spacer.gif">
          <a:extLst>
            <a:ext uri="{FF2B5EF4-FFF2-40B4-BE49-F238E27FC236}">
              <a16:creationId xmlns:a16="http://schemas.microsoft.com/office/drawing/2014/main" id="{4577EE38-10DB-438F-856F-247F6C8176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2" name="Picture 6" descr="https://www.witko.com.pl/sklep/pict/spacer.gif">
          <a:extLst>
            <a:ext uri="{FF2B5EF4-FFF2-40B4-BE49-F238E27FC236}">
              <a16:creationId xmlns:a16="http://schemas.microsoft.com/office/drawing/2014/main" id="{CDB868A0-6878-41CD-91A7-139BD1E181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3" name="Picture 6" descr="https://www.witko.com.pl/sklep/pict/spacer.gif">
          <a:extLst>
            <a:ext uri="{FF2B5EF4-FFF2-40B4-BE49-F238E27FC236}">
              <a16:creationId xmlns:a16="http://schemas.microsoft.com/office/drawing/2014/main" id="{2802D4AB-5D50-44FD-89DC-037DD12BC0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4" name="Picture 6" descr="https://www.witko.com.pl/sklep/pict/spacer.gif">
          <a:extLst>
            <a:ext uri="{FF2B5EF4-FFF2-40B4-BE49-F238E27FC236}">
              <a16:creationId xmlns:a16="http://schemas.microsoft.com/office/drawing/2014/main" id="{74456C06-18A6-4557-892D-7EC695B309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5" name="Picture 6" descr="https://www.witko.com.pl/sklep/pict/spacer.gif">
          <a:extLst>
            <a:ext uri="{FF2B5EF4-FFF2-40B4-BE49-F238E27FC236}">
              <a16:creationId xmlns:a16="http://schemas.microsoft.com/office/drawing/2014/main" id="{6CBC2C4F-1D58-4806-8F6D-9E2459DF93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6" name="Picture 6" descr="https://www.witko.com.pl/sklep/pict/spacer.gif">
          <a:extLst>
            <a:ext uri="{FF2B5EF4-FFF2-40B4-BE49-F238E27FC236}">
              <a16:creationId xmlns:a16="http://schemas.microsoft.com/office/drawing/2014/main" id="{D958F0D9-4FAF-4E0F-A398-99BE6271A2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7" name="Picture 6" descr="https://www.witko.com.pl/sklep/pict/spacer.gif">
          <a:extLst>
            <a:ext uri="{FF2B5EF4-FFF2-40B4-BE49-F238E27FC236}">
              <a16:creationId xmlns:a16="http://schemas.microsoft.com/office/drawing/2014/main" id="{1A63C422-0447-4711-ACFB-4046C3E2AF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8" name="Picture 6" descr="https://www.witko.com.pl/sklep/pict/spacer.gif">
          <a:extLst>
            <a:ext uri="{FF2B5EF4-FFF2-40B4-BE49-F238E27FC236}">
              <a16:creationId xmlns:a16="http://schemas.microsoft.com/office/drawing/2014/main" id="{47765212-7B41-4AA9-BCB8-62CD6D3197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9" name="Picture 6" descr="https://www.witko.com.pl/sklep/pict/spacer.gif">
          <a:extLst>
            <a:ext uri="{FF2B5EF4-FFF2-40B4-BE49-F238E27FC236}">
              <a16:creationId xmlns:a16="http://schemas.microsoft.com/office/drawing/2014/main" id="{AD43DB53-1CB7-4FB0-A947-3063E8572B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0" name="Picture 6" descr="https://www.witko.com.pl/sklep/pict/spacer.gif">
          <a:extLst>
            <a:ext uri="{FF2B5EF4-FFF2-40B4-BE49-F238E27FC236}">
              <a16:creationId xmlns:a16="http://schemas.microsoft.com/office/drawing/2014/main" id="{8B06069A-9494-407F-AA42-F2BF5BF5F1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1" name="Picture 6" descr="https://www.witko.com.pl/sklep/pict/spacer.gif">
          <a:extLst>
            <a:ext uri="{FF2B5EF4-FFF2-40B4-BE49-F238E27FC236}">
              <a16:creationId xmlns:a16="http://schemas.microsoft.com/office/drawing/2014/main" id="{B42AD0EF-BD56-48BE-BB84-9C3E5AC4A3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2" name="Picture 6" descr="https://www.witko.com.pl/sklep/pict/spacer.gif">
          <a:extLst>
            <a:ext uri="{FF2B5EF4-FFF2-40B4-BE49-F238E27FC236}">
              <a16:creationId xmlns:a16="http://schemas.microsoft.com/office/drawing/2014/main" id="{A50C2AD9-BEB0-4022-BB0E-07DEF9109B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3" name="Picture 6" descr="https://www.witko.com.pl/sklep/pict/spacer.gif">
          <a:extLst>
            <a:ext uri="{FF2B5EF4-FFF2-40B4-BE49-F238E27FC236}">
              <a16:creationId xmlns:a16="http://schemas.microsoft.com/office/drawing/2014/main" id="{B072E1E8-F4D8-4002-AE9F-CE75D2BB51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4" name="Picture 6" descr="https://www.witko.com.pl/sklep/pict/spacer.gif">
          <a:extLst>
            <a:ext uri="{FF2B5EF4-FFF2-40B4-BE49-F238E27FC236}">
              <a16:creationId xmlns:a16="http://schemas.microsoft.com/office/drawing/2014/main" id="{321E03CE-CBB1-45D0-8297-CC848B7A56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5" name="Picture 6" descr="https://www.witko.com.pl/sklep/pict/spacer.gif">
          <a:extLst>
            <a:ext uri="{FF2B5EF4-FFF2-40B4-BE49-F238E27FC236}">
              <a16:creationId xmlns:a16="http://schemas.microsoft.com/office/drawing/2014/main" id="{4982A0B9-F3AC-4E1E-B759-33F8D84ED2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6" name="Picture 6" descr="https://www.witko.com.pl/sklep/pict/spacer.gif">
          <a:extLst>
            <a:ext uri="{FF2B5EF4-FFF2-40B4-BE49-F238E27FC236}">
              <a16:creationId xmlns:a16="http://schemas.microsoft.com/office/drawing/2014/main" id="{86BBE442-0F5D-45F5-BF41-0091E267FA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7" name="Picture 6" descr="https://www.witko.com.pl/sklep/pict/spacer.gif">
          <a:extLst>
            <a:ext uri="{FF2B5EF4-FFF2-40B4-BE49-F238E27FC236}">
              <a16:creationId xmlns:a16="http://schemas.microsoft.com/office/drawing/2014/main" id="{6A6D504A-F67D-49E4-AE8E-1587F033B8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8" name="Picture 6" descr="https://www.witko.com.pl/sklep/pict/spacer.gif">
          <a:extLst>
            <a:ext uri="{FF2B5EF4-FFF2-40B4-BE49-F238E27FC236}">
              <a16:creationId xmlns:a16="http://schemas.microsoft.com/office/drawing/2014/main" id="{4F009036-688D-41CF-88F1-B36E405A07A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9" name="Picture 6" descr="https://www.witko.com.pl/sklep/pict/spacer.gif">
          <a:extLst>
            <a:ext uri="{FF2B5EF4-FFF2-40B4-BE49-F238E27FC236}">
              <a16:creationId xmlns:a16="http://schemas.microsoft.com/office/drawing/2014/main" id="{744579C3-7255-4EAF-B427-AB9BF40250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0" name="Picture 6" descr="https://www.witko.com.pl/sklep/pict/spacer.gif">
          <a:extLst>
            <a:ext uri="{FF2B5EF4-FFF2-40B4-BE49-F238E27FC236}">
              <a16:creationId xmlns:a16="http://schemas.microsoft.com/office/drawing/2014/main" id="{8E093712-8846-41FD-80F2-2A4A051D9A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1" name="Picture 6" descr="https://www.witko.com.pl/sklep/pict/spacer.gif">
          <a:extLst>
            <a:ext uri="{FF2B5EF4-FFF2-40B4-BE49-F238E27FC236}">
              <a16:creationId xmlns:a16="http://schemas.microsoft.com/office/drawing/2014/main" id="{157CAE3A-D2D2-495E-A078-F15BE8E467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twoCellAnchor>
    <xdr:from>
      <xdr:col>3</xdr:col>
      <xdr:colOff>0</xdr:colOff>
      <xdr:row>3</xdr:row>
      <xdr:rowOff>0</xdr:rowOff>
    </xdr:from>
    <xdr:to>
      <xdr:col>3</xdr:col>
      <xdr:colOff>95250</xdr:colOff>
      <xdr:row>3</xdr:row>
      <xdr:rowOff>95250</xdr:rowOff>
    </xdr:to>
    <xdr:pic>
      <xdr:nvPicPr>
        <xdr:cNvPr id="82" name="Obraz 165" descr="https://www.witko.com.pl/sklep/pict/spacer.gif">
          <a:extLst>
            <a:ext uri="{FF2B5EF4-FFF2-40B4-BE49-F238E27FC236}">
              <a16:creationId xmlns:a16="http://schemas.microsoft.com/office/drawing/2014/main" id="{6E3A68FB-D934-4DD1-BF65-94233F573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3" name="Obraz 164" descr="https://www.witko.com.pl/sklep/pict/spacer.gif">
          <a:extLst>
            <a:ext uri="{FF2B5EF4-FFF2-40B4-BE49-F238E27FC236}">
              <a16:creationId xmlns:a16="http://schemas.microsoft.com/office/drawing/2014/main" id="{944F28D8-3050-4E78-9B68-CA28AACC1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4" name="Obraz 163" descr="https://www.witko.com.pl/sklep/pict/spacer.gif">
          <a:extLst>
            <a:ext uri="{FF2B5EF4-FFF2-40B4-BE49-F238E27FC236}">
              <a16:creationId xmlns:a16="http://schemas.microsoft.com/office/drawing/2014/main" id="{28BB0B8B-A410-4558-92AE-1C3D2C5F4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5" name="Obraz 162" descr="https://www.witko.com.pl/sklep/pict/spacer.gif">
          <a:extLst>
            <a:ext uri="{FF2B5EF4-FFF2-40B4-BE49-F238E27FC236}">
              <a16:creationId xmlns:a16="http://schemas.microsoft.com/office/drawing/2014/main" id="{DDCAD2BA-CBFF-4016-9B91-6A48AB4B1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6" name="Obraz 161" descr="https://www.witko.com.pl/sklep/pict/spacer.gif">
          <a:extLst>
            <a:ext uri="{FF2B5EF4-FFF2-40B4-BE49-F238E27FC236}">
              <a16:creationId xmlns:a16="http://schemas.microsoft.com/office/drawing/2014/main" id="{ED73C296-90BF-428F-B157-6D57FDD13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7" name="Obraz 160" descr="https://www.witko.com.pl/sklep/pict/spacer.gif">
          <a:extLst>
            <a:ext uri="{FF2B5EF4-FFF2-40B4-BE49-F238E27FC236}">
              <a16:creationId xmlns:a16="http://schemas.microsoft.com/office/drawing/2014/main" id="{04744892-444F-4EC0-BD6A-B8C7F5088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8" name="Obraz 159" descr="https://www.witko.com.pl/sklep/pict/spacer.gif">
          <a:extLst>
            <a:ext uri="{FF2B5EF4-FFF2-40B4-BE49-F238E27FC236}">
              <a16:creationId xmlns:a16="http://schemas.microsoft.com/office/drawing/2014/main" id="{5C236F68-D802-426A-9FF7-435AD1C61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9" name="Obraz 158" descr="https://www.witko.com.pl/sklep/pict/spacer.gif">
          <a:extLst>
            <a:ext uri="{FF2B5EF4-FFF2-40B4-BE49-F238E27FC236}">
              <a16:creationId xmlns:a16="http://schemas.microsoft.com/office/drawing/2014/main" id="{1D6A3D70-0AC2-4D77-80DB-169364FEA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0" name="Obraz 157" descr="https://www.witko.com.pl/sklep/pict/spacer.gif">
          <a:extLst>
            <a:ext uri="{FF2B5EF4-FFF2-40B4-BE49-F238E27FC236}">
              <a16:creationId xmlns:a16="http://schemas.microsoft.com/office/drawing/2014/main" id="{D14F4C62-F259-464F-83E8-43E7E498D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1" name="Obraz 156" descr="https://www.witko.com.pl/sklep/pict/spacer.gif">
          <a:extLst>
            <a:ext uri="{FF2B5EF4-FFF2-40B4-BE49-F238E27FC236}">
              <a16:creationId xmlns:a16="http://schemas.microsoft.com/office/drawing/2014/main" id="{4FF60B7E-38CE-407E-982A-6E0123F83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2" name="Obraz 155" descr="https://www.witko.com.pl/sklep/pict/spacer.gif">
          <a:extLst>
            <a:ext uri="{FF2B5EF4-FFF2-40B4-BE49-F238E27FC236}">
              <a16:creationId xmlns:a16="http://schemas.microsoft.com/office/drawing/2014/main" id="{BC233ECC-238B-45D6-97AA-4584EF0C7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3" name="Obraz 154" descr="https://www.witko.com.pl/sklep/pict/spacer.gif">
          <a:extLst>
            <a:ext uri="{FF2B5EF4-FFF2-40B4-BE49-F238E27FC236}">
              <a16:creationId xmlns:a16="http://schemas.microsoft.com/office/drawing/2014/main" id="{A4B65A1C-019E-4FD4-9F1F-060592B0B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4" name="Obraz 153" descr="https://www.witko.com.pl/sklep/pict/spacer.gif">
          <a:extLst>
            <a:ext uri="{FF2B5EF4-FFF2-40B4-BE49-F238E27FC236}">
              <a16:creationId xmlns:a16="http://schemas.microsoft.com/office/drawing/2014/main" id="{57F4D8FB-59CD-43FC-8234-F8D39F0FF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5" name="Obraz 152" descr="https://www.witko.com.pl/sklep/pict/spacer.gif">
          <a:extLst>
            <a:ext uri="{FF2B5EF4-FFF2-40B4-BE49-F238E27FC236}">
              <a16:creationId xmlns:a16="http://schemas.microsoft.com/office/drawing/2014/main" id="{76F6F31C-C3EE-41BC-8BEB-6FC87B544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6" name="Obraz 151" descr="https://www.witko.com.pl/sklep/pict/spacer.gif">
          <a:extLst>
            <a:ext uri="{FF2B5EF4-FFF2-40B4-BE49-F238E27FC236}">
              <a16:creationId xmlns:a16="http://schemas.microsoft.com/office/drawing/2014/main" id="{12E56F51-BD2E-430F-8280-31A5EE604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7" name="Obraz 150" descr="https://www.witko.com.pl/sklep/pict/spacer.gif">
          <a:extLst>
            <a:ext uri="{FF2B5EF4-FFF2-40B4-BE49-F238E27FC236}">
              <a16:creationId xmlns:a16="http://schemas.microsoft.com/office/drawing/2014/main" id="{4FB89B10-A29A-40A8-AD27-53B6CA5A2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8" name="Obraz 149" descr="https://www.witko.com.pl/sklep/pict/spacer.gif">
          <a:extLst>
            <a:ext uri="{FF2B5EF4-FFF2-40B4-BE49-F238E27FC236}">
              <a16:creationId xmlns:a16="http://schemas.microsoft.com/office/drawing/2014/main" id="{E17FCA92-6845-4386-A3C6-B859E7835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9" name="Obraz 148" descr="https://www.witko.com.pl/sklep/pict/spacer.gif">
          <a:extLst>
            <a:ext uri="{FF2B5EF4-FFF2-40B4-BE49-F238E27FC236}">
              <a16:creationId xmlns:a16="http://schemas.microsoft.com/office/drawing/2014/main" id="{AA899B95-2B90-4B73-AAC4-34BEA4061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0" name="Obraz 147" descr="https://www.witko.com.pl/sklep/pict/spacer.gif">
          <a:extLst>
            <a:ext uri="{FF2B5EF4-FFF2-40B4-BE49-F238E27FC236}">
              <a16:creationId xmlns:a16="http://schemas.microsoft.com/office/drawing/2014/main" id="{18F037A0-EBF8-4774-BEFC-8CDAF2EB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1" name="Obraz 146" descr="https://www.witko.com.pl/sklep/pict/spacer.gif">
          <a:extLst>
            <a:ext uri="{FF2B5EF4-FFF2-40B4-BE49-F238E27FC236}">
              <a16:creationId xmlns:a16="http://schemas.microsoft.com/office/drawing/2014/main" id="{02D38F75-4329-45DE-B296-9C874AEA0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2" name="Obraz 145" descr="https://www.witko.com.pl/sklep/pict/spacer.gif">
          <a:extLst>
            <a:ext uri="{FF2B5EF4-FFF2-40B4-BE49-F238E27FC236}">
              <a16:creationId xmlns:a16="http://schemas.microsoft.com/office/drawing/2014/main" id="{67924A5B-0468-456B-ADFE-639FDCE8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3" name="Obraz 144" descr="https://www.witko.com.pl/sklep/pict/spacer.gif">
          <a:extLst>
            <a:ext uri="{FF2B5EF4-FFF2-40B4-BE49-F238E27FC236}">
              <a16:creationId xmlns:a16="http://schemas.microsoft.com/office/drawing/2014/main" id="{1E789686-07EB-4F23-8B20-6BB4EB9A3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4" name="Obraz 143" descr="https://www.witko.com.pl/sklep/pict/spacer.gif">
          <a:extLst>
            <a:ext uri="{FF2B5EF4-FFF2-40B4-BE49-F238E27FC236}">
              <a16:creationId xmlns:a16="http://schemas.microsoft.com/office/drawing/2014/main" id="{EC58482D-F3D9-442D-9B74-0A23B8898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5" name="Obraz 142" descr="https://www.witko.com.pl/sklep/pict/spacer.gif">
          <a:extLst>
            <a:ext uri="{FF2B5EF4-FFF2-40B4-BE49-F238E27FC236}">
              <a16:creationId xmlns:a16="http://schemas.microsoft.com/office/drawing/2014/main" id="{A43F7A33-0E58-4ACA-BA5F-6BD41D17C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6" name="Obraz 141" descr="https://www.witko.com.pl/sklep/pict/spacer.gif">
          <a:extLst>
            <a:ext uri="{FF2B5EF4-FFF2-40B4-BE49-F238E27FC236}">
              <a16:creationId xmlns:a16="http://schemas.microsoft.com/office/drawing/2014/main" id="{672CCB18-F0EE-4FC0-9479-7DF5B42D6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7" name="Obraz 140" descr="https://www.witko.com.pl/sklep/pict/spacer.gif">
          <a:extLst>
            <a:ext uri="{FF2B5EF4-FFF2-40B4-BE49-F238E27FC236}">
              <a16:creationId xmlns:a16="http://schemas.microsoft.com/office/drawing/2014/main" id="{F4363745-6929-49A6-8A70-502096047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8" name="Obraz 139" descr="https://www.witko.com.pl/sklep/pict/spacer.gif">
          <a:extLst>
            <a:ext uri="{FF2B5EF4-FFF2-40B4-BE49-F238E27FC236}">
              <a16:creationId xmlns:a16="http://schemas.microsoft.com/office/drawing/2014/main" id="{D90BF371-A077-41C0-B11D-2BFE653D7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9" name="Obraz 138" descr="https://www.witko.com.pl/sklep/pict/spacer.gif">
          <a:extLst>
            <a:ext uri="{FF2B5EF4-FFF2-40B4-BE49-F238E27FC236}">
              <a16:creationId xmlns:a16="http://schemas.microsoft.com/office/drawing/2014/main" id="{FDB32F04-83E4-45BA-98F8-12645BC98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0" name="Obraz 137" descr="https://www.witko.com.pl/sklep/pict/spacer.gif">
          <a:extLst>
            <a:ext uri="{FF2B5EF4-FFF2-40B4-BE49-F238E27FC236}">
              <a16:creationId xmlns:a16="http://schemas.microsoft.com/office/drawing/2014/main" id="{61E6824C-4AA0-42F8-985C-8A8548A15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1" name="Obraz 136" descr="https://www.witko.com.pl/sklep/pict/spacer.gif">
          <a:extLst>
            <a:ext uri="{FF2B5EF4-FFF2-40B4-BE49-F238E27FC236}">
              <a16:creationId xmlns:a16="http://schemas.microsoft.com/office/drawing/2014/main" id="{5A8CDEFB-C8C4-4DCF-BE05-0D14C4094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2" name="Obraz 135" descr="https://www.witko.com.pl/sklep/pict/spacer.gif">
          <a:extLst>
            <a:ext uri="{FF2B5EF4-FFF2-40B4-BE49-F238E27FC236}">
              <a16:creationId xmlns:a16="http://schemas.microsoft.com/office/drawing/2014/main" id="{E0ED8B6F-C638-4824-AB95-229E039ED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3" name="Obraz 134" descr="https://www.witko.com.pl/sklep/pict/spacer.gif">
          <a:extLst>
            <a:ext uri="{FF2B5EF4-FFF2-40B4-BE49-F238E27FC236}">
              <a16:creationId xmlns:a16="http://schemas.microsoft.com/office/drawing/2014/main" id="{421AEF73-E8CF-4D06-9903-68B977417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4" name="Obraz 133" descr="https://www.witko.com.pl/sklep/pict/spacer.gif">
          <a:extLst>
            <a:ext uri="{FF2B5EF4-FFF2-40B4-BE49-F238E27FC236}">
              <a16:creationId xmlns:a16="http://schemas.microsoft.com/office/drawing/2014/main" id="{3B314336-8564-4769-B859-C1F689522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5" name="Obraz 132" descr="https://www.witko.com.pl/sklep/pict/spacer.gif">
          <a:extLst>
            <a:ext uri="{FF2B5EF4-FFF2-40B4-BE49-F238E27FC236}">
              <a16:creationId xmlns:a16="http://schemas.microsoft.com/office/drawing/2014/main" id="{64147802-747C-4F92-8E2C-3DD478BA5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6" name="Obraz 131" descr="https://www.witko.com.pl/sklep/pict/spacer.gif">
          <a:extLst>
            <a:ext uri="{FF2B5EF4-FFF2-40B4-BE49-F238E27FC236}">
              <a16:creationId xmlns:a16="http://schemas.microsoft.com/office/drawing/2014/main" id="{8FAC3ECA-74BD-455C-AD13-CA4DF9D47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7" name="Obraz 130" descr="https://www.witko.com.pl/sklep/pict/spacer.gif">
          <a:extLst>
            <a:ext uri="{FF2B5EF4-FFF2-40B4-BE49-F238E27FC236}">
              <a16:creationId xmlns:a16="http://schemas.microsoft.com/office/drawing/2014/main" id="{347BA0C2-0686-465C-86C1-0BB0DD579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8" name="Obraz 129" descr="https://www.witko.com.pl/sklep/pict/spacer.gif">
          <a:extLst>
            <a:ext uri="{FF2B5EF4-FFF2-40B4-BE49-F238E27FC236}">
              <a16:creationId xmlns:a16="http://schemas.microsoft.com/office/drawing/2014/main" id="{13DB1A85-599F-48C5-8815-ED720B83C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9" name="Obraz 128" descr="https://www.witko.com.pl/sklep/pict/spacer.gif">
          <a:extLst>
            <a:ext uri="{FF2B5EF4-FFF2-40B4-BE49-F238E27FC236}">
              <a16:creationId xmlns:a16="http://schemas.microsoft.com/office/drawing/2014/main" id="{0CF5B435-2A8E-4B31-BCEB-F4AA34154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20" name="Obraz 127" descr="https://www.witko.com.pl/sklep/pict/spacer.gif">
          <a:extLst>
            <a:ext uri="{FF2B5EF4-FFF2-40B4-BE49-F238E27FC236}">
              <a16:creationId xmlns:a16="http://schemas.microsoft.com/office/drawing/2014/main" id="{37262376-6C79-4F8C-8FDC-5C8B8A5D1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21" name="Obraz 126" descr="https://www.witko.com.pl/sklep/pict/spacer.gif">
          <a:extLst>
            <a:ext uri="{FF2B5EF4-FFF2-40B4-BE49-F238E27FC236}">
              <a16:creationId xmlns:a16="http://schemas.microsoft.com/office/drawing/2014/main" id="{24AC4CBB-41B1-4F69-B7D9-341813AC9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2573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3</xdr:row>
      <xdr:rowOff>0</xdr:rowOff>
    </xdr:from>
    <xdr:ext cx="95250" cy="95250"/>
    <xdr:pic>
      <xdr:nvPicPr>
        <xdr:cNvPr id="122" name="Picture 6" descr="https://www.witko.com.pl/sklep/pict/spacer.gif">
          <a:extLst>
            <a:ext uri="{FF2B5EF4-FFF2-40B4-BE49-F238E27FC236}">
              <a16:creationId xmlns:a16="http://schemas.microsoft.com/office/drawing/2014/main" id="{22544099-21A5-460C-8A00-CA865937AA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23" name="Picture 6" descr="https://www.witko.com.pl/sklep/pict/spacer.gif">
          <a:extLst>
            <a:ext uri="{FF2B5EF4-FFF2-40B4-BE49-F238E27FC236}">
              <a16:creationId xmlns:a16="http://schemas.microsoft.com/office/drawing/2014/main" id="{67FE3714-FA9D-4676-A1F2-2248305B50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24" name="Picture 6" descr="https://www.witko.com.pl/sklep/pict/spacer.gif">
          <a:extLst>
            <a:ext uri="{FF2B5EF4-FFF2-40B4-BE49-F238E27FC236}">
              <a16:creationId xmlns:a16="http://schemas.microsoft.com/office/drawing/2014/main" id="{2D817295-37A0-407C-80DB-04B5B3AFA1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25" name="Picture 6" descr="https://www.witko.com.pl/sklep/pict/spacer.gif">
          <a:extLst>
            <a:ext uri="{FF2B5EF4-FFF2-40B4-BE49-F238E27FC236}">
              <a16:creationId xmlns:a16="http://schemas.microsoft.com/office/drawing/2014/main" id="{99B44B9F-CDB0-42E2-863B-900DBC22E5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26" name="Picture 6" descr="https://www.witko.com.pl/sklep/pict/spacer.gif">
          <a:extLst>
            <a:ext uri="{FF2B5EF4-FFF2-40B4-BE49-F238E27FC236}">
              <a16:creationId xmlns:a16="http://schemas.microsoft.com/office/drawing/2014/main" id="{FE76B5AE-CF12-448C-8525-3C923DF11F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27" name="Picture 6" descr="https://www.witko.com.pl/sklep/pict/spacer.gif">
          <a:extLst>
            <a:ext uri="{FF2B5EF4-FFF2-40B4-BE49-F238E27FC236}">
              <a16:creationId xmlns:a16="http://schemas.microsoft.com/office/drawing/2014/main" id="{4FD9903E-25B4-4025-9B38-90E9DCD4D9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28" name="Picture 6" descr="https://www.witko.com.pl/sklep/pict/spacer.gif">
          <a:extLst>
            <a:ext uri="{FF2B5EF4-FFF2-40B4-BE49-F238E27FC236}">
              <a16:creationId xmlns:a16="http://schemas.microsoft.com/office/drawing/2014/main" id="{BBC21A18-5CB4-4699-834F-87E23EC897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29" name="Picture 6" descr="https://www.witko.com.pl/sklep/pict/spacer.gif">
          <a:extLst>
            <a:ext uri="{FF2B5EF4-FFF2-40B4-BE49-F238E27FC236}">
              <a16:creationId xmlns:a16="http://schemas.microsoft.com/office/drawing/2014/main" id="{17E01C49-B23F-4036-AAF2-1615B4CC5A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30" name="Picture 6" descr="https://www.witko.com.pl/sklep/pict/spacer.gif">
          <a:extLst>
            <a:ext uri="{FF2B5EF4-FFF2-40B4-BE49-F238E27FC236}">
              <a16:creationId xmlns:a16="http://schemas.microsoft.com/office/drawing/2014/main" id="{E798EF7D-E322-49C2-9F58-FFA23B9B76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31" name="Picture 6" descr="https://www.witko.com.pl/sklep/pict/spacer.gif">
          <a:extLst>
            <a:ext uri="{FF2B5EF4-FFF2-40B4-BE49-F238E27FC236}">
              <a16:creationId xmlns:a16="http://schemas.microsoft.com/office/drawing/2014/main" id="{FF7EB9D9-A74A-4E6C-AE94-35157E2FF5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32" name="Picture 6" descr="https://www.witko.com.pl/sklep/pict/spacer.gif">
          <a:extLst>
            <a:ext uri="{FF2B5EF4-FFF2-40B4-BE49-F238E27FC236}">
              <a16:creationId xmlns:a16="http://schemas.microsoft.com/office/drawing/2014/main" id="{BE6944AA-9269-47C6-8F93-02619A6FB0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33" name="Picture 6" descr="https://www.witko.com.pl/sklep/pict/spacer.gif">
          <a:extLst>
            <a:ext uri="{FF2B5EF4-FFF2-40B4-BE49-F238E27FC236}">
              <a16:creationId xmlns:a16="http://schemas.microsoft.com/office/drawing/2014/main" id="{8DD8BA60-3CDB-41FD-A6D1-893189E08F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34" name="Picture 6" descr="https://www.witko.com.pl/sklep/pict/spacer.gif">
          <a:extLst>
            <a:ext uri="{FF2B5EF4-FFF2-40B4-BE49-F238E27FC236}">
              <a16:creationId xmlns:a16="http://schemas.microsoft.com/office/drawing/2014/main" id="{097D497C-3605-4E06-9D68-817AAFBB24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35" name="Picture 6" descr="https://www.witko.com.pl/sklep/pict/spacer.gif">
          <a:extLst>
            <a:ext uri="{FF2B5EF4-FFF2-40B4-BE49-F238E27FC236}">
              <a16:creationId xmlns:a16="http://schemas.microsoft.com/office/drawing/2014/main" id="{A2F4BEE5-D1F0-4170-A528-589D74217C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36" name="Picture 6" descr="https://www.witko.com.pl/sklep/pict/spacer.gif">
          <a:extLst>
            <a:ext uri="{FF2B5EF4-FFF2-40B4-BE49-F238E27FC236}">
              <a16:creationId xmlns:a16="http://schemas.microsoft.com/office/drawing/2014/main" id="{8B28F087-8DB6-4396-8A5E-7E5652F3E2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37" name="Picture 6" descr="https://www.witko.com.pl/sklep/pict/spacer.gif">
          <a:extLst>
            <a:ext uri="{FF2B5EF4-FFF2-40B4-BE49-F238E27FC236}">
              <a16:creationId xmlns:a16="http://schemas.microsoft.com/office/drawing/2014/main" id="{A7854CF7-0BE9-4EBC-A981-179B74D67C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38" name="Picture 6" descr="https://www.witko.com.pl/sklep/pict/spacer.gif">
          <a:extLst>
            <a:ext uri="{FF2B5EF4-FFF2-40B4-BE49-F238E27FC236}">
              <a16:creationId xmlns:a16="http://schemas.microsoft.com/office/drawing/2014/main" id="{A676CE14-F7EC-46B8-A3C5-59DE785658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39" name="Picture 6" descr="https://www.witko.com.pl/sklep/pict/spacer.gif">
          <a:extLst>
            <a:ext uri="{FF2B5EF4-FFF2-40B4-BE49-F238E27FC236}">
              <a16:creationId xmlns:a16="http://schemas.microsoft.com/office/drawing/2014/main" id="{6C9422A9-6126-4286-AF97-7E6C151F1E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40" name="Picture 6" descr="https://www.witko.com.pl/sklep/pict/spacer.gif">
          <a:extLst>
            <a:ext uri="{FF2B5EF4-FFF2-40B4-BE49-F238E27FC236}">
              <a16:creationId xmlns:a16="http://schemas.microsoft.com/office/drawing/2014/main" id="{3E3067AD-406D-4B8C-9766-71EBBA0B71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41" name="Picture 6" descr="https://www.witko.com.pl/sklep/pict/spacer.gif">
          <a:extLst>
            <a:ext uri="{FF2B5EF4-FFF2-40B4-BE49-F238E27FC236}">
              <a16:creationId xmlns:a16="http://schemas.microsoft.com/office/drawing/2014/main" id="{DCE039B6-4CCA-4232-8F2F-690317935E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42" name="Picture 6" descr="https://www.witko.com.pl/sklep/pict/spacer.gif">
          <a:extLst>
            <a:ext uri="{FF2B5EF4-FFF2-40B4-BE49-F238E27FC236}">
              <a16:creationId xmlns:a16="http://schemas.microsoft.com/office/drawing/2014/main" id="{A394AA09-E9CD-4D5B-B230-830F9FFBCE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43" name="Picture 6" descr="https://www.witko.com.pl/sklep/pict/spacer.gif">
          <a:extLst>
            <a:ext uri="{FF2B5EF4-FFF2-40B4-BE49-F238E27FC236}">
              <a16:creationId xmlns:a16="http://schemas.microsoft.com/office/drawing/2014/main" id="{B4018345-B259-4B9A-A49A-D83D79A172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44" name="Picture 6" descr="https://www.witko.com.pl/sklep/pict/spacer.gif">
          <a:extLst>
            <a:ext uri="{FF2B5EF4-FFF2-40B4-BE49-F238E27FC236}">
              <a16:creationId xmlns:a16="http://schemas.microsoft.com/office/drawing/2014/main" id="{FA5C37AC-72FF-443C-B987-971B1F66FA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45" name="Picture 6" descr="https://www.witko.com.pl/sklep/pict/spacer.gif">
          <a:extLst>
            <a:ext uri="{FF2B5EF4-FFF2-40B4-BE49-F238E27FC236}">
              <a16:creationId xmlns:a16="http://schemas.microsoft.com/office/drawing/2014/main" id="{F634BEB7-3F11-48EA-960D-B35770328C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46" name="Picture 6" descr="https://www.witko.com.pl/sklep/pict/spacer.gif">
          <a:extLst>
            <a:ext uri="{FF2B5EF4-FFF2-40B4-BE49-F238E27FC236}">
              <a16:creationId xmlns:a16="http://schemas.microsoft.com/office/drawing/2014/main" id="{743BF7A5-7BF3-4EBE-A34E-21EA55BDB5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47" name="Picture 6" descr="https://www.witko.com.pl/sklep/pict/spacer.gif">
          <a:extLst>
            <a:ext uri="{FF2B5EF4-FFF2-40B4-BE49-F238E27FC236}">
              <a16:creationId xmlns:a16="http://schemas.microsoft.com/office/drawing/2014/main" id="{06CBA17D-49DD-4506-8259-E622E9D17B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48" name="Picture 6" descr="https://www.witko.com.pl/sklep/pict/spacer.gif">
          <a:extLst>
            <a:ext uri="{FF2B5EF4-FFF2-40B4-BE49-F238E27FC236}">
              <a16:creationId xmlns:a16="http://schemas.microsoft.com/office/drawing/2014/main" id="{789FF633-01CC-4BF9-8BE3-159BAFECF3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49" name="Picture 6" descr="https://www.witko.com.pl/sklep/pict/spacer.gif">
          <a:extLst>
            <a:ext uri="{FF2B5EF4-FFF2-40B4-BE49-F238E27FC236}">
              <a16:creationId xmlns:a16="http://schemas.microsoft.com/office/drawing/2014/main" id="{45C4D990-13A5-428F-87AD-756D801758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50" name="Picture 6" descr="https://www.witko.com.pl/sklep/pict/spacer.gif">
          <a:extLst>
            <a:ext uri="{FF2B5EF4-FFF2-40B4-BE49-F238E27FC236}">
              <a16:creationId xmlns:a16="http://schemas.microsoft.com/office/drawing/2014/main" id="{39773B84-6B3B-497E-A64E-9D529E34E0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51" name="Picture 6" descr="https://www.witko.com.pl/sklep/pict/spacer.gif">
          <a:extLst>
            <a:ext uri="{FF2B5EF4-FFF2-40B4-BE49-F238E27FC236}">
              <a16:creationId xmlns:a16="http://schemas.microsoft.com/office/drawing/2014/main" id="{7758E7B0-3D42-416D-9F83-DB57DC4157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52" name="Picture 6" descr="https://www.witko.com.pl/sklep/pict/spacer.gif">
          <a:extLst>
            <a:ext uri="{FF2B5EF4-FFF2-40B4-BE49-F238E27FC236}">
              <a16:creationId xmlns:a16="http://schemas.microsoft.com/office/drawing/2014/main" id="{533F6BEF-DF07-4932-98C1-BC79224B75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53" name="Picture 6" descr="https://www.witko.com.pl/sklep/pict/spacer.gif">
          <a:extLst>
            <a:ext uri="{FF2B5EF4-FFF2-40B4-BE49-F238E27FC236}">
              <a16:creationId xmlns:a16="http://schemas.microsoft.com/office/drawing/2014/main" id="{DE65A292-3296-404B-A6C0-B2CDF2BFFF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54" name="Picture 6" descr="https://www.witko.com.pl/sklep/pict/spacer.gif">
          <a:extLst>
            <a:ext uri="{FF2B5EF4-FFF2-40B4-BE49-F238E27FC236}">
              <a16:creationId xmlns:a16="http://schemas.microsoft.com/office/drawing/2014/main" id="{2CE502AF-8A66-4571-9443-9EDC9F8D0F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55" name="Picture 6" descr="https://www.witko.com.pl/sklep/pict/spacer.gif">
          <a:extLst>
            <a:ext uri="{FF2B5EF4-FFF2-40B4-BE49-F238E27FC236}">
              <a16:creationId xmlns:a16="http://schemas.microsoft.com/office/drawing/2014/main" id="{80422531-96B3-49FE-A29E-E550C8895FF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56" name="Picture 6" descr="https://www.witko.com.pl/sklep/pict/spacer.gif">
          <a:extLst>
            <a:ext uri="{FF2B5EF4-FFF2-40B4-BE49-F238E27FC236}">
              <a16:creationId xmlns:a16="http://schemas.microsoft.com/office/drawing/2014/main" id="{6C984B82-31FF-4A8F-BDD2-BAC3B96A04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57" name="Picture 6" descr="https://www.witko.com.pl/sklep/pict/spacer.gif">
          <a:extLst>
            <a:ext uri="{FF2B5EF4-FFF2-40B4-BE49-F238E27FC236}">
              <a16:creationId xmlns:a16="http://schemas.microsoft.com/office/drawing/2014/main" id="{F029EF93-2467-4895-8679-BAF3144346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58" name="Picture 6" descr="https://www.witko.com.pl/sklep/pict/spacer.gif">
          <a:extLst>
            <a:ext uri="{FF2B5EF4-FFF2-40B4-BE49-F238E27FC236}">
              <a16:creationId xmlns:a16="http://schemas.microsoft.com/office/drawing/2014/main" id="{0CD4B257-9DC2-4B28-924D-B1382A7907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59" name="Picture 6" descr="https://www.witko.com.pl/sklep/pict/spacer.gif">
          <a:extLst>
            <a:ext uri="{FF2B5EF4-FFF2-40B4-BE49-F238E27FC236}">
              <a16:creationId xmlns:a16="http://schemas.microsoft.com/office/drawing/2014/main" id="{B0108EC1-2E43-48B9-9A95-8D47769EF6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60" name="Picture 6" descr="https://www.witko.com.pl/sklep/pict/spacer.gif">
          <a:extLst>
            <a:ext uri="{FF2B5EF4-FFF2-40B4-BE49-F238E27FC236}">
              <a16:creationId xmlns:a16="http://schemas.microsoft.com/office/drawing/2014/main" id="{B615F406-6075-48F1-9A6E-7CE9369903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oneCellAnchor>
    <xdr:from>
      <xdr:col>3</xdr:col>
      <xdr:colOff>0</xdr:colOff>
      <xdr:row>3</xdr:row>
      <xdr:rowOff>0</xdr:rowOff>
    </xdr:from>
    <xdr:ext cx="95250" cy="95250"/>
    <xdr:pic>
      <xdr:nvPicPr>
        <xdr:cNvPr id="161" name="Picture 6" descr="https://www.witko.com.pl/sklep/pict/spacer.gif">
          <a:extLst>
            <a:ext uri="{FF2B5EF4-FFF2-40B4-BE49-F238E27FC236}">
              <a16:creationId xmlns:a16="http://schemas.microsoft.com/office/drawing/2014/main" id="{58B2ACA1-D646-42BB-BFAA-E99B52D9DE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257300"/>
          <a:ext cx="95250" cy="95250"/>
        </a:xfrm>
        <a:prstGeom prst="rect">
          <a:avLst/>
        </a:prstGeom>
        <a:noFill/>
      </xdr:spPr>
    </xdr:pic>
    <xdr:clientData/>
  </xdr:oneCellAnchor>
  <xdr:twoCellAnchor>
    <xdr:from>
      <xdr:col>3</xdr:col>
      <xdr:colOff>0</xdr:colOff>
      <xdr:row>4</xdr:row>
      <xdr:rowOff>0</xdr:rowOff>
    </xdr:from>
    <xdr:to>
      <xdr:col>3</xdr:col>
      <xdr:colOff>95250</xdr:colOff>
      <xdr:row>4</xdr:row>
      <xdr:rowOff>95250</xdr:rowOff>
    </xdr:to>
    <xdr:pic>
      <xdr:nvPicPr>
        <xdr:cNvPr id="162" name="Obraz 165" descr="https://www.witko.com.pl/sklep/pict/spacer.gif">
          <a:extLst>
            <a:ext uri="{FF2B5EF4-FFF2-40B4-BE49-F238E27FC236}">
              <a16:creationId xmlns:a16="http://schemas.microsoft.com/office/drawing/2014/main" id="{4433321D-EB6D-4FDC-A6F4-D1133468E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3" name="Obraz 164" descr="https://www.witko.com.pl/sklep/pict/spacer.gif">
          <a:extLst>
            <a:ext uri="{FF2B5EF4-FFF2-40B4-BE49-F238E27FC236}">
              <a16:creationId xmlns:a16="http://schemas.microsoft.com/office/drawing/2014/main" id="{7A6A4BE7-149B-4BE2-B3A6-D61FF374B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4" name="Obraz 163" descr="https://www.witko.com.pl/sklep/pict/spacer.gif">
          <a:extLst>
            <a:ext uri="{FF2B5EF4-FFF2-40B4-BE49-F238E27FC236}">
              <a16:creationId xmlns:a16="http://schemas.microsoft.com/office/drawing/2014/main" id="{BD2B1D44-D882-4AA4-817F-23B76B422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5" name="Obraz 162" descr="https://www.witko.com.pl/sklep/pict/spacer.gif">
          <a:extLst>
            <a:ext uri="{FF2B5EF4-FFF2-40B4-BE49-F238E27FC236}">
              <a16:creationId xmlns:a16="http://schemas.microsoft.com/office/drawing/2014/main" id="{083D069E-FBC8-4FBB-9D0F-492A87922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6" name="Obraz 161" descr="https://www.witko.com.pl/sklep/pict/spacer.gif">
          <a:extLst>
            <a:ext uri="{FF2B5EF4-FFF2-40B4-BE49-F238E27FC236}">
              <a16:creationId xmlns:a16="http://schemas.microsoft.com/office/drawing/2014/main" id="{BC8B8951-9CC9-434E-9B25-D0C493E40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7" name="Obraz 160" descr="https://www.witko.com.pl/sklep/pict/spacer.gif">
          <a:extLst>
            <a:ext uri="{FF2B5EF4-FFF2-40B4-BE49-F238E27FC236}">
              <a16:creationId xmlns:a16="http://schemas.microsoft.com/office/drawing/2014/main" id="{931C60E8-993D-4334-9EA6-E299D6EEF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8" name="Obraz 159" descr="https://www.witko.com.pl/sklep/pict/spacer.gif">
          <a:extLst>
            <a:ext uri="{FF2B5EF4-FFF2-40B4-BE49-F238E27FC236}">
              <a16:creationId xmlns:a16="http://schemas.microsoft.com/office/drawing/2014/main" id="{4C638C09-31AC-4DBC-9B68-1767855B6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9" name="Obraz 158" descr="https://www.witko.com.pl/sklep/pict/spacer.gif">
          <a:extLst>
            <a:ext uri="{FF2B5EF4-FFF2-40B4-BE49-F238E27FC236}">
              <a16:creationId xmlns:a16="http://schemas.microsoft.com/office/drawing/2014/main" id="{D3C3FE01-BB0B-4F55-A6EB-5D7A2EF9E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0" name="Obraz 157" descr="https://www.witko.com.pl/sklep/pict/spacer.gif">
          <a:extLst>
            <a:ext uri="{FF2B5EF4-FFF2-40B4-BE49-F238E27FC236}">
              <a16:creationId xmlns:a16="http://schemas.microsoft.com/office/drawing/2014/main" id="{4D99FBAE-3A06-4256-A07D-1AC6FCF1B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1" name="Obraz 156" descr="https://www.witko.com.pl/sklep/pict/spacer.gif">
          <a:extLst>
            <a:ext uri="{FF2B5EF4-FFF2-40B4-BE49-F238E27FC236}">
              <a16:creationId xmlns:a16="http://schemas.microsoft.com/office/drawing/2014/main" id="{12E5C39F-73B3-4D0F-AF57-F93A2F68E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2" name="Obraz 155" descr="https://www.witko.com.pl/sklep/pict/spacer.gif">
          <a:extLst>
            <a:ext uri="{FF2B5EF4-FFF2-40B4-BE49-F238E27FC236}">
              <a16:creationId xmlns:a16="http://schemas.microsoft.com/office/drawing/2014/main" id="{06C8CA91-ECD0-4131-ACD4-2946A2809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3" name="Obraz 154" descr="https://www.witko.com.pl/sklep/pict/spacer.gif">
          <a:extLst>
            <a:ext uri="{FF2B5EF4-FFF2-40B4-BE49-F238E27FC236}">
              <a16:creationId xmlns:a16="http://schemas.microsoft.com/office/drawing/2014/main" id="{D2820A85-FD21-4B50-84B5-34D91A558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4" name="Obraz 153" descr="https://www.witko.com.pl/sklep/pict/spacer.gif">
          <a:extLst>
            <a:ext uri="{FF2B5EF4-FFF2-40B4-BE49-F238E27FC236}">
              <a16:creationId xmlns:a16="http://schemas.microsoft.com/office/drawing/2014/main" id="{71F66959-A1F7-409F-96DA-290FF43F7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5" name="Obraz 152" descr="https://www.witko.com.pl/sklep/pict/spacer.gif">
          <a:extLst>
            <a:ext uri="{FF2B5EF4-FFF2-40B4-BE49-F238E27FC236}">
              <a16:creationId xmlns:a16="http://schemas.microsoft.com/office/drawing/2014/main" id="{7251DEF2-C2B6-4054-A92B-FF6F2FE57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6" name="Obraz 151" descr="https://www.witko.com.pl/sklep/pict/spacer.gif">
          <a:extLst>
            <a:ext uri="{FF2B5EF4-FFF2-40B4-BE49-F238E27FC236}">
              <a16:creationId xmlns:a16="http://schemas.microsoft.com/office/drawing/2014/main" id="{4EDE8D88-56E7-4DBD-808B-F48134F5B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7" name="Obraz 150" descr="https://www.witko.com.pl/sklep/pict/spacer.gif">
          <a:extLst>
            <a:ext uri="{FF2B5EF4-FFF2-40B4-BE49-F238E27FC236}">
              <a16:creationId xmlns:a16="http://schemas.microsoft.com/office/drawing/2014/main" id="{C778D5E6-4400-4FB6-BBBA-70A720AD5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8" name="Obraz 149" descr="https://www.witko.com.pl/sklep/pict/spacer.gif">
          <a:extLst>
            <a:ext uri="{FF2B5EF4-FFF2-40B4-BE49-F238E27FC236}">
              <a16:creationId xmlns:a16="http://schemas.microsoft.com/office/drawing/2014/main" id="{D2717F8B-1B80-473C-B8DA-B43E6F55A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9" name="Obraz 148" descr="https://www.witko.com.pl/sklep/pict/spacer.gif">
          <a:extLst>
            <a:ext uri="{FF2B5EF4-FFF2-40B4-BE49-F238E27FC236}">
              <a16:creationId xmlns:a16="http://schemas.microsoft.com/office/drawing/2014/main" id="{9C57783F-1F46-4206-9730-9F14325B0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0" name="Obraz 147" descr="https://www.witko.com.pl/sklep/pict/spacer.gif">
          <a:extLst>
            <a:ext uri="{FF2B5EF4-FFF2-40B4-BE49-F238E27FC236}">
              <a16:creationId xmlns:a16="http://schemas.microsoft.com/office/drawing/2014/main" id="{A9CA37BB-0411-49EB-AD44-B79555C82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1" name="Obraz 146" descr="https://www.witko.com.pl/sklep/pict/spacer.gif">
          <a:extLst>
            <a:ext uri="{FF2B5EF4-FFF2-40B4-BE49-F238E27FC236}">
              <a16:creationId xmlns:a16="http://schemas.microsoft.com/office/drawing/2014/main" id="{38C775EE-06A9-49A0-B290-5E95E5F57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2" name="Obraz 145" descr="https://www.witko.com.pl/sklep/pict/spacer.gif">
          <a:extLst>
            <a:ext uri="{FF2B5EF4-FFF2-40B4-BE49-F238E27FC236}">
              <a16:creationId xmlns:a16="http://schemas.microsoft.com/office/drawing/2014/main" id="{12A0F5AA-09CC-4FE4-99DA-2FF2F3E2C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3" name="Obraz 144" descr="https://www.witko.com.pl/sklep/pict/spacer.gif">
          <a:extLst>
            <a:ext uri="{FF2B5EF4-FFF2-40B4-BE49-F238E27FC236}">
              <a16:creationId xmlns:a16="http://schemas.microsoft.com/office/drawing/2014/main" id="{E538A539-E850-4399-B645-E65070B71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4" name="Obraz 143" descr="https://www.witko.com.pl/sklep/pict/spacer.gif">
          <a:extLst>
            <a:ext uri="{FF2B5EF4-FFF2-40B4-BE49-F238E27FC236}">
              <a16:creationId xmlns:a16="http://schemas.microsoft.com/office/drawing/2014/main" id="{3F305D1B-A5F2-4EAE-909B-DF47F818E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5" name="Obraz 142" descr="https://www.witko.com.pl/sklep/pict/spacer.gif">
          <a:extLst>
            <a:ext uri="{FF2B5EF4-FFF2-40B4-BE49-F238E27FC236}">
              <a16:creationId xmlns:a16="http://schemas.microsoft.com/office/drawing/2014/main" id="{5548FB6B-C9A1-4422-A1F3-47160176A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6" name="Obraz 141" descr="https://www.witko.com.pl/sklep/pict/spacer.gif">
          <a:extLst>
            <a:ext uri="{FF2B5EF4-FFF2-40B4-BE49-F238E27FC236}">
              <a16:creationId xmlns:a16="http://schemas.microsoft.com/office/drawing/2014/main" id="{112D67DD-DEC9-4292-B184-0119FB4A3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7" name="Obraz 140" descr="https://www.witko.com.pl/sklep/pict/spacer.gif">
          <a:extLst>
            <a:ext uri="{FF2B5EF4-FFF2-40B4-BE49-F238E27FC236}">
              <a16:creationId xmlns:a16="http://schemas.microsoft.com/office/drawing/2014/main" id="{A46F94EA-3C78-4FA6-946A-C9C78D946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8" name="Obraz 139" descr="https://www.witko.com.pl/sklep/pict/spacer.gif">
          <a:extLst>
            <a:ext uri="{FF2B5EF4-FFF2-40B4-BE49-F238E27FC236}">
              <a16:creationId xmlns:a16="http://schemas.microsoft.com/office/drawing/2014/main" id="{7263B6D9-6C11-493E-A09E-EA4322C1A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9" name="Obraz 138" descr="https://www.witko.com.pl/sklep/pict/spacer.gif">
          <a:extLst>
            <a:ext uri="{FF2B5EF4-FFF2-40B4-BE49-F238E27FC236}">
              <a16:creationId xmlns:a16="http://schemas.microsoft.com/office/drawing/2014/main" id="{C10372AF-5AEA-4542-8C2B-8F4C14D3C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0" name="Obraz 137" descr="https://www.witko.com.pl/sklep/pict/spacer.gif">
          <a:extLst>
            <a:ext uri="{FF2B5EF4-FFF2-40B4-BE49-F238E27FC236}">
              <a16:creationId xmlns:a16="http://schemas.microsoft.com/office/drawing/2014/main" id="{9D91F3E1-0A15-40AC-9876-949F390E3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1" name="Obraz 136" descr="https://www.witko.com.pl/sklep/pict/spacer.gif">
          <a:extLst>
            <a:ext uri="{FF2B5EF4-FFF2-40B4-BE49-F238E27FC236}">
              <a16:creationId xmlns:a16="http://schemas.microsoft.com/office/drawing/2014/main" id="{8F6D9F8C-5F03-4130-8C1F-DA5CF4C17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2" name="Obraz 135" descr="https://www.witko.com.pl/sklep/pict/spacer.gif">
          <a:extLst>
            <a:ext uri="{FF2B5EF4-FFF2-40B4-BE49-F238E27FC236}">
              <a16:creationId xmlns:a16="http://schemas.microsoft.com/office/drawing/2014/main" id="{48ABA742-A032-47EF-B94D-04CCAD6E4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3" name="Obraz 134" descr="https://www.witko.com.pl/sklep/pict/spacer.gif">
          <a:extLst>
            <a:ext uri="{FF2B5EF4-FFF2-40B4-BE49-F238E27FC236}">
              <a16:creationId xmlns:a16="http://schemas.microsoft.com/office/drawing/2014/main" id="{D5B5D523-F775-4B21-A8DF-3424D7433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4" name="Obraz 133" descr="https://www.witko.com.pl/sklep/pict/spacer.gif">
          <a:extLst>
            <a:ext uri="{FF2B5EF4-FFF2-40B4-BE49-F238E27FC236}">
              <a16:creationId xmlns:a16="http://schemas.microsoft.com/office/drawing/2014/main" id="{99C9383F-1A57-4E79-B55D-CA09EFA2D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5" name="Obraz 132" descr="https://www.witko.com.pl/sklep/pict/spacer.gif">
          <a:extLst>
            <a:ext uri="{FF2B5EF4-FFF2-40B4-BE49-F238E27FC236}">
              <a16:creationId xmlns:a16="http://schemas.microsoft.com/office/drawing/2014/main" id="{A8ABB820-A641-40A8-A085-825AF0A4F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6" name="Obraz 131" descr="https://www.witko.com.pl/sklep/pict/spacer.gif">
          <a:extLst>
            <a:ext uri="{FF2B5EF4-FFF2-40B4-BE49-F238E27FC236}">
              <a16:creationId xmlns:a16="http://schemas.microsoft.com/office/drawing/2014/main" id="{1CF66435-F43D-40A0-8F35-D7C285455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7" name="Obraz 130" descr="https://www.witko.com.pl/sklep/pict/spacer.gif">
          <a:extLst>
            <a:ext uri="{FF2B5EF4-FFF2-40B4-BE49-F238E27FC236}">
              <a16:creationId xmlns:a16="http://schemas.microsoft.com/office/drawing/2014/main" id="{B22636B7-E8AB-4680-9552-B104A46AF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8" name="Obraz 129" descr="https://www.witko.com.pl/sklep/pict/spacer.gif">
          <a:extLst>
            <a:ext uri="{FF2B5EF4-FFF2-40B4-BE49-F238E27FC236}">
              <a16:creationId xmlns:a16="http://schemas.microsoft.com/office/drawing/2014/main" id="{1C2F8143-0DE0-408C-BDE8-B8819506F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9" name="Obraz 128" descr="https://www.witko.com.pl/sklep/pict/spacer.gif">
          <a:extLst>
            <a:ext uri="{FF2B5EF4-FFF2-40B4-BE49-F238E27FC236}">
              <a16:creationId xmlns:a16="http://schemas.microsoft.com/office/drawing/2014/main" id="{C30E45AA-321F-441A-AD5E-AFD88D411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200" name="Obraz 127" descr="https://www.witko.com.pl/sklep/pict/spacer.gif">
          <a:extLst>
            <a:ext uri="{FF2B5EF4-FFF2-40B4-BE49-F238E27FC236}">
              <a16:creationId xmlns:a16="http://schemas.microsoft.com/office/drawing/2014/main" id="{35FDCC55-EE43-45CB-98E2-B3D3F1001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201" name="Obraz 126" descr="https://www.witko.com.pl/sklep/pict/spacer.gif">
          <a:extLst>
            <a:ext uri="{FF2B5EF4-FFF2-40B4-BE49-F238E27FC236}">
              <a16:creationId xmlns:a16="http://schemas.microsoft.com/office/drawing/2014/main" id="{6F86878B-272D-427E-817F-AC41282C4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3622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4</xdr:row>
      <xdr:rowOff>0</xdr:rowOff>
    </xdr:from>
    <xdr:ext cx="95250" cy="95250"/>
    <xdr:pic>
      <xdr:nvPicPr>
        <xdr:cNvPr id="202" name="Picture 6" descr="https://www.witko.com.pl/sklep/pict/spacer.gif">
          <a:extLst>
            <a:ext uri="{FF2B5EF4-FFF2-40B4-BE49-F238E27FC236}">
              <a16:creationId xmlns:a16="http://schemas.microsoft.com/office/drawing/2014/main" id="{6A049313-1577-41C9-AACD-43F90F80E8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03" name="Picture 6" descr="https://www.witko.com.pl/sklep/pict/spacer.gif">
          <a:extLst>
            <a:ext uri="{FF2B5EF4-FFF2-40B4-BE49-F238E27FC236}">
              <a16:creationId xmlns:a16="http://schemas.microsoft.com/office/drawing/2014/main" id="{AC99DBF6-6781-405E-9F6D-46A19B85D2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04" name="Picture 6" descr="https://www.witko.com.pl/sklep/pict/spacer.gif">
          <a:extLst>
            <a:ext uri="{FF2B5EF4-FFF2-40B4-BE49-F238E27FC236}">
              <a16:creationId xmlns:a16="http://schemas.microsoft.com/office/drawing/2014/main" id="{9574AEB1-FEA0-4751-AD0E-CBD10F1792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05" name="Picture 6" descr="https://www.witko.com.pl/sklep/pict/spacer.gif">
          <a:extLst>
            <a:ext uri="{FF2B5EF4-FFF2-40B4-BE49-F238E27FC236}">
              <a16:creationId xmlns:a16="http://schemas.microsoft.com/office/drawing/2014/main" id="{7FF6F7F9-8C83-4741-A8DD-AE206A7DF9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06" name="Picture 6" descr="https://www.witko.com.pl/sklep/pict/spacer.gif">
          <a:extLst>
            <a:ext uri="{FF2B5EF4-FFF2-40B4-BE49-F238E27FC236}">
              <a16:creationId xmlns:a16="http://schemas.microsoft.com/office/drawing/2014/main" id="{AF86D0C7-EF17-48D2-A01E-7493F20AAF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07" name="Picture 6" descr="https://www.witko.com.pl/sklep/pict/spacer.gif">
          <a:extLst>
            <a:ext uri="{FF2B5EF4-FFF2-40B4-BE49-F238E27FC236}">
              <a16:creationId xmlns:a16="http://schemas.microsoft.com/office/drawing/2014/main" id="{6AF82817-F35C-475D-B12E-2147083629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08" name="Picture 6" descr="https://www.witko.com.pl/sklep/pict/spacer.gif">
          <a:extLst>
            <a:ext uri="{FF2B5EF4-FFF2-40B4-BE49-F238E27FC236}">
              <a16:creationId xmlns:a16="http://schemas.microsoft.com/office/drawing/2014/main" id="{3BD1E64E-C6D9-457A-8549-23B204DCE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09" name="Picture 6" descr="https://www.witko.com.pl/sklep/pict/spacer.gif">
          <a:extLst>
            <a:ext uri="{FF2B5EF4-FFF2-40B4-BE49-F238E27FC236}">
              <a16:creationId xmlns:a16="http://schemas.microsoft.com/office/drawing/2014/main" id="{C56A5E37-5D1B-488A-8A7B-1F2CC881BD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10" name="Picture 6" descr="https://www.witko.com.pl/sklep/pict/spacer.gif">
          <a:extLst>
            <a:ext uri="{FF2B5EF4-FFF2-40B4-BE49-F238E27FC236}">
              <a16:creationId xmlns:a16="http://schemas.microsoft.com/office/drawing/2014/main" id="{DB681E3E-8D3D-4479-84B0-81199D712F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11" name="Picture 6" descr="https://www.witko.com.pl/sklep/pict/spacer.gif">
          <a:extLst>
            <a:ext uri="{FF2B5EF4-FFF2-40B4-BE49-F238E27FC236}">
              <a16:creationId xmlns:a16="http://schemas.microsoft.com/office/drawing/2014/main" id="{F80E46C4-F4E8-4C68-B3EA-50526B70F7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12" name="Picture 6" descr="https://www.witko.com.pl/sklep/pict/spacer.gif">
          <a:extLst>
            <a:ext uri="{FF2B5EF4-FFF2-40B4-BE49-F238E27FC236}">
              <a16:creationId xmlns:a16="http://schemas.microsoft.com/office/drawing/2014/main" id="{2A8551BC-61DC-4B9B-9F07-37457A2DDB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13" name="Picture 6" descr="https://www.witko.com.pl/sklep/pict/spacer.gif">
          <a:extLst>
            <a:ext uri="{FF2B5EF4-FFF2-40B4-BE49-F238E27FC236}">
              <a16:creationId xmlns:a16="http://schemas.microsoft.com/office/drawing/2014/main" id="{D41062A8-D89A-44C8-8130-D2DD304DF4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14" name="Picture 6" descr="https://www.witko.com.pl/sklep/pict/spacer.gif">
          <a:extLst>
            <a:ext uri="{FF2B5EF4-FFF2-40B4-BE49-F238E27FC236}">
              <a16:creationId xmlns:a16="http://schemas.microsoft.com/office/drawing/2014/main" id="{70D9FC41-650F-468E-965E-E2FAC8A71C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15" name="Picture 6" descr="https://www.witko.com.pl/sklep/pict/spacer.gif">
          <a:extLst>
            <a:ext uri="{FF2B5EF4-FFF2-40B4-BE49-F238E27FC236}">
              <a16:creationId xmlns:a16="http://schemas.microsoft.com/office/drawing/2014/main" id="{8B566222-59DC-4D44-9957-D461C27C1B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16" name="Picture 6" descr="https://www.witko.com.pl/sklep/pict/spacer.gif">
          <a:extLst>
            <a:ext uri="{FF2B5EF4-FFF2-40B4-BE49-F238E27FC236}">
              <a16:creationId xmlns:a16="http://schemas.microsoft.com/office/drawing/2014/main" id="{AB1FDE29-4034-4900-B860-D8B3C188C4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17" name="Picture 6" descr="https://www.witko.com.pl/sklep/pict/spacer.gif">
          <a:extLst>
            <a:ext uri="{FF2B5EF4-FFF2-40B4-BE49-F238E27FC236}">
              <a16:creationId xmlns:a16="http://schemas.microsoft.com/office/drawing/2014/main" id="{AEDDEC4F-F5E4-46EE-B2BF-56DC615AAC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18" name="Picture 6" descr="https://www.witko.com.pl/sklep/pict/spacer.gif">
          <a:extLst>
            <a:ext uri="{FF2B5EF4-FFF2-40B4-BE49-F238E27FC236}">
              <a16:creationId xmlns:a16="http://schemas.microsoft.com/office/drawing/2014/main" id="{0BB832D4-602F-45AA-BB17-D50FF3B9FD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19" name="Picture 6" descr="https://www.witko.com.pl/sklep/pict/spacer.gif">
          <a:extLst>
            <a:ext uri="{FF2B5EF4-FFF2-40B4-BE49-F238E27FC236}">
              <a16:creationId xmlns:a16="http://schemas.microsoft.com/office/drawing/2014/main" id="{5E1E1F98-28FA-4A93-B5D1-7A975BA4870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20" name="Picture 6" descr="https://www.witko.com.pl/sklep/pict/spacer.gif">
          <a:extLst>
            <a:ext uri="{FF2B5EF4-FFF2-40B4-BE49-F238E27FC236}">
              <a16:creationId xmlns:a16="http://schemas.microsoft.com/office/drawing/2014/main" id="{BE43ED2C-9A70-4C28-BF0C-A29BB751BD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21" name="Picture 6" descr="https://www.witko.com.pl/sklep/pict/spacer.gif">
          <a:extLst>
            <a:ext uri="{FF2B5EF4-FFF2-40B4-BE49-F238E27FC236}">
              <a16:creationId xmlns:a16="http://schemas.microsoft.com/office/drawing/2014/main" id="{6A6D0C9A-3F3B-48F2-BC08-46238C8177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22" name="Picture 6" descr="https://www.witko.com.pl/sklep/pict/spacer.gif">
          <a:extLst>
            <a:ext uri="{FF2B5EF4-FFF2-40B4-BE49-F238E27FC236}">
              <a16:creationId xmlns:a16="http://schemas.microsoft.com/office/drawing/2014/main" id="{C0D7149C-630E-41A4-9CFA-C854A2189B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23" name="Picture 6" descr="https://www.witko.com.pl/sklep/pict/spacer.gif">
          <a:extLst>
            <a:ext uri="{FF2B5EF4-FFF2-40B4-BE49-F238E27FC236}">
              <a16:creationId xmlns:a16="http://schemas.microsoft.com/office/drawing/2014/main" id="{0ABF67D1-3122-42E7-BD1C-ADD86178EA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24" name="Picture 6" descr="https://www.witko.com.pl/sklep/pict/spacer.gif">
          <a:extLst>
            <a:ext uri="{FF2B5EF4-FFF2-40B4-BE49-F238E27FC236}">
              <a16:creationId xmlns:a16="http://schemas.microsoft.com/office/drawing/2014/main" id="{A65E085D-2250-4713-B453-0DB7A001225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25" name="Picture 6" descr="https://www.witko.com.pl/sklep/pict/spacer.gif">
          <a:extLst>
            <a:ext uri="{FF2B5EF4-FFF2-40B4-BE49-F238E27FC236}">
              <a16:creationId xmlns:a16="http://schemas.microsoft.com/office/drawing/2014/main" id="{D488C83E-A763-403C-9863-44A2786D95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26" name="Picture 6" descr="https://www.witko.com.pl/sklep/pict/spacer.gif">
          <a:extLst>
            <a:ext uri="{FF2B5EF4-FFF2-40B4-BE49-F238E27FC236}">
              <a16:creationId xmlns:a16="http://schemas.microsoft.com/office/drawing/2014/main" id="{D5B9AFF8-15D8-47A6-8DAB-D9EE72C204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27" name="Picture 6" descr="https://www.witko.com.pl/sklep/pict/spacer.gif">
          <a:extLst>
            <a:ext uri="{FF2B5EF4-FFF2-40B4-BE49-F238E27FC236}">
              <a16:creationId xmlns:a16="http://schemas.microsoft.com/office/drawing/2014/main" id="{A19AEC7A-DD4D-4E41-B0C4-FFA36A7584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28" name="Picture 6" descr="https://www.witko.com.pl/sklep/pict/spacer.gif">
          <a:extLst>
            <a:ext uri="{FF2B5EF4-FFF2-40B4-BE49-F238E27FC236}">
              <a16:creationId xmlns:a16="http://schemas.microsoft.com/office/drawing/2014/main" id="{5C413BDB-5AD2-4252-81D8-613BC8D73E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29" name="Picture 6" descr="https://www.witko.com.pl/sklep/pict/spacer.gif">
          <a:extLst>
            <a:ext uri="{FF2B5EF4-FFF2-40B4-BE49-F238E27FC236}">
              <a16:creationId xmlns:a16="http://schemas.microsoft.com/office/drawing/2014/main" id="{F8C69DBB-E50B-4BCF-AE9B-25E237C429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30" name="Picture 6" descr="https://www.witko.com.pl/sklep/pict/spacer.gif">
          <a:extLst>
            <a:ext uri="{FF2B5EF4-FFF2-40B4-BE49-F238E27FC236}">
              <a16:creationId xmlns:a16="http://schemas.microsoft.com/office/drawing/2014/main" id="{F0ECE82B-B954-41A4-9C4D-4940874109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31" name="Picture 6" descr="https://www.witko.com.pl/sklep/pict/spacer.gif">
          <a:extLst>
            <a:ext uri="{FF2B5EF4-FFF2-40B4-BE49-F238E27FC236}">
              <a16:creationId xmlns:a16="http://schemas.microsoft.com/office/drawing/2014/main" id="{23885C12-950E-45C1-97CB-D1D0521485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32" name="Picture 6" descr="https://www.witko.com.pl/sklep/pict/spacer.gif">
          <a:extLst>
            <a:ext uri="{FF2B5EF4-FFF2-40B4-BE49-F238E27FC236}">
              <a16:creationId xmlns:a16="http://schemas.microsoft.com/office/drawing/2014/main" id="{FB695309-2CBC-45D4-952A-8E193BD005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33" name="Picture 6" descr="https://www.witko.com.pl/sklep/pict/spacer.gif">
          <a:extLst>
            <a:ext uri="{FF2B5EF4-FFF2-40B4-BE49-F238E27FC236}">
              <a16:creationId xmlns:a16="http://schemas.microsoft.com/office/drawing/2014/main" id="{E77307B7-4F03-444F-9651-B261656C41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34" name="Picture 6" descr="https://www.witko.com.pl/sklep/pict/spacer.gif">
          <a:extLst>
            <a:ext uri="{FF2B5EF4-FFF2-40B4-BE49-F238E27FC236}">
              <a16:creationId xmlns:a16="http://schemas.microsoft.com/office/drawing/2014/main" id="{034AD28B-9DB4-43BB-A0C1-4C1CF0EEDA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35" name="Picture 6" descr="https://www.witko.com.pl/sklep/pict/spacer.gif">
          <a:extLst>
            <a:ext uri="{FF2B5EF4-FFF2-40B4-BE49-F238E27FC236}">
              <a16:creationId xmlns:a16="http://schemas.microsoft.com/office/drawing/2014/main" id="{B85CAE49-9F92-4B4B-970E-1C5C3028E6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36" name="Picture 6" descr="https://www.witko.com.pl/sklep/pict/spacer.gif">
          <a:extLst>
            <a:ext uri="{FF2B5EF4-FFF2-40B4-BE49-F238E27FC236}">
              <a16:creationId xmlns:a16="http://schemas.microsoft.com/office/drawing/2014/main" id="{825C4CDA-B53C-4FA6-AE91-44F6DE42AA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37" name="Picture 6" descr="https://www.witko.com.pl/sklep/pict/spacer.gif">
          <a:extLst>
            <a:ext uri="{FF2B5EF4-FFF2-40B4-BE49-F238E27FC236}">
              <a16:creationId xmlns:a16="http://schemas.microsoft.com/office/drawing/2014/main" id="{DCF0C426-C94D-45E3-B8FF-E50CCFDE76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38" name="Picture 6" descr="https://www.witko.com.pl/sklep/pict/spacer.gif">
          <a:extLst>
            <a:ext uri="{FF2B5EF4-FFF2-40B4-BE49-F238E27FC236}">
              <a16:creationId xmlns:a16="http://schemas.microsoft.com/office/drawing/2014/main" id="{04940B76-2631-4A81-9703-E8E1FBDCB0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39" name="Picture 6" descr="https://www.witko.com.pl/sklep/pict/spacer.gif">
          <a:extLst>
            <a:ext uri="{FF2B5EF4-FFF2-40B4-BE49-F238E27FC236}">
              <a16:creationId xmlns:a16="http://schemas.microsoft.com/office/drawing/2014/main" id="{ED2C0456-23BA-4825-8772-57F685A8737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40" name="Picture 6" descr="https://www.witko.com.pl/sklep/pict/spacer.gif">
          <a:extLst>
            <a:ext uri="{FF2B5EF4-FFF2-40B4-BE49-F238E27FC236}">
              <a16:creationId xmlns:a16="http://schemas.microsoft.com/office/drawing/2014/main" id="{67519E37-2ED4-428B-8519-2FC8F31C97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oneCellAnchor>
    <xdr:from>
      <xdr:col>3</xdr:col>
      <xdr:colOff>0</xdr:colOff>
      <xdr:row>4</xdr:row>
      <xdr:rowOff>0</xdr:rowOff>
    </xdr:from>
    <xdr:ext cx="95250" cy="95250"/>
    <xdr:pic>
      <xdr:nvPicPr>
        <xdr:cNvPr id="241" name="Picture 6" descr="https://www.witko.com.pl/sklep/pict/spacer.gif">
          <a:extLst>
            <a:ext uri="{FF2B5EF4-FFF2-40B4-BE49-F238E27FC236}">
              <a16:creationId xmlns:a16="http://schemas.microsoft.com/office/drawing/2014/main" id="{4C1EBCFF-44EA-472B-A9C1-6ACE3764C5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362200"/>
          <a:ext cx="95250" cy="95250"/>
        </a:xfrm>
        <a:prstGeom prst="rect">
          <a:avLst/>
        </a:prstGeom>
        <a:noFill/>
      </xdr:spPr>
    </xdr:pic>
    <xdr:clientData/>
  </xdr:oneCellAnchor>
  <xdr:twoCellAnchor>
    <xdr:from>
      <xdr:col>3</xdr:col>
      <xdr:colOff>0</xdr:colOff>
      <xdr:row>5</xdr:row>
      <xdr:rowOff>0</xdr:rowOff>
    </xdr:from>
    <xdr:to>
      <xdr:col>3</xdr:col>
      <xdr:colOff>95250</xdr:colOff>
      <xdr:row>5</xdr:row>
      <xdr:rowOff>95250</xdr:rowOff>
    </xdr:to>
    <xdr:pic>
      <xdr:nvPicPr>
        <xdr:cNvPr id="242" name="Obraz 165" descr="https://www.witko.com.pl/sklep/pict/spacer.gif">
          <a:extLst>
            <a:ext uri="{FF2B5EF4-FFF2-40B4-BE49-F238E27FC236}">
              <a16:creationId xmlns:a16="http://schemas.microsoft.com/office/drawing/2014/main" id="{B7F63141-58D3-4ADC-9AAF-1BA64F9AB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43" name="Obraz 164" descr="https://www.witko.com.pl/sklep/pict/spacer.gif">
          <a:extLst>
            <a:ext uri="{FF2B5EF4-FFF2-40B4-BE49-F238E27FC236}">
              <a16:creationId xmlns:a16="http://schemas.microsoft.com/office/drawing/2014/main" id="{98DD6C29-19A4-4FC6-ABB0-4FB2CB95C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44" name="Obraz 163" descr="https://www.witko.com.pl/sklep/pict/spacer.gif">
          <a:extLst>
            <a:ext uri="{FF2B5EF4-FFF2-40B4-BE49-F238E27FC236}">
              <a16:creationId xmlns:a16="http://schemas.microsoft.com/office/drawing/2014/main" id="{D3A1424A-855D-46FD-A6FA-0F1EAB15D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45" name="Obraz 162" descr="https://www.witko.com.pl/sklep/pict/spacer.gif">
          <a:extLst>
            <a:ext uri="{FF2B5EF4-FFF2-40B4-BE49-F238E27FC236}">
              <a16:creationId xmlns:a16="http://schemas.microsoft.com/office/drawing/2014/main" id="{7BF046BA-BFA3-4A54-8DF6-C30F39A25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46" name="Obraz 161" descr="https://www.witko.com.pl/sklep/pict/spacer.gif">
          <a:extLst>
            <a:ext uri="{FF2B5EF4-FFF2-40B4-BE49-F238E27FC236}">
              <a16:creationId xmlns:a16="http://schemas.microsoft.com/office/drawing/2014/main" id="{3E89A901-C114-4AE6-A5E7-51CF498D3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47" name="Obraz 160" descr="https://www.witko.com.pl/sklep/pict/spacer.gif">
          <a:extLst>
            <a:ext uri="{FF2B5EF4-FFF2-40B4-BE49-F238E27FC236}">
              <a16:creationId xmlns:a16="http://schemas.microsoft.com/office/drawing/2014/main" id="{B2E0217D-9028-4B33-8153-51928CCB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48" name="Obraz 159" descr="https://www.witko.com.pl/sklep/pict/spacer.gif">
          <a:extLst>
            <a:ext uri="{FF2B5EF4-FFF2-40B4-BE49-F238E27FC236}">
              <a16:creationId xmlns:a16="http://schemas.microsoft.com/office/drawing/2014/main" id="{88AB0856-CE7E-4189-9250-137AD8884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49" name="Obraz 158" descr="https://www.witko.com.pl/sklep/pict/spacer.gif">
          <a:extLst>
            <a:ext uri="{FF2B5EF4-FFF2-40B4-BE49-F238E27FC236}">
              <a16:creationId xmlns:a16="http://schemas.microsoft.com/office/drawing/2014/main" id="{F8A26FE7-FE49-45D6-AAE5-7AC757F98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50" name="Obraz 157" descr="https://www.witko.com.pl/sklep/pict/spacer.gif">
          <a:extLst>
            <a:ext uri="{FF2B5EF4-FFF2-40B4-BE49-F238E27FC236}">
              <a16:creationId xmlns:a16="http://schemas.microsoft.com/office/drawing/2014/main" id="{35D15C9E-6DB8-4268-9AE1-25C3EFC9E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51" name="Obraz 156" descr="https://www.witko.com.pl/sklep/pict/spacer.gif">
          <a:extLst>
            <a:ext uri="{FF2B5EF4-FFF2-40B4-BE49-F238E27FC236}">
              <a16:creationId xmlns:a16="http://schemas.microsoft.com/office/drawing/2014/main" id="{393D4A70-E6A8-4611-9A8B-516DC504D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52" name="Obraz 155" descr="https://www.witko.com.pl/sklep/pict/spacer.gif">
          <a:extLst>
            <a:ext uri="{FF2B5EF4-FFF2-40B4-BE49-F238E27FC236}">
              <a16:creationId xmlns:a16="http://schemas.microsoft.com/office/drawing/2014/main" id="{684C0BBA-3B51-4AF5-AFC2-12151EAC8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53" name="Obraz 154" descr="https://www.witko.com.pl/sklep/pict/spacer.gif">
          <a:extLst>
            <a:ext uri="{FF2B5EF4-FFF2-40B4-BE49-F238E27FC236}">
              <a16:creationId xmlns:a16="http://schemas.microsoft.com/office/drawing/2014/main" id="{C083D853-B03D-4B4C-B143-B5E8FBCE1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54" name="Obraz 153" descr="https://www.witko.com.pl/sklep/pict/spacer.gif">
          <a:extLst>
            <a:ext uri="{FF2B5EF4-FFF2-40B4-BE49-F238E27FC236}">
              <a16:creationId xmlns:a16="http://schemas.microsoft.com/office/drawing/2014/main" id="{D3A99995-E54F-47D4-BA09-0DF665D5F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55" name="Obraz 152" descr="https://www.witko.com.pl/sklep/pict/spacer.gif">
          <a:extLst>
            <a:ext uri="{FF2B5EF4-FFF2-40B4-BE49-F238E27FC236}">
              <a16:creationId xmlns:a16="http://schemas.microsoft.com/office/drawing/2014/main" id="{C867C31F-BDC3-41BE-83E2-A9658320C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56" name="Obraz 151" descr="https://www.witko.com.pl/sklep/pict/spacer.gif">
          <a:extLst>
            <a:ext uri="{FF2B5EF4-FFF2-40B4-BE49-F238E27FC236}">
              <a16:creationId xmlns:a16="http://schemas.microsoft.com/office/drawing/2014/main" id="{834946C9-A90B-4098-8115-D20CAD6B3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57" name="Obraz 150" descr="https://www.witko.com.pl/sklep/pict/spacer.gif">
          <a:extLst>
            <a:ext uri="{FF2B5EF4-FFF2-40B4-BE49-F238E27FC236}">
              <a16:creationId xmlns:a16="http://schemas.microsoft.com/office/drawing/2014/main" id="{E8F413A2-3397-468F-B855-3503E93F9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58" name="Obraz 149" descr="https://www.witko.com.pl/sklep/pict/spacer.gif">
          <a:extLst>
            <a:ext uri="{FF2B5EF4-FFF2-40B4-BE49-F238E27FC236}">
              <a16:creationId xmlns:a16="http://schemas.microsoft.com/office/drawing/2014/main" id="{639F4A3F-1F80-4025-921E-CDD58F9C0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59" name="Obraz 148" descr="https://www.witko.com.pl/sklep/pict/spacer.gif">
          <a:extLst>
            <a:ext uri="{FF2B5EF4-FFF2-40B4-BE49-F238E27FC236}">
              <a16:creationId xmlns:a16="http://schemas.microsoft.com/office/drawing/2014/main" id="{223BE11D-8D23-4E83-AC50-0CF80AEFB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60" name="Obraz 147" descr="https://www.witko.com.pl/sklep/pict/spacer.gif">
          <a:extLst>
            <a:ext uri="{FF2B5EF4-FFF2-40B4-BE49-F238E27FC236}">
              <a16:creationId xmlns:a16="http://schemas.microsoft.com/office/drawing/2014/main" id="{1B640156-7DEE-47D3-9EC2-E3007C34F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61" name="Obraz 146" descr="https://www.witko.com.pl/sklep/pict/spacer.gif">
          <a:extLst>
            <a:ext uri="{FF2B5EF4-FFF2-40B4-BE49-F238E27FC236}">
              <a16:creationId xmlns:a16="http://schemas.microsoft.com/office/drawing/2014/main" id="{1143DE9F-6F48-427D-826E-F33B723CE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62" name="Obraz 145" descr="https://www.witko.com.pl/sklep/pict/spacer.gif">
          <a:extLst>
            <a:ext uri="{FF2B5EF4-FFF2-40B4-BE49-F238E27FC236}">
              <a16:creationId xmlns:a16="http://schemas.microsoft.com/office/drawing/2014/main" id="{53B31D62-1B13-4DEA-B79A-DC4E598B5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63" name="Obraz 144" descr="https://www.witko.com.pl/sklep/pict/spacer.gif">
          <a:extLst>
            <a:ext uri="{FF2B5EF4-FFF2-40B4-BE49-F238E27FC236}">
              <a16:creationId xmlns:a16="http://schemas.microsoft.com/office/drawing/2014/main" id="{5D19FB9A-8C1E-47F9-8C52-78C7D1897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64" name="Obraz 143" descr="https://www.witko.com.pl/sklep/pict/spacer.gif">
          <a:extLst>
            <a:ext uri="{FF2B5EF4-FFF2-40B4-BE49-F238E27FC236}">
              <a16:creationId xmlns:a16="http://schemas.microsoft.com/office/drawing/2014/main" id="{5215FC91-0E9B-401B-8B26-830FEF979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65" name="Obraz 142" descr="https://www.witko.com.pl/sklep/pict/spacer.gif">
          <a:extLst>
            <a:ext uri="{FF2B5EF4-FFF2-40B4-BE49-F238E27FC236}">
              <a16:creationId xmlns:a16="http://schemas.microsoft.com/office/drawing/2014/main" id="{51722503-6D54-48B4-B116-2F3AF7D5B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66" name="Obraz 141" descr="https://www.witko.com.pl/sklep/pict/spacer.gif">
          <a:extLst>
            <a:ext uri="{FF2B5EF4-FFF2-40B4-BE49-F238E27FC236}">
              <a16:creationId xmlns:a16="http://schemas.microsoft.com/office/drawing/2014/main" id="{0957372D-90DD-4B3D-B46F-8F0B8D1C0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67" name="Obraz 140" descr="https://www.witko.com.pl/sklep/pict/spacer.gif">
          <a:extLst>
            <a:ext uri="{FF2B5EF4-FFF2-40B4-BE49-F238E27FC236}">
              <a16:creationId xmlns:a16="http://schemas.microsoft.com/office/drawing/2014/main" id="{973994ED-807D-4FC1-AA6D-C787713F4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68" name="Obraz 139" descr="https://www.witko.com.pl/sklep/pict/spacer.gif">
          <a:extLst>
            <a:ext uri="{FF2B5EF4-FFF2-40B4-BE49-F238E27FC236}">
              <a16:creationId xmlns:a16="http://schemas.microsoft.com/office/drawing/2014/main" id="{1D5EFE80-F479-4784-8280-39D630A30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69" name="Obraz 138" descr="https://www.witko.com.pl/sklep/pict/spacer.gif">
          <a:extLst>
            <a:ext uri="{FF2B5EF4-FFF2-40B4-BE49-F238E27FC236}">
              <a16:creationId xmlns:a16="http://schemas.microsoft.com/office/drawing/2014/main" id="{E125F1B6-07C7-4A25-B11B-47A86D15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70" name="Obraz 137" descr="https://www.witko.com.pl/sklep/pict/spacer.gif">
          <a:extLst>
            <a:ext uri="{FF2B5EF4-FFF2-40B4-BE49-F238E27FC236}">
              <a16:creationId xmlns:a16="http://schemas.microsoft.com/office/drawing/2014/main" id="{3878547E-C8B8-40D8-B81B-D5DF669C2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71" name="Obraz 136" descr="https://www.witko.com.pl/sklep/pict/spacer.gif">
          <a:extLst>
            <a:ext uri="{FF2B5EF4-FFF2-40B4-BE49-F238E27FC236}">
              <a16:creationId xmlns:a16="http://schemas.microsoft.com/office/drawing/2014/main" id="{F1351727-0427-480B-863C-BFA89DF36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72" name="Obraz 135" descr="https://www.witko.com.pl/sklep/pict/spacer.gif">
          <a:extLst>
            <a:ext uri="{FF2B5EF4-FFF2-40B4-BE49-F238E27FC236}">
              <a16:creationId xmlns:a16="http://schemas.microsoft.com/office/drawing/2014/main" id="{5493B725-28DC-4B52-8DAD-2CAE5DB87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73" name="Obraz 134" descr="https://www.witko.com.pl/sklep/pict/spacer.gif">
          <a:extLst>
            <a:ext uri="{FF2B5EF4-FFF2-40B4-BE49-F238E27FC236}">
              <a16:creationId xmlns:a16="http://schemas.microsoft.com/office/drawing/2014/main" id="{7F653BA5-2DC6-4B7C-8396-D491F353B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74" name="Obraz 133" descr="https://www.witko.com.pl/sklep/pict/spacer.gif">
          <a:extLst>
            <a:ext uri="{FF2B5EF4-FFF2-40B4-BE49-F238E27FC236}">
              <a16:creationId xmlns:a16="http://schemas.microsoft.com/office/drawing/2014/main" id="{206F193F-9B36-4626-9AF9-F867C5950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75" name="Obraz 132" descr="https://www.witko.com.pl/sklep/pict/spacer.gif">
          <a:extLst>
            <a:ext uri="{FF2B5EF4-FFF2-40B4-BE49-F238E27FC236}">
              <a16:creationId xmlns:a16="http://schemas.microsoft.com/office/drawing/2014/main" id="{2C2F2DCB-6AB2-46A6-82A6-5393BE6A2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76" name="Obraz 131" descr="https://www.witko.com.pl/sklep/pict/spacer.gif">
          <a:extLst>
            <a:ext uri="{FF2B5EF4-FFF2-40B4-BE49-F238E27FC236}">
              <a16:creationId xmlns:a16="http://schemas.microsoft.com/office/drawing/2014/main" id="{A0834A97-AE86-45B1-B701-DB9985913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77" name="Obraz 130" descr="https://www.witko.com.pl/sklep/pict/spacer.gif">
          <a:extLst>
            <a:ext uri="{FF2B5EF4-FFF2-40B4-BE49-F238E27FC236}">
              <a16:creationId xmlns:a16="http://schemas.microsoft.com/office/drawing/2014/main" id="{6F0415BD-03C0-412A-8120-73AAF380E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78" name="Obraz 129" descr="https://www.witko.com.pl/sklep/pict/spacer.gif">
          <a:extLst>
            <a:ext uri="{FF2B5EF4-FFF2-40B4-BE49-F238E27FC236}">
              <a16:creationId xmlns:a16="http://schemas.microsoft.com/office/drawing/2014/main" id="{DDAA3426-77BA-44E6-8016-388E1CE7F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79" name="Obraz 128" descr="https://www.witko.com.pl/sklep/pict/spacer.gif">
          <a:extLst>
            <a:ext uri="{FF2B5EF4-FFF2-40B4-BE49-F238E27FC236}">
              <a16:creationId xmlns:a16="http://schemas.microsoft.com/office/drawing/2014/main" id="{FC2D4838-B7DB-4DF0-B27F-E605496EA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80" name="Obraz 127" descr="https://www.witko.com.pl/sklep/pict/spacer.gif">
          <a:extLst>
            <a:ext uri="{FF2B5EF4-FFF2-40B4-BE49-F238E27FC236}">
              <a16:creationId xmlns:a16="http://schemas.microsoft.com/office/drawing/2014/main" id="{7A9A6360-1573-48D1-ABF4-FD0EC6B57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xdr:row>
      <xdr:rowOff>0</xdr:rowOff>
    </xdr:from>
    <xdr:to>
      <xdr:col>3</xdr:col>
      <xdr:colOff>95250</xdr:colOff>
      <xdr:row>5</xdr:row>
      <xdr:rowOff>95250</xdr:rowOff>
    </xdr:to>
    <xdr:pic>
      <xdr:nvPicPr>
        <xdr:cNvPr id="281" name="Obraz 126" descr="https://www.witko.com.pl/sklep/pict/spacer.gif">
          <a:extLst>
            <a:ext uri="{FF2B5EF4-FFF2-40B4-BE49-F238E27FC236}">
              <a16:creationId xmlns:a16="http://schemas.microsoft.com/office/drawing/2014/main" id="{F836C9B8-B570-48B2-8B63-E84027A0C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3242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5</xdr:row>
      <xdr:rowOff>0</xdr:rowOff>
    </xdr:from>
    <xdr:ext cx="95250" cy="95250"/>
    <xdr:pic>
      <xdr:nvPicPr>
        <xdr:cNvPr id="282" name="Picture 6" descr="https://www.witko.com.pl/sklep/pict/spacer.gif">
          <a:extLst>
            <a:ext uri="{FF2B5EF4-FFF2-40B4-BE49-F238E27FC236}">
              <a16:creationId xmlns:a16="http://schemas.microsoft.com/office/drawing/2014/main" id="{7CE57BE5-C088-4162-86C0-BBF364228C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83" name="Picture 6" descr="https://www.witko.com.pl/sklep/pict/spacer.gif">
          <a:extLst>
            <a:ext uri="{FF2B5EF4-FFF2-40B4-BE49-F238E27FC236}">
              <a16:creationId xmlns:a16="http://schemas.microsoft.com/office/drawing/2014/main" id="{96903A41-E923-4120-8E4E-4E81B7DEC3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84" name="Picture 6" descr="https://www.witko.com.pl/sklep/pict/spacer.gif">
          <a:extLst>
            <a:ext uri="{FF2B5EF4-FFF2-40B4-BE49-F238E27FC236}">
              <a16:creationId xmlns:a16="http://schemas.microsoft.com/office/drawing/2014/main" id="{A707CCB2-9286-4044-8FEC-AE4908C598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85" name="Picture 6" descr="https://www.witko.com.pl/sklep/pict/spacer.gif">
          <a:extLst>
            <a:ext uri="{FF2B5EF4-FFF2-40B4-BE49-F238E27FC236}">
              <a16:creationId xmlns:a16="http://schemas.microsoft.com/office/drawing/2014/main" id="{14242106-EB36-437C-AF4F-169B2842AD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86" name="Picture 6" descr="https://www.witko.com.pl/sklep/pict/spacer.gif">
          <a:extLst>
            <a:ext uri="{FF2B5EF4-FFF2-40B4-BE49-F238E27FC236}">
              <a16:creationId xmlns:a16="http://schemas.microsoft.com/office/drawing/2014/main" id="{4C770079-DD63-4035-9D7C-14A949FB77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87" name="Picture 6" descr="https://www.witko.com.pl/sklep/pict/spacer.gif">
          <a:extLst>
            <a:ext uri="{FF2B5EF4-FFF2-40B4-BE49-F238E27FC236}">
              <a16:creationId xmlns:a16="http://schemas.microsoft.com/office/drawing/2014/main" id="{F6C60F70-A71E-4F4F-9DF7-134403563F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88" name="Picture 6" descr="https://www.witko.com.pl/sklep/pict/spacer.gif">
          <a:extLst>
            <a:ext uri="{FF2B5EF4-FFF2-40B4-BE49-F238E27FC236}">
              <a16:creationId xmlns:a16="http://schemas.microsoft.com/office/drawing/2014/main" id="{E2E2B674-AB84-4A89-B2D5-EF9F2DB7F8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89" name="Picture 6" descr="https://www.witko.com.pl/sklep/pict/spacer.gif">
          <a:extLst>
            <a:ext uri="{FF2B5EF4-FFF2-40B4-BE49-F238E27FC236}">
              <a16:creationId xmlns:a16="http://schemas.microsoft.com/office/drawing/2014/main" id="{757D70B7-D5AD-40A2-806B-FDA13DDF06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90" name="Picture 6" descr="https://www.witko.com.pl/sklep/pict/spacer.gif">
          <a:extLst>
            <a:ext uri="{FF2B5EF4-FFF2-40B4-BE49-F238E27FC236}">
              <a16:creationId xmlns:a16="http://schemas.microsoft.com/office/drawing/2014/main" id="{69C6FB34-803D-415F-A0B8-B032AFC109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91" name="Picture 6" descr="https://www.witko.com.pl/sklep/pict/spacer.gif">
          <a:extLst>
            <a:ext uri="{FF2B5EF4-FFF2-40B4-BE49-F238E27FC236}">
              <a16:creationId xmlns:a16="http://schemas.microsoft.com/office/drawing/2014/main" id="{B351EEC4-1E31-42FC-8FA5-4F6C207B1B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92" name="Picture 6" descr="https://www.witko.com.pl/sklep/pict/spacer.gif">
          <a:extLst>
            <a:ext uri="{FF2B5EF4-FFF2-40B4-BE49-F238E27FC236}">
              <a16:creationId xmlns:a16="http://schemas.microsoft.com/office/drawing/2014/main" id="{1F85EDD4-EC8E-4947-B80B-5A7A3D1734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93" name="Picture 6" descr="https://www.witko.com.pl/sklep/pict/spacer.gif">
          <a:extLst>
            <a:ext uri="{FF2B5EF4-FFF2-40B4-BE49-F238E27FC236}">
              <a16:creationId xmlns:a16="http://schemas.microsoft.com/office/drawing/2014/main" id="{C083C04B-450C-486B-A50A-DD270046F6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94" name="Picture 6" descr="https://www.witko.com.pl/sklep/pict/spacer.gif">
          <a:extLst>
            <a:ext uri="{FF2B5EF4-FFF2-40B4-BE49-F238E27FC236}">
              <a16:creationId xmlns:a16="http://schemas.microsoft.com/office/drawing/2014/main" id="{6C11685F-03BB-4244-A380-928B7F7348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95" name="Picture 6" descr="https://www.witko.com.pl/sklep/pict/spacer.gif">
          <a:extLst>
            <a:ext uri="{FF2B5EF4-FFF2-40B4-BE49-F238E27FC236}">
              <a16:creationId xmlns:a16="http://schemas.microsoft.com/office/drawing/2014/main" id="{83876CA3-E7E3-47FE-9FFC-99337B9144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96" name="Picture 6" descr="https://www.witko.com.pl/sklep/pict/spacer.gif">
          <a:extLst>
            <a:ext uri="{FF2B5EF4-FFF2-40B4-BE49-F238E27FC236}">
              <a16:creationId xmlns:a16="http://schemas.microsoft.com/office/drawing/2014/main" id="{19E8EEE6-10DE-490E-8487-E7F153DB48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97" name="Picture 6" descr="https://www.witko.com.pl/sklep/pict/spacer.gif">
          <a:extLst>
            <a:ext uri="{FF2B5EF4-FFF2-40B4-BE49-F238E27FC236}">
              <a16:creationId xmlns:a16="http://schemas.microsoft.com/office/drawing/2014/main" id="{A567321C-5145-435C-AB5A-57B14995AB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98" name="Picture 6" descr="https://www.witko.com.pl/sklep/pict/spacer.gif">
          <a:extLst>
            <a:ext uri="{FF2B5EF4-FFF2-40B4-BE49-F238E27FC236}">
              <a16:creationId xmlns:a16="http://schemas.microsoft.com/office/drawing/2014/main" id="{9C884EA1-D720-4664-B6B5-D49A451033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299" name="Picture 6" descr="https://www.witko.com.pl/sklep/pict/spacer.gif">
          <a:extLst>
            <a:ext uri="{FF2B5EF4-FFF2-40B4-BE49-F238E27FC236}">
              <a16:creationId xmlns:a16="http://schemas.microsoft.com/office/drawing/2014/main" id="{CC62827E-0207-4C94-9572-5277732A6B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00" name="Picture 6" descr="https://www.witko.com.pl/sklep/pict/spacer.gif">
          <a:extLst>
            <a:ext uri="{FF2B5EF4-FFF2-40B4-BE49-F238E27FC236}">
              <a16:creationId xmlns:a16="http://schemas.microsoft.com/office/drawing/2014/main" id="{F9B0315E-307A-4022-8537-15414E8B5B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01" name="Picture 6" descr="https://www.witko.com.pl/sklep/pict/spacer.gif">
          <a:extLst>
            <a:ext uri="{FF2B5EF4-FFF2-40B4-BE49-F238E27FC236}">
              <a16:creationId xmlns:a16="http://schemas.microsoft.com/office/drawing/2014/main" id="{2BF34A14-F52B-42AE-95B0-93B3951FD5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02" name="Picture 6" descr="https://www.witko.com.pl/sklep/pict/spacer.gif">
          <a:extLst>
            <a:ext uri="{FF2B5EF4-FFF2-40B4-BE49-F238E27FC236}">
              <a16:creationId xmlns:a16="http://schemas.microsoft.com/office/drawing/2014/main" id="{E45CF029-6EAB-4CFC-8680-C62942459E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03" name="Picture 6" descr="https://www.witko.com.pl/sklep/pict/spacer.gif">
          <a:extLst>
            <a:ext uri="{FF2B5EF4-FFF2-40B4-BE49-F238E27FC236}">
              <a16:creationId xmlns:a16="http://schemas.microsoft.com/office/drawing/2014/main" id="{8E3C3D94-B2AA-4166-B778-833DD16DA5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04" name="Picture 6" descr="https://www.witko.com.pl/sklep/pict/spacer.gif">
          <a:extLst>
            <a:ext uri="{FF2B5EF4-FFF2-40B4-BE49-F238E27FC236}">
              <a16:creationId xmlns:a16="http://schemas.microsoft.com/office/drawing/2014/main" id="{51E6C1B3-FBE1-4D12-B968-5AC17D21268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05" name="Picture 6" descr="https://www.witko.com.pl/sklep/pict/spacer.gif">
          <a:extLst>
            <a:ext uri="{FF2B5EF4-FFF2-40B4-BE49-F238E27FC236}">
              <a16:creationId xmlns:a16="http://schemas.microsoft.com/office/drawing/2014/main" id="{F0FF8BEC-D9D5-446A-84D7-0B84371056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06" name="Picture 6" descr="https://www.witko.com.pl/sklep/pict/spacer.gif">
          <a:extLst>
            <a:ext uri="{FF2B5EF4-FFF2-40B4-BE49-F238E27FC236}">
              <a16:creationId xmlns:a16="http://schemas.microsoft.com/office/drawing/2014/main" id="{E05BB6AB-2CFA-49A3-8217-4A71C7C498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07" name="Picture 6" descr="https://www.witko.com.pl/sklep/pict/spacer.gif">
          <a:extLst>
            <a:ext uri="{FF2B5EF4-FFF2-40B4-BE49-F238E27FC236}">
              <a16:creationId xmlns:a16="http://schemas.microsoft.com/office/drawing/2014/main" id="{978D3816-27C5-4BC3-9E40-3C0D892FCE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08" name="Picture 6" descr="https://www.witko.com.pl/sklep/pict/spacer.gif">
          <a:extLst>
            <a:ext uri="{FF2B5EF4-FFF2-40B4-BE49-F238E27FC236}">
              <a16:creationId xmlns:a16="http://schemas.microsoft.com/office/drawing/2014/main" id="{71901862-4993-4BF4-9B2F-56C3437A95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09" name="Picture 6" descr="https://www.witko.com.pl/sklep/pict/spacer.gif">
          <a:extLst>
            <a:ext uri="{FF2B5EF4-FFF2-40B4-BE49-F238E27FC236}">
              <a16:creationId xmlns:a16="http://schemas.microsoft.com/office/drawing/2014/main" id="{7A57E6D3-6722-4A7E-B07C-B3C75786DB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10" name="Picture 6" descr="https://www.witko.com.pl/sklep/pict/spacer.gif">
          <a:extLst>
            <a:ext uri="{FF2B5EF4-FFF2-40B4-BE49-F238E27FC236}">
              <a16:creationId xmlns:a16="http://schemas.microsoft.com/office/drawing/2014/main" id="{89C4CB77-325C-4060-AB9A-299B70B76C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11" name="Picture 6" descr="https://www.witko.com.pl/sklep/pict/spacer.gif">
          <a:extLst>
            <a:ext uri="{FF2B5EF4-FFF2-40B4-BE49-F238E27FC236}">
              <a16:creationId xmlns:a16="http://schemas.microsoft.com/office/drawing/2014/main" id="{CDA3DA84-D5B6-40D5-B69C-0DBBD66BCF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12" name="Picture 6" descr="https://www.witko.com.pl/sklep/pict/spacer.gif">
          <a:extLst>
            <a:ext uri="{FF2B5EF4-FFF2-40B4-BE49-F238E27FC236}">
              <a16:creationId xmlns:a16="http://schemas.microsoft.com/office/drawing/2014/main" id="{E411062D-CDFD-4108-857F-501B3D14CC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13" name="Picture 6" descr="https://www.witko.com.pl/sklep/pict/spacer.gif">
          <a:extLst>
            <a:ext uri="{FF2B5EF4-FFF2-40B4-BE49-F238E27FC236}">
              <a16:creationId xmlns:a16="http://schemas.microsoft.com/office/drawing/2014/main" id="{45F98B81-137E-4586-BE7A-000A89A028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14" name="Picture 6" descr="https://www.witko.com.pl/sklep/pict/spacer.gif">
          <a:extLst>
            <a:ext uri="{FF2B5EF4-FFF2-40B4-BE49-F238E27FC236}">
              <a16:creationId xmlns:a16="http://schemas.microsoft.com/office/drawing/2014/main" id="{141B1997-931F-4788-B0D3-DB51218CC3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15" name="Picture 6" descr="https://www.witko.com.pl/sklep/pict/spacer.gif">
          <a:extLst>
            <a:ext uri="{FF2B5EF4-FFF2-40B4-BE49-F238E27FC236}">
              <a16:creationId xmlns:a16="http://schemas.microsoft.com/office/drawing/2014/main" id="{EBAFCB80-617A-434B-9DCE-A4A831DC1E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16" name="Picture 6" descr="https://www.witko.com.pl/sklep/pict/spacer.gif">
          <a:extLst>
            <a:ext uri="{FF2B5EF4-FFF2-40B4-BE49-F238E27FC236}">
              <a16:creationId xmlns:a16="http://schemas.microsoft.com/office/drawing/2014/main" id="{AC9F85FA-088B-4621-A135-91F588A91B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17" name="Picture 6" descr="https://www.witko.com.pl/sklep/pict/spacer.gif">
          <a:extLst>
            <a:ext uri="{FF2B5EF4-FFF2-40B4-BE49-F238E27FC236}">
              <a16:creationId xmlns:a16="http://schemas.microsoft.com/office/drawing/2014/main" id="{EF884775-5056-4750-A0C1-2FEBAFC6A5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18" name="Picture 6" descr="https://www.witko.com.pl/sklep/pict/spacer.gif">
          <a:extLst>
            <a:ext uri="{FF2B5EF4-FFF2-40B4-BE49-F238E27FC236}">
              <a16:creationId xmlns:a16="http://schemas.microsoft.com/office/drawing/2014/main" id="{A2112CE1-A77B-49C3-B47D-1E2362925E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19" name="Picture 6" descr="https://www.witko.com.pl/sklep/pict/spacer.gif">
          <a:extLst>
            <a:ext uri="{FF2B5EF4-FFF2-40B4-BE49-F238E27FC236}">
              <a16:creationId xmlns:a16="http://schemas.microsoft.com/office/drawing/2014/main" id="{94D94E9A-1D3E-4C1D-A2DE-90DB2A7BE5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20" name="Picture 6" descr="https://www.witko.com.pl/sklep/pict/spacer.gif">
          <a:extLst>
            <a:ext uri="{FF2B5EF4-FFF2-40B4-BE49-F238E27FC236}">
              <a16:creationId xmlns:a16="http://schemas.microsoft.com/office/drawing/2014/main" id="{4C3ED078-B120-481F-9126-0CD806ED9A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oneCellAnchor>
    <xdr:from>
      <xdr:col>3</xdr:col>
      <xdr:colOff>0</xdr:colOff>
      <xdr:row>5</xdr:row>
      <xdr:rowOff>0</xdr:rowOff>
    </xdr:from>
    <xdr:ext cx="95250" cy="95250"/>
    <xdr:pic>
      <xdr:nvPicPr>
        <xdr:cNvPr id="321" name="Picture 6" descr="https://www.witko.com.pl/sklep/pict/spacer.gif">
          <a:extLst>
            <a:ext uri="{FF2B5EF4-FFF2-40B4-BE49-F238E27FC236}">
              <a16:creationId xmlns:a16="http://schemas.microsoft.com/office/drawing/2014/main" id="{C318068D-A8EF-430C-A8A9-02E9F3B4EA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324225"/>
          <a:ext cx="95250" cy="95250"/>
        </a:xfrm>
        <a:prstGeom prst="rect">
          <a:avLst/>
        </a:prstGeom>
        <a:noFill/>
      </xdr:spPr>
    </xdr:pic>
    <xdr:clientData/>
  </xdr:oneCellAnchor>
  <xdr:twoCellAnchor>
    <xdr:from>
      <xdr:col>3</xdr:col>
      <xdr:colOff>0</xdr:colOff>
      <xdr:row>6</xdr:row>
      <xdr:rowOff>0</xdr:rowOff>
    </xdr:from>
    <xdr:to>
      <xdr:col>3</xdr:col>
      <xdr:colOff>95250</xdr:colOff>
      <xdr:row>6</xdr:row>
      <xdr:rowOff>95250</xdr:rowOff>
    </xdr:to>
    <xdr:pic>
      <xdr:nvPicPr>
        <xdr:cNvPr id="322" name="Obraz 165" descr="https://www.witko.com.pl/sklep/pict/spacer.gif">
          <a:extLst>
            <a:ext uri="{FF2B5EF4-FFF2-40B4-BE49-F238E27FC236}">
              <a16:creationId xmlns:a16="http://schemas.microsoft.com/office/drawing/2014/main" id="{2B04F4F0-BA15-4D75-85AE-236CF5DC2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23" name="Obraz 164" descr="https://www.witko.com.pl/sklep/pict/spacer.gif">
          <a:extLst>
            <a:ext uri="{FF2B5EF4-FFF2-40B4-BE49-F238E27FC236}">
              <a16:creationId xmlns:a16="http://schemas.microsoft.com/office/drawing/2014/main" id="{184CBE15-96E6-462D-8CC5-6B84BD640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24" name="Obraz 163" descr="https://www.witko.com.pl/sklep/pict/spacer.gif">
          <a:extLst>
            <a:ext uri="{FF2B5EF4-FFF2-40B4-BE49-F238E27FC236}">
              <a16:creationId xmlns:a16="http://schemas.microsoft.com/office/drawing/2014/main" id="{F8C8E7FD-1B46-4A75-87D6-03EB95F20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25" name="Obraz 162" descr="https://www.witko.com.pl/sklep/pict/spacer.gif">
          <a:extLst>
            <a:ext uri="{FF2B5EF4-FFF2-40B4-BE49-F238E27FC236}">
              <a16:creationId xmlns:a16="http://schemas.microsoft.com/office/drawing/2014/main" id="{E3A2EB4D-2337-40BB-A268-897DBF5A4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26" name="Obraz 161" descr="https://www.witko.com.pl/sklep/pict/spacer.gif">
          <a:extLst>
            <a:ext uri="{FF2B5EF4-FFF2-40B4-BE49-F238E27FC236}">
              <a16:creationId xmlns:a16="http://schemas.microsoft.com/office/drawing/2014/main" id="{5F2A0EE4-2630-4C44-9287-9B812EB2C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27" name="Obraz 160" descr="https://www.witko.com.pl/sklep/pict/spacer.gif">
          <a:extLst>
            <a:ext uri="{FF2B5EF4-FFF2-40B4-BE49-F238E27FC236}">
              <a16:creationId xmlns:a16="http://schemas.microsoft.com/office/drawing/2014/main" id="{56C402A2-12E3-46C0-ACFC-7E2568AEE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28" name="Obraz 159" descr="https://www.witko.com.pl/sklep/pict/spacer.gif">
          <a:extLst>
            <a:ext uri="{FF2B5EF4-FFF2-40B4-BE49-F238E27FC236}">
              <a16:creationId xmlns:a16="http://schemas.microsoft.com/office/drawing/2014/main" id="{BE60D53F-93A0-490A-9EC2-F83EFB587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29" name="Obraz 158" descr="https://www.witko.com.pl/sklep/pict/spacer.gif">
          <a:extLst>
            <a:ext uri="{FF2B5EF4-FFF2-40B4-BE49-F238E27FC236}">
              <a16:creationId xmlns:a16="http://schemas.microsoft.com/office/drawing/2014/main" id="{5022A0CD-65F8-47E7-B5F2-3ED27C066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30" name="Obraz 157" descr="https://www.witko.com.pl/sklep/pict/spacer.gif">
          <a:extLst>
            <a:ext uri="{FF2B5EF4-FFF2-40B4-BE49-F238E27FC236}">
              <a16:creationId xmlns:a16="http://schemas.microsoft.com/office/drawing/2014/main" id="{EE0192F9-D5A7-466E-B999-6CCB0C137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31" name="Obraz 156" descr="https://www.witko.com.pl/sklep/pict/spacer.gif">
          <a:extLst>
            <a:ext uri="{FF2B5EF4-FFF2-40B4-BE49-F238E27FC236}">
              <a16:creationId xmlns:a16="http://schemas.microsoft.com/office/drawing/2014/main" id="{9A39F8B9-68ED-4F68-941F-180A26204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32" name="Obraz 155" descr="https://www.witko.com.pl/sklep/pict/spacer.gif">
          <a:extLst>
            <a:ext uri="{FF2B5EF4-FFF2-40B4-BE49-F238E27FC236}">
              <a16:creationId xmlns:a16="http://schemas.microsoft.com/office/drawing/2014/main" id="{F2814CE0-7E8E-4EF6-AB99-F31055305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33" name="Obraz 154" descr="https://www.witko.com.pl/sklep/pict/spacer.gif">
          <a:extLst>
            <a:ext uri="{FF2B5EF4-FFF2-40B4-BE49-F238E27FC236}">
              <a16:creationId xmlns:a16="http://schemas.microsoft.com/office/drawing/2014/main" id="{0D936E93-8471-4F65-9326-BC295915F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34" name="Obraz 153" descr="https://www.witko.com.pl/sklep/pict/spacer.gif">
          <a:extLst>
            <a:ext uri="{FF2B5EF4-FFF2-40B4-BE49-F238E27FC236}">
              <a16:creationId xmlns:a16="http://schemas.microsoft.com/office/drawing/2014/main" id="{D661B9CB-ADDB-4FC0-8094-A1C3EC013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35" name="Obraz 152" descr="https://www.witko.com.pl/sklep/pict/spacer.gif">
          <a:extLst>
            <a:ext uri="{FF2B5EF4-FFF2-40B4-BE49-F238E27FC236}">
              <a16:creationId xmlns:a16="http://schemas.microsoft.com/office/drawing/2014/main" id="{4A493E3B-C0C3-469F-9F2F-A9E32A4B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36" name="Obraz 151" descr="https://www.witko.com.pl/sklep/pict/spacer.gif">
          <a:extLst>
            <a:ext uri="{FF2B5EF4-FFF2-40B4-BE49-F238E27FC236}">
              <a16:creationId xmlns:a16="http://schemas.microsoft.com/office/drawing/2014/main" id="{7356CD83-08ED-4351-9CC9-B6029532B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37" name="Obraz 150" descr="https://www.witko.com.pl/sklep/pict/spacer.gif">
          <a:extLst>
            <a:ext uri="{FF2B5EF4-FFF2-40B4-BE49-F238E27FC236}">
              <a16:creationId xmlns:a16="http://schemas.microsoft.com/office/drawing/2014/main" id="{CF8BB76A-5CC6-4A5D-8BC1-639466AF0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38" name="Obraz 149" descr="https://www.witko.com.pl/sklep/pict/spacer.gif">
          <a:extLst>
            <a:ext uri="{FF2B5EF4-FFF2-40B4-BE49-F238E27FC236}">
              <a16:creationId xmlns:a16="http://schemas.microsoft.com/office/drawing/2014/main" id="{C2D4A34A-2FED-4FAF-AB0C-B94B32727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39" name="Obraz 148" descr="https://www.witko.com.pl/sklep/pict/spacer.gif">
          <a:extLst>
            <a:ext uri="{FF2B5EF4-FFF2-40B4-BE49-F238E27FC236}">
              <a16:creationId xmlns:a16="http://schemas.microsoft.com/office/drawing/2014/main" id="{A9D3C631-0FDF-4116-8194-336D0B409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40" name="Obraz 147" descr="https://www.witko.com.pl/sklep/pict/spacer.gif">
          <a:extLst>
            <a:ext uri="{FF2B5EF4-FFF2-40B4-BE49-F238E27FC236}">
              <a16:creationId xmlns:a16="http://schemas.microsoft.com/office/drawing/2014/main" id="{94FCF9C6-9003-4AD4-A069-ABB5D8CEE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41" name="Obraz 146" descr="https://www.witko.com.pl/sklep/pict/spacer.gif">
          <a:extLst>
            <a:ext uri="{FF2B5EF4-FFF2-40B4-BE49-F238E27FC236}">
              <a16:creationId xmlns:a16="http://schemas.microsoft.com/office/drawing/2014/main" id="{3F5DDB40-2359-4FE1-BF17-3F488E5AB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42" name="Obraz 145" descr="https://www.witko.com.pl/sklep/pict/spacer.gif">
          <a:extLst>
            <a:ext uri="{FF2B5EF4-FFF2-40B4-BE49-F238E27FC236}">
              <a16:creationId xmlns:a16="http://schemas.microsoft.com/office/drawing/2014/main" id="{BCD11CE8-6AEB-4820-8A5F-686F8C00A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43" name="Obraz 144" descr="https://www.witko.com.pl/sklep/pict/spacer.gif">
          <a:extLst>
            <a:ext uri="{FF2B5EF4-FFF2-40B4-BE49-F238E27FC236}">
              <a16:creationId xmlns:a16="http://schemas.microsoft.com/office/drawing/2014/main" id="{137A480D-DA2D-4031-AD96-692F19C7F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44" name="Obraz 143" descr="https://www.witko.com.pl/sklep/pict/spacer.gif">
          <a:extLst>
            <a:ext uri="{FF2B5EF4-FFF2-40B4-BE49-F238E27FC236}">
              <a16:creationId xmlns:a16="http://schemas.microsoft.com/office/drawing/2014/main" id="{D7BDD1CA-91AA-4B06-A067-7CF1D6FCD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45" name="Obraz 142" descr="https://www.witko.com.pl/sklep/pict/spacer.gif">
          <a:extLst>
            <a:ext uri="{FF2B5EF4-FFF2-40B4-BE49-F238E27FC236}">
              <a16:creationId xmlns:a16="http://schemas.microsoft.com/office/drawing/2014/main" id="{3EB802E2-A88D-45C3-837B-B97EA9CE2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46" name="Obraz 141" descr="https://www.witko.com.pl/sklep/pict/spacer.gif">
          <a:extLst>
            <a:ext uri="{FF2B5EF4-FFF2-40B4-BE49-F238E27FC236}">
              <a16:creationId xmlns:a16="http://schemas.microsoft.com/office/drawing/2014/main" id="{80A8C80D-3CA1-479E-BB3A-6D618C423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47" name="Obraz 140" descr="https://www.witko.com.pl/sklep/pict/spacer.gif">
          <a:extLst>
            <a:ext uri="{FF2B5EF4-FFF2-40B4-BE49-F238E27FC236}">
              <a16:creationId xmlns:a16="http://schemas.microsoft.com/office/drawing/2014/main" id="{6D11E5D6-43A1-4F1E-A906-2DAC9EC0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48" name="Obraz 139" descr="https://www.witko.com.pl/sklep/pict/spacer.gif">
          <a:extLst>
            <a:ext uri="{FF2B5EF4-FFF2-40B4-BE49-F238E27FC236}">
              <a16:creationId xmlns:a16="http://schemas.microsoft.com/office/drawing/2014/main" id="{CA7516C1-F682-4754-9335-78FF06FCB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49" name="Obraz 138" descr="https://www.witko.com.pl/sklep/pict/spacer.gif">
          <a:extLst>
            <a:ext uri="{FF2B5EF4-FFF2-40B4-BE49-F238E27FC236}">
              <a16:creationId xmlns:a16="http://schemas.microsoft.com/office/drawing/2014/main" id="{A357C631-E453-46EA-970E-589DA72E0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50" name="Obraz 137" descr="https://www.witko.com.pl/sklep/pict/spacer.gif">
          <a:extLst>
            <a:ext uri="{FF2B5EF4-FFF2-40B4-BE49-F238E27FC236}">
              <a16:creationId xmlns:a16="http://schemas.microsoft.com/office/drawing/2014/main" id="{2B3399C0-0392-4DDF-9288-853879ACB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51" name="Obraz 136" descr="https://www.witko.com.pl/sklep/pict/spacer.gif">
          <a:extLst>
            <a:ext uri="{FF2B5EF4-FFF2-40B4-BE49-F238E27FC236}">
              <a16:creationId xmlns:a16="http://schemas.microsoft.com/office/drawing/2014/main" id="{14274224-0BED-4B1E-A12D-AA8720818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52" name="Obraz 135" descr="https://www.witko.com.pl/sklep/pict/spacer.gif">
          <a:extLst>
            <a:ext uri="{FF2B5EF4-FFF2-40B4-BE49-F238E27FC236}">
              <a16:creationId xmlns:a16="http://schemas.microsoft.com/office/drawing/2014/main" id="{3DA2DF3A-1138-4FF5-9097-B9D8C6E34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53" name="Obraz 134" descr="https://www.witko.com.pl/sklep/pict/spacer.gif">
          <a:extLst>
            <a:ext uri="{FF2B5EF4-FFF2-40B4-BE49-F238E27FC236}">
              <a16:creationId xmlns:a16="http://schemas.microsoft.com/office/drawing/2014/main" id="{A48A3AB0-90F5-4338-8038-E70304C05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54" name="Obraz 133" descr="https://www.witko.com.pl/sklep/pict/spacer.gif">
          <a:extLst>
            <a:ext uri="{FF2B5EF4-FFF2-40B4-BE49-F238E27FC236}">
              <a16:creationId xmlns:a16="http://schemas.microsoft.com/office/drawing/2014/main" id="{B1087CC0-B0C6-4A4A-8A9C-9BF11D9AC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55" name="Obraz 132" descr="https://www.witko.com.pl/sklep/pict/spacer.gif">
          <a:extLst>
            <a:ext uri="{FF2B5EF4-FFF2-40B4-BE49-F238E27FC236}">
              <a16:creationId xmlns:a16="http://schemas.microsoft.com/office/drawing/2014/main" id="{F2283CF2-AAAB-402F-AA22-D0038CA30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56" name="Obraz 131" descr="https://www.witko.com.pl/sklep/pict/spacer.gif">
          <a:extLst>
            <a:ext uri="{FF2B5EF4-FFF2-40B4-BE49-F238E27FC236}">
              <a16:creationId xmlns:a16="http://schemas.microsoft.com/office/drawing/2014/main" id="{F85C3AC8-37B1-4810-9A06-E124A07E8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57" name="Obraz 130" descr="https://www.witko.com.pl/sklep/pict/spacer.gif">
          <a:extLst>
            <a:ext uri="{FF2B5EF4-FFF2-40B4-BE49-F238E27FC236}">
              <a16:creationId xmlns:a16="http://schemas.microsoft.com/office/drawing/2014/main" id="{F0481F0C-AF7A-49F8-A5C1-87F729D3E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58" name="Obraz 129" descr="https://www.witko.com.pl/sklep/pict/spacer.gif">
          <a:extLst>
            <a:ext uri="{FF2B5EF4-FFF2-40B4-BE49-F238E27FC236}">
              <a16:creationId xmlns:a16="http://schemas.microsoft.com/office/drawing/2014/main" id="{606F42C3-7FB1-41E0-8358-1970B57EA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59" name="Obraz 128" descr="https://www.witko.com.pl/sklep/pict/spacer.gif">
          <a:extLst>
            <a:ext uri="{FF2B5EF4-FFF2-40B4-BE49-F238E27FC236}">
              <a16:creationId xmlns:a16="http://schemas.microsoft.com/office/drawing/2014/main" id="{76650F9D-62EE-4246-86BD-3CBC88A31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60" name="Obraz 127" descr="https://www.witko.com.pl/sklep/pict/spacer.gif">
          <a:extLst>
            <a:ext uri="{FF2B5EF4-FFF2-40B4-BE49-F238E27FC236}">
              <a16:creationId xmlns:a16="http://schemas.microsoft.com/office/drawing/2014/main" id="{AC3B0236-CBC9-4E35-803F-6AF61190F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3</xdr:col>
      <xdr:colOff>95250</xdr:colOff>
      <xdr:row>6</xdr:row>
      <xdr:rowOff>95250</xdr:rowOff>
    </xdr:to>
    <xdr:pic>
      <xdr:nvPicPr>
        <xdr:cNvPr id="361" name="Obraz 126" descr="https://www.witko.com.pl/sklep/pict/spacer.gif">
          <a:extLst>
            <a:ext uri="{FF2B5EF4-FFF2-40B4-BE49-F238E27FC236}">
              <a16:creationId xmlns:a16="http://schemas.microsoft.com/office/drawing/2014/main" id="{9E790F15-C54B-45B2-A96D-365761E35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629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6</xdr:row>
      <xdr:rowOff>0</xdr:rowOff>
    </xdr:from>
    <xdr:ext cx="95250" cy="95250"/>
    <xdr:pic>
      <xdr:nvPicPr>
        <xdr:cNvPr id="362" name="Picture 6" descr="https://www.witko.com.pl/sklep/pict/spacer.gif">
          <a:extLst>
            <a:ext uri="{FF2B5EF4-FFF2-40B4-BE49-F238E27FC236}">
              <a16:creationId xmlns:a16="http://schemas.microsoft.com/office/drawing/2014/main" id="{203463D3-3CC9-4376-ACD1-3F2308EEE4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63" name="Picture 6" descr="https://www.witko.com.pl/sklep/pict/spacer.gif">
          <a:extLst>
            <a:ext uri="{FF2B5EF4-FFF2-40B4-BE49-F238E27FC236}">
              <a16:creationId xmlns:a16="http://schemas.microsoft.com/office/drawing/2014/main" id="{5F8FF3EC-A70B-47B8-B573-AAA752BE5B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64" name="Picture 6" descr="https://www.witko.com.pl/sklep/pict/spacer.gif">
          <a:extLst>
            <a:ext uri="{FF2B5EF4-FFF2-40B4-BE49-F238E27FC236}">
              <a16:creationId xmlns:a16="http://schemas.microsoft.com/office/drawing/2014/main" id="{8394FA12-F2E7-4DE4-9652-9A83372C891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65" name="Picture 6" descr="https://www.witko.com.pl/sklep/pict/spacer.gif">
          <a:extLst>
            <a:ext uri="{FF2B5EF4-FFF2-40B4-BE49-F238E27FC236}">
              <a16:creationId xmlns:a16="http://schemas.microsoft.com/office/drawing/2014/main" id="{18316290-AAA9-4146-AD47-EC173B9F43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66" name="Picture 6" descr="https://www.witko.com.pl/sklep/pict/spacer.gif">
          <a:extLst>
            <a:ext uri="{FF2B5EF4-FFF2-40B4-BE49-F238E27FC236}">
              <a16:creationId xmlns:a16="http://schemas.microsoft.com/office/drawing/2014/main" id="{9D412BCE-E556-43BC-B9B1-FFF7E3331B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67" name="Picture 6" descr="https://www.witko.com.pl/sklep/pict/spacer.gif">
          <a:extLst>
            <a:ext uri="{FF2B5EF4-FFF2-40B4-BE49-F238E27FC236}">
              <a16:creationId xmlns:a16="http://schemas.microsoft.com/office/drawing/2014/main" id="{D010BD26-3988-4E55-B863-CDC0877BC3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68" name="Picture 6" descr="https://www.witko.com.pl/sklep/pict/spacer.gif">
          <a:extLst>
            <a:ext uri="{FF2B5EF4-FFF2-40B4-BE49-F238E27FC236}">
              <a16:creationId xmlns:a16="http://schemas.microsoft.com/office/drawing/2014/main" id="{665E4CA7-D961-490A-A5EC-211E02D304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69" name="Picture 6" descr="https://www.witko.com.pl/sklep/pict/spacer.gif">
          <a:extLst>
            <a:ext uri="{FF2B5EF4-FFF2-40B4-BE49-F238E27FC236}">
              <a16:creationId xmlns:a16="http://schemas.microsoft.com/office/drawing/2014/main" id="{2379E750-7F4B-446C-B262-1BE8942CBE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70" name="Picture 6" descr="https://www.witko.com.pl/sklep/pict/spacer.gif">
          <a:extLst>
            <a:ext uri="{FF2B5EF4-FFF2-40B4-BE49-F238E27FC236}">
              <a16:creationId xmlns:a16="http://schemas.microsoft.com/office/drawing/2014/main" id="{8C64490A-B598-4958-BFB4-510AAB7DDE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71" name="Picture 6" descr="https://www.witko.com.pl/sklep/pict/spacer.gif">
          <a:extLst>
            <a:ext uri="{FF2B5EF4-FFF2-40B4-BE49-F238E27FC236}">
              <a16:creationId xmlns:a16="http://schemas.microsoft.com/office/drawing/2014/main" id="{6888FD39-2876-40E2-B537-07DD1733FC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72" name="Picture 6" descr="https://www.witko.com.pl/sklep/pict/spacer.gif">
          <a:extLst>
            <a:ext uri="{FF2B5EF4-FFF2-40B4-BE49-F238E27FC236}">
              <a16:creationId xmlns:a16="http://schemas.microsoft.com/office/drawing/2014/main" id="{ABFB481F-D401-4DFD-ADC0-9AB5FD3797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73" name="Picture 6" descr="https://www.witko.com.pl/sklep/pict/spacer.gif">
          <a:extLst>
            <a:ext uri="{FF2B5EF4-FFF2-40B4-BE49-F238E27FC236}">
              <a16:creationId xmlns:a16="http://schemas.microsoft.com/office/drawing/2014/main" id="{A36ABE0B-66E9-4F5E-8339-EBFFEB046F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74" name="Picture 6" descr="https://www.witko.com.pl/sklep/pict/spacer.gif">
          <a:extLst>
            <a:ext uri="{FF2B5EF4-FFF2-40B4-BE49-F238E27FC236}">
              <a16:creationId xmlns:a16="http://schemas.microsoft.com/office/drawing/2014/main" id="{2F771B60-21D3-4196-A271-2DCF34CFDB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75" name="Picture 6" descr="https://www.witko.com.pl/sklep/pict/spacer.gif">
          <a:extLst>
            <a:ext uri="{FF2B5EF4-FFF2-40B4-BE49-F238E27FC236}">
              <a16:creationId xmlns:a16="http://schemas.microsoft.com/office/drawing/2014/main" id="{7280396D-B721-44B9-AD69-C5B9698DFA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76" name="Picture 6" descr="https://www.witko.com.pl/sklep/pict/spacer.gif">
          <a:extLst>
            <a:ext uri="{FF2B5EF4-FFF2-40B4-BE49-F238E27FC236}">
              <a16:creationId xmlns:a16="http://schemas.microsoft.com/office/drawing/2014/main" id="{ED81B9D4-B2AA-4C8D-804D-AA8118FF0C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77" name="Picture 6" descr="https://www.witko.com.pl/sklep/pict/spacer.gif">
          <a:extLst>
            <a:ext uri="{FF2B5EF4-FFF2-40B4-BE49-F238E27FC236}">
              <a16:creationId xmlns:a16="http://schemas.microsoft.com/office/drawing/2014/main" id="{CEAD8258-0A1D-4E75-9D17-203F951C1D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78" name="Picture 6" descr="https://www.witko.com.pl/sklep/pict/spacer.gif">
          <a:extLst>
            <a:ext uri="{FF2B5EF4-FFF2-40B4-BE49-F238E27FC236}">
              <a16:creationId xmlns:a16="http://schemas.microsoft.com/office/drawing/2014/main" id="{63127E94-5C01-4A47-95AB-5D21E3193E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79" name="Picture 6" descr="https://www.witko.com.pl/sklep/pict/spacer.gif">
          <a:extLst>
            <a:ext uri="{FF2B5EF4-FFF2-40B4-BE49-F238E27FC236}">
              <a16:creationId xmlns:a16="http://schemas.microsoft.com/office/drawing/2014/main" id="{99890B17-D03A-4F22-BA74-99DB46D619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80" name="Picture 6" descr="https://www.witko.com.pl/sklep/pict/spacer.gif">
          <a:extLst>
            <a:ext uri="{FF2B5EF4-FFF2-40B4-BE49-F238E27FC236}">
              <a16:creationId xmlns:a16="http://schemas.microsoft.com/office/drawing/2014/main" id="{AD1BAB9F-F590-4D3D-B533-9BFF070558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81" name="Picture 6" descr="https://www.witko.com.pl/sklep/pict/spacer.gif">
          <a:extLst>
            <a:ext uri="{FF2B5EF4-FFF2-40B4-BE49-F238E27FC236}">
              <a16:creationId xmlns:a16="http://schemas.microsoft.com/office/drawing/2014/main" id="{B943E8FF-C081-43C1-9389-01AD546868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82" name="Picture 6" descr="https://www.witko.com.pl/sklep/pict/spacer.gif">
          <a:extLst>
            <a:ext uri="{FF2B5EF4-FFF2-40B4-BE49-F238E27FC236}">
              <a16:creationId xmlns:a16="http://schemas.microsoft.com/office/drawing/2014/main" id="{345B4459-9220-482B-8B94-CD2250E8A9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83" name="Picture 6" descr="https://www.witko.com.pl/sklep/pict/spacer.gif">
          <a:extLst>
            <a:ext uri="{FF2B5EF4-FFF2-40B4-BE49-F238E27FC236}">
              <a16:creationId xmlns:a16="http://schemas.microsoft.com/office/drawing/2014/main" id="{22F9DE8D-013B-43BC-97D2-6E09EDE109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84" name="Picture 6" descr="https://www.witko.com.pl/sklep/pict/spacer.gif">
          <a:extLst>
            <a:ext uri="{FF2B5EF4-FFF2-40B4-BE49-F238E27FC236}">
              <a16:creationId xmlns:a16="http://schemas.microsoft.com/office/drawing/2014/main" id="{C8389D05-E8F4-4897-99FC-17CE5B3BEA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85" name="Picture 6" descr="https://www.witko.com.pl/sklep/pict/spacer.gif">
          <a:extLst>
            <a:ext uri="{FF2B5EF4-FFF2-40B4-BE49-F238E27FC236}">
              <a16:creationId xmlns:a16="http://schemas.microsoft.com/office/drawing/2014/main" id="{C98C3841-DEC8-4409-AC76-6B4D34A8DA9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86" name="Picture 6" descr="https://www.witko.com.pl/sklep/pict/spacer.gif">
          <a:extLst>
            <a:ext uri="{FF2B5EF4-FFF2-40B4-BE49-F238E27FC236}">
              <a16:creationId xmlns:a16="http://schemas.microsoft.com/office/drawing/2014/main" id="{B3022D55-88CC-47FB-A5C2-8E2D903458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87" name="Picture 6" descr="https://www.witko.com.pl/sklep/pict/spacer.gif">
          <a:extLst>
            <a:ext uri="{FF2B5EF4-FFF2-40B4-BE49-F238E27FC236}">
              <a16:creationId xmlns:a16="http://schemas.microsoft.com/office/drawing/2014/main" id="{BA729D4F-CC02-4AE6-997F-25169A1789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88" name="Picture 6" descr="https://www.witko.com.pl/sklep/pict/spacer.gif">
          <a:extLst>
            <a:ext uri="{FF2B5EF4-FFF2-40B4-BE49-F238E27FC236}">
              <a16:creationId xmlns:a16="http://schemas.microsoft.com/office/drawing/2014/main" id="{D649A15F-067E-4839-BC69-008B143011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89" name="Picture 6" descr="https://www.witko.com.pl/sklep/pict/spacer.gif">
          <a:extLst>
            <a:ext uri="{FF2B5EF4-FFF2-40B4-BE49-F238E27FC236}">
              <a16:creationId xmlns:a16="http://schemas.microsoft.com/office/drawing/2014/main" id="{5C2DE582-649C-46AB-8555-A0B59C507F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90" name="Picture 6" descr="https://www.witko.com.pl/sklep/pict/spacer.gif">
          <a:extLst>
            <a:ext uri="{FF2B5EF4-FFF2-40B4-BE49-F238E27FC236}">
              <a16:creationId xmlns:a16="http://schemas.microsoft.com/office/drawing/2014/main" id="{E5A2C3EE-2575-411A-9D0A-3719E3C7AA9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91" name="Picture 6" descr="https://www.witko.com.pl/sklep/pict/spacer.gif">
          <a:extLst>
            <a:ext uri="{FF2B5EF4-FFF2-40B4-BE49-F238E27FC236}">
              <a16:creationId xmlns:a16="http://schemas.microsoft.com/office/drawing/2014/main" id="{1040BB11-FD5E-489E-B153-4BBFFB8226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92" name="Picture 6" descr="https://www.witko.com.pl/sklep/pict/spacer.gif">
          <a:extLst>
            <a:ext uri="{FF2B5EF4-FFF2-40B4-BE49-F238E27FC236}">
              <a16:creationId xmlns:a16="http://schemas.microsoft.com/office/drawing/2014/main" id="{8CB14413-5372-4C57-A1B7-2A0F5913FF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93" name="Picture 6" descr="https://www.witko.com.pl/sklep/pict/spacer.gif">
          <a:extLst>
            <a:ext uri="{FF2B5EF4-FFF2-40B4-BE49-F238E27FC236}">
              <a16:creationId xmlns:a16="http://schemas.microsoft.com/office/drawing/2014/main" id="{8357D03B-8149-4A96-9208-52094AB4D9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94" name="Picture 6" descr="https://www.witko.com.pl/sklep/pict/spacer.gif">
          <a:extLst>
            <a:ext uri="{FF2B5EF4-FFF2-40B4-BE49-F238E27FC236}">
              <a16:creationId xmlns:a16="http://schemas.microsoft.com/office/drawing/2014/main" id="{FEEFC42A-4165-4D19-8167-FE8E270B51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95" name="Picture 6" descr="https://www.witko.com.pl/sklep/pict/spacer.gif">
          <a:extLst>
            <a:ext uri="{FF2B5EF4-FFF2-40B4-BE49-F238E27FC236}">
              <a16:creationId xmlns:a16="http://schemas.microsoft.com/office/drawing/2014/main" id="{86504EC5-EEA3-446E-80A5-A367E88CA4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96" name="Picture 6" descr="https://www.witko.com.pl/sklep/pict/spacer.gif">
          <a:extLst>
            <a:ext uri="{FF2B5EF4-FFF2-40B4-BE49-F238E27FC236}">
              <a16:creationId xmlns:a16="http://schemas.microsoft.com/office/drawing/2014/main" id="{9B52A7AA-6CDF-4750-B722-93EDE4F5EEB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97" name="Picture 6" descr="https://www.witko.com.pl/sklep/pict/spacer.gif">
          <a:extLst>
            <a:ext uri="{FF2B5EF4-FFF2-40B4-BE49-F238E27FC236}">
              <a16:creationId xmlns:a16="http://schemas.microsoft.com/office/drawing/2014/main" id="{D8F172C0-0507-48F6-AB79-7BA94CEE0A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98" name="Picture 6" descr="https://www.witko.com.pl/sklep/pict/spacer.gif">
          <a:extLst>
            <a:ext uri="{FF2B5EF4-FFF2-40B4-BE49-F238E27FC236}">
              <a16:creationId xmlns:a16="http://schemas.microsoft.com/office/drawing/2014/main" id="{17FE7B60-87D7-4319-8ED2-60EC79ABF6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399" name="Picture 6" descr="https://www.witko.com.pl/sklep/pict/spacer.gif">
          <a:extLst>
            <a:ext uri="{FF2B5EF4-FFF2-40B4-BE49-F238E27FC236}">
              <a16:creationId xmlns:a16="http://schemas.microsoft.com/office/drawing/2014/main" id="{CA4FB0DF-7DEB-4534-8F28-371454238C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400" name="Picture 6" descr="https://www.witko.com.pl/sklep/pict/spacer.gif">
          <a:extLst>
            <a:ext uri="{FF2B5EF4-FFF2-40B4-BE49-F238E27FC236}">
              <a16:creationId xmlns:a16="http://schemas.microsoft.com/office/drawing/2014/main" id="{D31D25E8-5C20-47EB-8774-867EE5BC94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oneCellAnchor>
    <xdr:from>
      <xdr:col>3</xdr:col>
      <xdr:colOff>0</xdr:colOff>
      <xdr:row>6</xdr:row>
      <xdr:rowOff>0</xdr:rowOff>
    </xdr:from>
    <xdr:ext cx="95250" cy="95250"/>
    <xdr:pic>
      <xdr:nvPicPr>
        <xdr:cNvPr id="401" name="Picture 6" descr="https://www.witko.com.pl/sklep/pict/spacer.gif">
          <a:extLst>
            <a:ext uri="{FF2B5EF4-FFF2-40B4-BE49-F238E27FC236}">
              <a16:creationId xmlns:a16="http://schemas.microsoft.com/office/drawing/2014/main" id="{F6DFADDD-782F-4571-A4BA-CA2B98728D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629150"/>
          <a:ext cx="95250" cy="95250"/>
        </a:xfrm>
        <a:prstGeom prst="rect">
          <a:avLst/>
        </a:prstGeom>
        <a:noFill/>
      </xdr:spPr>
    </xdr:pic>
    <xdr:clientData/>
  </xdr:oneCellAnchor>
  <xdr:twoCellAnchor>
    <xdr:from>
      <xdr:col>3</xdr:col>
      <xdr:colOff>0</xdr:colOff>
      <xdr:row>7</xdr:row>
      <xdr:rowOff>0</xdr:rowOff>
    </xdr:from>
    <xdr:to>
      <xdr:col>3</xdr:col>
      <xdr:colOff>95250</xdr:colOff>
      <xdr:row>7</xdr:row>
      <xdr:rowOff>95250</xdr:rowOff>
    </xdr:to>
    <xdr:pic>
      <xdr:nvPicPr>
        <xdr:cNvPr id="402" name="Obraz 165" descr="https://www.witko.com.pl/sklep/pict/spacer.gif">
          <a:extLst>
            <a:ext uri="{FF2B5EF4-FFF2-40B4-BE49-F238E27FC236}">
              <a16:creationId xmlns:a16="http://schemas.microsoft.com/office/drawing/2014/main" id="{AA04F26E-5551-4AE1-84A6-76647A705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03" name="Obraz 164" descr="https://www.witko.com.pl/sklep/pict/spacer.gif">
          <a:extLst>
            <a:ext uri="{FF2B5EF4-FFF2-40B4-BE49-F238E27FC236}">
              <a16:creationId xmlns:a16="http://schemas.microsoft.com/office/drawing/2014/main" id="{D1E75C55-99D0-453F-8990-9F700FB14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04" name="Obraz 163" descr="https://www.witko.com.pl/sklep/pict/spacer.gif">
          <a:extLst>
            <a:ext uri="{FF2B5EF4-FFF2-40B4-BE49-F238E27FC236}">
              <a16:creationId xmlns:a16="http://schemas.microsoft.com/office/drawing/2014/main" id="{4318EBEB-27B6-45F1-A8A4-BC4F5BA51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05" name="Obraz 162" descr="https://www.witko.com.pl/sklep/pict/spacer.gif">
          <a:extLst>
            <a:ext uri="{FF2B5EF4-FFF2-40B4-BE49-F238E27FC236}">
              <a16:creationId xmlns:a16="http://schemas.microsoft.com/office/drawing/2014/main" id="{6F88A681-9EE4-4AE4-AC79-CBEE340A8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06" name="Obraz 161" descr="https://www.witko.com.pl/sklep/pict/spacer.gif">
          <a:extLst>
            <a:ext uri="{FF2B5EF4-FFF2-40B4-BE49-F238E27FC236}">
              <a16:creationId xmlns:a16="http://schemas.microsoft.com/office/drawing/2014/main" id="{68F2A14C-F9B4-485F-9365-9A192217F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07" name="Obraz 160" descr="https://www.witko.com.pl/sklep/pict/spacer.gif">
          <a:extLst>
            <a:ext uri="{FF2B5EF4-FFF2-40B4-BE49-F238E27FC236}">
              <a16:creationId xmlns:a16="http://schemas.microsoft.com/office/drawing/2014/main" id="{7E65D2CF-81B2-4BD8-AB77-591ADDFD7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08" name="Obraz 159" descr="https://www.witko.com.pl/sklep/pict/spacer.gif">
          <a:extLst>
            <a:ext uri="{FF2B5EF4-FFF2-40B4-BE49-F238E27FC236}">
              <a16:creationId xmlns:a16="http://schemas.microsoft.com/office/drawing/2014/main" id="{0414D77A-A031-4E5A-88B4-0D484DC0C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09" name="Obraz 158" descr="https://www.witko.com.pl/sklep/pict/spacer.gif">
          <a:extLst>
            <a:ext uri="{FF2B5EF4-FFF2-40B4-BE49-F238E27FC236}">
              <a16:creationId xmlns:a16="http://schemas.microsoft.com/office/drawing/2014/main" id="{A30B5987-F247-4B1C-BE28-BA3DBCF4A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10" name="Obraz 157" descr="https://www.witko.com.pl/sklep/pict/spacer.gif">
          <a:extLst>
            <a:ext uri="{FF2B5EF4-FFF2-40B4-BE49-F238E27FC236}">
              <a16:creationId xmlns:a16="http://schemas.microsoft.com/office/drawing/2014/main" id="{765E59E7-C4A8-4910-8EBB-69470C8E1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11" name="Obraz 156" descr="https://www.witko.com.pl/sklep/pict/spacer.gif">
          <a:extLst>
            <a:ext uri="{FF2B5EF4-FFF2-40B4-BE49-F238E27FC236}">
              <a16:creationId xmlns:a16="http://schemas.microsoft.com/office/drawing/2014/main" id="{727F7AB2-8047-40FC-BB65-E0B2ADB8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12" name="Obraz 155" descr="https://www.witko.com.pl/sklep/pict/spacer.gif">
          <a:extLst>
            <a:ext uri="{FF2B5EF4-FFF2-40B4-BE49-F238E27FC236}">
              <a16:creationId xmlns:a16="http://schemas.microsoft.com/office/drawing/2014/main" id="{5D285CA0-F5DF-45F1-9358-54FC8DAAB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13" name="Obraz 154" descr="https://www.witko.com.pl/sklep/pict/spacer.gif">
          <a:extLst>
            <a:ext uri="{FF2B5EF4-FFF2-40B4-BE49-F238E27FC236}">
              <a16:creationId xmlns:a16="http://schemas.microsoft.com/office/drawing/2014/main" id="{78ADBBC5-6780-4D34-A3DA-A7731872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14" name="Obraz 153" descr="https://www.witko.com.pl/sklep/pict/spacer.gif">
          <a:extLst>
            <a:ext uri="{FF2B5EF4-FFF2-40B4-BE49-F238E27FC236}">
              <a16:creationId xmlns:a16="http://schemas.microsoft.com/office/drawing/2014/main" id="{37E53FC7-AB32-4BCF-B63A-BCE58988C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15" name="Obraz 152" descr="https://www.witko.com.pl/sklep/pict/spacer.gif">
          <a:extLst>
            <a:ext uri="{FF2B5EF4-FFF2-40B4-BE49-F238E27FC236}">
              <a16:creationId xmlns:a16="http://schemas.microsoft.com/office/drawing/2014/main" id="{F1D53F02-FCEE-4047-B91E-48A8D468F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16" name="Obraz 151" descr="https://www.witko.com.pl/sklep/pict/spacer.gif">
          <a:extLst>
            <a:ext uri="{FF2B5EF4-FFF2-40B4-BE49-F238E27FC236}">
              <a16:creationId xmlns:a16="http://schemas.microsoft.com/office/drawing/2014/main" id="{D7C9C4AD-0B61-42A3-BC86-6F7900A60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17" name="Obraz 150" descr="https://www.witko.com.pl/sklep/pict/spacer.gif">
          <a:extLst>
            <a:ext uri="{FF2B5EF4-FFF2-40B4-BE49-F238E27FC236}">
              <a16:creationId xmlns:a16="http://schemas.microsoft.com/office/drawing/2014/main" id="{2220A9BA-F884-4403-8CFB-3B22A1750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18" name="Obraz 149" descr="https://www.witko.com.pl/sklep/pict/spacer.gif">
          <a:extLst>
            <a:ext uri="{FF2B5EF4-FFF2-40B4-BE49-F238E27FC236}">
              <a16:creationId xmlns:a16="http://schemas.microsoft.com/office/drawing/2014/main" id="{F0AB403A-2833-4162-A0D3-F312ACBB5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19" name="Obraz 148" descr="https://www.witko.com.pl/sklep/pict/spacer.gif">
          <a:extLst>
            <a:ext uri="{FF2B5EF4-FFF2-40B4-BE49-F238E27FC236}">
              <a16:creationId xmlns:a16="http://schemas.microsoft.com/office/drawing/2014/main" id="{3B6CCD55-1491-4B6F-9610-5F7558347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20" name="Obraz 147" descr="https://www.witko.com.pl/sklep/pict/spacer.gif">
          <a:extLst>
            <a:ext uri="{FF2B5EF4-FFF2-40B4-BE49-F238E27FC236}">
              <a16:creationId xmlns:a16="http://schemas.microsoft.com/office/drawing/2014/main" id="{2CCBC640-37AF-4781-AD6B-8D573671F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21" name="Obraz 146" descr="https://www.witko.com.pl/sklep/pict/spacer.gif">
          <a:extLst>
            <a:ext uri="{FF2B5EF4-FFF2-40B4-BE49-F238E27FC236}">
              <a16:creationId xmlns:a16="http://schemas.microsoft.com/office/drawing/2014/main" id="{525E7CE4-8DC7-4A50-92D7-FD05963D1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22" name="Obraz 145" descr="https://www.witko.com.pl/sklep/pict/spacer.gif">
          <a:extLst>
            <a:ext uri="{FF2B5EF4-FFF2-40B4-BE49-F238E27FC236}">
              <a16:creationId xmlns:a16="http://schemas.microsoft.com/office/drawing/2014/main" id="{9C50920A-F463-4745-A322-A8CBB69CD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23" name="Obraz 144" descr="https://www.witko.com.pl/sklep/pict/spacer.gif">
          <a:extLst>
            <a:ext uri="{FF2B5EF4-FFF2-40B4-BE49-F238E27FC236}">
              <a16:creationId xmlns:a16="http://schemas.microsoft.com/office/drawing/2014/main" id="{3ADF3252-3A4C-4216-90F8-CE9810369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24" name="Obraz 143" descr="https://www.witko.com.pl/sklep/pict/spacer.gif">
          <a:extLst>
            <a:ext uri="{FF2B5EF4-FFF2-40B4-BE49-F238E27FC236}">
              <a16:creationId xmlns:a16="http://schemas.microsoft.com/office/drawing/2014/main" id="{8EA0DA29-4586-4A12-8AC0-A4F8FADD6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25" name="Obraz 142" descr="https://www.witko.com.pl/sklep/pict/spacer.gif">
          <a:extLst>
            <a:ext uri="{FF2B5EF4-FFF2-40B4-BE49-F238E27FC236}">
              <a16:creationId xmlns:a16="http://schemas.microsoft.com/office/drawing/2014/main" id="{835E55CD-5049-4DD9-9121-A8650E116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26" name="Obraz 141" descr="https://www.witko.com.pl/sklep/pict/spacer.gif">
          <a:extLst>
            <a:ext uri="{FF2B5EF4-FFF2-40B4-BE49-F238E27FC236}">
              <a16:creationId xmlns:a16="http://schemas.microsoft.com/office/drawing/2014/main" id="{948EE1F3-21D1-4F62-B216-D1609935E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27" name="Obraz 140" descr="https://www.witko.com.pl/sklep/pict/spacer.gif">
          <a:extLst>
            <a:ext uri="{FF2B5EF4-FFF2-40B4-BE49-F238E27FC236}">
              <a16:creationId xmlns:a16="http://schemas.microsoft.com/office/drawing/2014/main" id="{0C98B60D-56B8-47E9-9A2D-9EF1E9335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28" name="Obraz 139" descr="https://www.witko.com.pl/sklep/pict/spacer.gif">
          <a:extLst>
            <a:ext uri="{FF2B5EF4-FFF2-40B4-BE49-F238E27FC236}">
              <a16:creationId xmlns:a16="http://schemas.microsoft.com/office/drawing/2014/main" id="{A4004BD3-92F2-4080-A323-B6CD614BA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29" name="Obraz 138" descr="https://www.witko.com.pl/sklep/pict/spacer.gif">
          <a:extLst>
            <a:ext uri="{FF2B5EF4-FFF2-40B4-BE49-F238E27FC236}">
              <a16:creationId xmlns:a16="http://schemas.microsoft.com/office/drawing/2014/main" id="{B9BEE4FC-1DBE-4521-AA77-9BCC65D00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30" name="Obraz 137" descr="https://www.witko.com.pl/sklep/pict/spacer.gif">
          <a:extLst>
            <a:ext uri="{FF2B5EF4-FFF2-40B4-BE49-F238E27FC236}">
              <a16:creationId xmlns:a16="http://schemas.microsoft.com/office/drawing/2014/main" id="{401107FA-1847-43F8-9877-5226EAD2D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31" name="Obraz 136" descr="https://www.witko.com.pl/sklep/pict/spacer.gif">
          <a:extLst>
            <a:ext uri="{FF2B5EF4-FFF2-40B4-BE49-F238E27FC236}">
              <a16:creationId xmlns:a16="http://schemas.microsoft.com/office/drawing/2014/main" id="{1AECBA15-D69A-4751-B1CD-3421B308E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32" name="Obraz 135" descr="https://www.witko.com.pl/sklep/pict/spacer.gif">
          <a:extLst>
            <a:ext uri="{FF2B5EF4-FFF2-40B4-BE49-F238E27FC236}">
              <a16:creationId xmlns:a16="http://schemas.microsoft.com/office/drawing/2014/main" id="{2E2EF85F-989D-4364-A927-90721F966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33" name="Obraz 134" descr="https://www.witko.com.pl/sklep/pict/spacer.gif">
          <a:extLst>
            <a:ext uri="{FF2B5EF4-FFF2-40B4-BE49-F238E27FC236}">
              <a16:creationId xmlns:a16="http://schemas.microsoft.com/office/drawing/2014/main" id="{2FD2302C-A840-41A1-B746-37B45E1CE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34" name="Obraz 133" descr="https://www.witko.com.pl/sklep/pict/spacer.gif">
          <a:extLst>
            <a:ext uri="{FF2B5EF4-FFF2-40B4-BE49-F238E27FC236}">
              <a16:creationId xmlns:a16="http://schemas.microsoft.com/office/drawing/2014/main" id="{B3999525-BCD3-44C5-B71E-F070B41C9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35" name="Obraz 132" descr="https://www.witko.com.pl/sklep/pict/spacer.gif">
          <a:extLst>
            <a:ext uri="{FF2B5EF4-FFF2-40B4-BE49-F238E27FC236}">
              <a16:creationId xmlns:a16="http://schemas.microsoft.com/office/drawing/2014/main" id="{AC60BA04-25A9-40C0-9C15-48110F9E9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36" name="Obraz 131" descr="https://www.witko.com.pl/sklep/pict/spacer.gif">
          <a:extLst>
            <a:ext uri="{FF2B5EF4-FFF2-40B4-BE49-F238E27FC236}">
              <a16:creationId xmlns:a16="http://schemas.microsoft.com/office/drawing/2014/main" id="{2ABF7BEE-34AF-47E2-9065-ED7D91227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37" name="Obraz 130" descr="https://www.witko.com.pl/sklep/pict/spacer.gif">
          <a:extLst>
            <a:ext uri="{FF2B5EF4-FFF2-40B4-BE49-F238E27FC236}">
              <a16:creationId xmlns:a16="http://schemas.microsoft.com/office/drawing/2014/main" id="{53D312A0-843B-4540-9D6D-F0EEC315C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38" name="Obraz 129" descr="https://www.witko.com.pl/sklep/pict/spacer.gif">
          <a:extLst>
            <a:ext uri="{FF2B5EF4-FFF2-40B4-BE49-F238E27FC236}">
              <a16:creationId xmlns:a16="http://schemas.microsoft.com/office/drawing/2014/main" id="{B87D537D-9065-4D95-A268-BE15AA521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39" name="Obraz 128" descr="https://www.witko.com.pl/sklep/pict/spacer.gif">
          <a:extLst>
            <a:ext uri="{FF2B5EF4-FFF2-40B4-BE49-F238E27FC236}">
              <a16:creationId xmlns:a16="http://schemas.microsoft.com/office/drawing/2014/main" id="{520A08B0-C888-4FF5-9B4B-13C1F7326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40" name="Obraz 127" descr="https://www.witko.com.pl/sklep/pict/spacer.gif">
          <a:extLst>
            <a:ext uri="{FF2B5EF4-FFF2-40B4-BE49-F238E27FC236}">
              <a16:creationId xmlns:a16="http://schemas.microsoft.com/office/drawing/2014/main" id="{724EF6E2-27A5-423A-B54A-05B36508A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95250</xdr:colOff>
      <xdr:row>7</xdr:row>
      <xdr:rowOff>95250</xdr:rowOff>
    </xdr:to>
    <xdr:pic>
      <xdr:nvPicPr>
        <xdr:cNvPr id="441" name="Obraz 126" descr="https://www.witko.com.pl/sklep/pict/spacer.gif">
          <a:extLst>
            <a:ext uri="{FF2B5EF4-FFF2-40B4-BE49-F238E27FC236}">
              <a16:creationId xmlns:a16="http://schemas.microsoft.com/office/drawing/2014/main" id="{A7786427-5719-48D4-B5F6-82CA3D6F2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9340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7</xdr:row>
      <xdr:rowOff>0</xdr:rowOff>
    </xdr:from>
    <xdr:ext cx="95250" cy="95250"/>
    <xdr:pic>
      <xdr:nvPicPr>
        <xdr:cNvPr id="442" name="Picture 6" descr="https://www.witko.com.pl/sklep/pict/spacer.gif">
          <a:extLst>
            <a:ext uri="{FF2B5EF4-FFF2-40B4-BE49-F238E27FC236}">
              <a16:creationId xmlns:a16="http://schemas.microsoft.com/office/drawing/2014/main" id="{06A0FA95-24C3-4AA0-85F7-8791A1B7E2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43" name="Picture 6" descr="https://www.witko.com.pl/sklep/pict/spacer.gif">
          <a:extLst>
            <a:ext uri="{FF2B5EF4-FFF2-40B4-BE49-F238E27FC236}">
              <a16:creationId xmlns:a16="http://schemas.microsoft.com/office/drawing/2014/main" id="{D9E91B78-3EDC-4CD7-BF2D-6A7ACA866A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44" name="Picture 6" descr="https://www.witko.com.pl/sklep/pict/spacer.gif">
          <a:extLst>
            <a:ext uri="{FF2B5EF4-FFF2-40B4-BE49-F238E27FC236}">
              <a16:creationId xmlns:a16="http://schemas.microsoft.com/office/drawing/2014/main" id="{82D5F3E0-9F60-49AE-B087-CFB34CFA91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45" name="Picture 6" descr="https://www.witko.com.pl/sklep/pict/spacer.gif">
          <a:extLst>
            <a:ext uri="{FF2B5EF4-FFF2-40B4-BE49-F238E27FC236}">
              <a16:creationId xmlns:a16="http://schemas.microsoft.com/office/drawing/2014/main" id="{DF747608-178F-4739-9041-96C3BEC303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46" name="Picture 6" descr="https://www.witko.com.pl/sklep/pict/spacer.gif">
          <a:extLst>
            <a:ext uri="{FF2B5EF4-FFF2-40B4-BE49-F238E27FC236}">
              <a16:creationId xmlns:a16="http://schemas.microsoft.com/office/drawing/2014/main" id="{82E38705-5889-4D38-A0FE-CC885302E0F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47" name="Picture 6" descr="https://www.witko.com.pl/sklep/pict/spacer.gif">
          <a:extLst>
            <a:ext uri="{FF2B5EF4-FFF2-40B4-BE49-F238E27FC236}">
              <a16:creationId xmlns:a16="http://schemas.microsoft.com/office/drawing/2014/main" id="{D7A889F1-625E-4E2B-B005-726D464DFB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48" name="Picture 6" descr="https://www.witko.com.pl/sklep/pict/spacer.gif">
          <a:extLst>
            <a:ext uri="{FF2B5EF4-FFF2-40B4-BE49-F238E27FC236}">
              <a16:creationId xmlns:a16="http://schemas.microsoft.com/office/drawing/2014/main" id="{C7C5FD91-D794-4830-B2FF-A7C9E03780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49" name="Picture 6" descr="https://www.witko.com.pl/sklep/pict/spacer.gif">
          <a:extLst>
            <a:ext uri="{FF2B5EF4-FFF2-40B4-BE49-F238E27FC236}">
              <a16:creationId xmlns:a16="http://schemas.microsoft.com/office/drawing/2014/main" id="{FE02F538-5ECF-4FFE-9EEB-95E8293489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50" name="Picture 6" descr="https://www.witko.com.pl/sklep/pict/spacer.gif">
          <a:extLst>
            <a:ext uri="{FF2B5EF4-FFF2-40B4-BE49-F238E27FC236}">
              <a16:creationId xmlns:a16="http://schemas.microsoft.com/office/drawing/2014/main" id="{0D5E3EF9-3987-4C66-AF63-62C772E7FC9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51" name="Picture 6" descr="https://www.witko.com.pl/sklep/pict/spacer.gif">
          <a:extLst>
            <a:ext uri="{FF2B5EF4-FFF2-40B4-BE49-F238E27FC236}">
              <a16:creationId xmlns:a16="http://schemas.microsoft.com/office/drawing/2014/main" id="{7E7D7E1E-54CF-43EE-BF90-971DBA9234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52" name="Picture 6" descr="https://www.witko.com.pl/sklep/pict/spacer.gif">
          <a:extLst>
            <a:ext uri="{FF2B5EF4-FFF2-40B4-BE49-F238E27FC236}">
              <a16:creationId xmlns:a16="http://schemas.microsoft.com/office/drawing/2014/main" id="{F7B2FFF6-CE64-47EE-9446-0AF3071FA6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53" name="Picture 6" descr="https://www.witko.com.pl/sklep/pict/spacer.gif">
          <a:extLst>
            <a:ext uri="{FF2B5EF4-FFF2-40B4-BE49-F238E27FC236}">
              <a16:creationId xmlns:a16="http://schemas.microsoft.com/office/drawing/2014/main" id="{7455E497-AB1C-4752-92F2-33459B59C6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54" name="Picture 6" descr="https://www.witko.com.pl/sklep/pict/spacer.gif">
          <a:extLst>
            <a:ext uri="{FF2B5EF4-FFF2-40B4-BE49-F238E27FC236}">
              <a16:creationId xmlns:a16="http://schemas.microsoft.com/office/drawing/2014/main" id="{2CEB82A5-EF9C-4BB1-9092-7D0218EFBD5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55" name="Picture 6" descr="https://www.witko.com.pl/sklep/pict/spacer.gif">
          <a:extLst>
            <a:ext uri="{FF2B5EF4-FFF2-40B4-BE49-F238E27FC236}">
              <a16:creationId xmlns:a16="http://schemas.microsoft.com/office/drawing/2014/main" id="{29072396-E5A1-4E38-B355-015627DEB3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56" name="Picture 6" descr="https://www.witko.com.pl/sklep/pict/spacer.gif">
          <a:extLst>
            <a:ext uri="{FF2B5EF4-FFF2-40B4-BE49-F238E27FC236}">
              <a16:creationId xmlns:a16="http://schemas.microsoft.com/office/drawing/2014/main" id="{D7D58E82-2154-40E9-A59E-11154DF237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57" name="Picture 6" descr="https://www.witko.com.pl/sklep/pict/spacer.gif">
          <a:extLst>
            <a:ext uri="{FF2B5EF4-FFF2-40B4-BE49-F238E27FC236}">
              <a16:creationId xmlns:a16="http://schemas.microsoft.com/office/drawing/2014/main" id="{6F5CED1D-1F2F-4091-9F00-4E5C821388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58" name="Picture 6" descr="https://www.witko.com.pl/sklep/pict/spacer.gif">
          <a:extLst>
            <a:ext uri="{FF2B5EF4-FFF2-40B4-BE49-F238E27FC236}">
              <a16:creationId xmlns:a16="http://schemas.microsoft.com/office/drawing/2014/main" id="{6B32170C-CCAC-4196-B94F-DD50158126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59" name="Picture 6" descr="https://www.witko.com.pl/sklep/pict/spacer.gif">
          <a:extLst>
            <a:ext uri="{FF2B5EF4-FFF2-40B4-BE49-F238E27FC236}">
              <a16:creationId xmlns:a16="http://schemas.microsoft.com/office/drawing/2014/main" id="{761BA8DB-DF66-4CBA-8A7D-3277D6B1CE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60" name="Picture 6" descr="https://www.witko.com.pl/sklep/pict/spacer.gif">
          <a:extLst>
            <a:ext uri="{FF2B5EF4-FFF2-40B4-BE49-F238E27FC236}">
              <a16:creationId xmlns:a16="http://schemas.microsoft.com/office/drawing/2014/main" id="{49A6CF48-A289-438D-819F-66305BA1786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61" name="Picture 6" descr="https://www.witko.com.pl/sklep/pict/spacer.gif">
          <a:extLst>
            <a:ext uri="{FF2B5EF4-FFF2-40B4-BE49-F238E27FC236}">
              <a16:creationId xmlns:a16="http://schemas.microsoft.com/office/drawing/2014/main" id="{2A5017AC-BC82-430A-9D32-D3D685313C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62" name="Picture 6" descr="https://www.witko.com.pl/sklep/pict/spacer.gif">
          <a:extLst>
            <a:ext uri="{FF2B5EF4-FFF2-40B4-BE49-F238E27FC236}">
              <a16:creationId xmlns:a16="http://schemas.microsoft.com/office/drawing/2014/main" id="{11CF0ABC-0D58-420F-8AF0-564D12711E3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63" name="Picture 6" descr="https://www.witko.com.pl/sklep/pict/spacer.gif">
          <a:extLst>
            <a:ext uri="{FF2B5EF4-FFF2-40B4-BE49-F238E27FC236}">
              <a16:creationId xmlns:a16="http://schemas.microsoft.com/office/drawing/2014/main" id="{AC47E778-8BCD-4F88-8020-FE9E171B84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64" name="Picture 6" descr="https://www.witko.com.pl/sklep/pict/spacer.gif">
          <a:extLst>
            <a:ext uri="{FF2B5EF4-FFF2-40B4-BE49-F238E27FC236}">
              <a16:creationId xmlns:a16="http://schemas.microsoft.com/office/drawing/2014/main" id="{8994FA2E-649B-44F2-A87B-A19F58ACEC6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65" name="Picture 6" descr="https://www.witko.com.pl/sklep/pict/spacer.gif">
          <a:extLst>
            <a:ext uri="{FF2B5EF4-FFF2-40B4-BE49-F238E27FC236}">
              <a16:creationId xmlns:a16="http://schemas.microsoft.com/office/drawing/2014/main" id="{C9BE34F7-FF73-430D-BE6E-07BBF67210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66" name="Picture 6" descr="https://www.witko.com.pl/sklep/pict/spacer.gif">
          <a:extLst>
            <a:ext uri="{FF2B5EF4-FFF2-40B4-BE49-F238E27FC236}">
              <a16:creationId xmlns:a16="http://schemas.microsoft.com/office/drawing/2014/main" id="{C5043168-6E9C-495C-B63C-8E0919AE63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67" name="Picture 6" descr="https://www.witko.com.pl/sklep/pict/spacer.gif">
          <a:extLst>
            <a:ext uri="{FF2B5EF4-FFF2-40B4-BE49-F238E27FC236}">
              <a16:creationId xmlns:a16="http://schemas.microsoft.com/office/drawing/2014/main" id="{3CC759AC-B645-4A6B-8EF2-EF594AD82B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68" name="Picture 6" descr="https://www.witko.com.pl/sklep/pict/spacer.gif">
          <a:extLst>
            <a:ext uri="{FF2B5EF4-FFF2-40B4-BE49-F238E27FC236}">
              <a16:creationId xmlns:a16="http://schemas.microsoft.com/office/drawing/2014/main" id="{44F19369-6DE3-49D3-B73B-0FD4502CA3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69" name="Picture 6" descr="https://www.witko.com.pl/sklep/pict/spacer.gif">
          <a:extLst>
            <a:ext uri="{FF2B5EF4-FFF2-40B4-BE49-F238E27FC236}">
              <a16:creationId xmlns:a16="http://schemas.microsoft.com/office/drawing/2014/main" id="{65B199A9-FD6F-423B-944B-9D6C2C8FE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70" name="Picture 6" descr="https://www.witko.com.pl/sklep/pict/spacer.gif">
          <a:extLst>
            <a:ext uri="{FF2B5EF4-FFF2-40B4-BE49-F238E27FC236}">
              <a16:creationId xmlns:a16="http://schemas.microsoft.com/office/drawing/2014/main" id="{F49096DB-681F-401B-AC76-EB5E94A7C9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71" name="Picture 6" descr="https://www.witko.com.pl/sklep/pict/spacer.gif">
          <a:extLst>
            <a:ext uri="{FF2B5EF4-FFF2-40B4-BE49-F238E27FC236}">
              <a16:creationId xmlns:a16="http://schemas.microsoft.com/office/drawing/2014/main" id="{AB500600-9918-4B6C-A397-5A62A6752B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72" name="Picture 6" descr="https://www.witko.com.pl/sklep/pict/spacer.gif">
          <a:extLst>
            <a:ext uri="{FF2B5EF4-FFF2-40B4-BE49-F238E27FC236}">
              <a16:creationId xmlns:a16="http://schemas.microsoft.com/office/drawing/2014/main" id="{1B0C1112-82E8-44A9-A384-429F1A257E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73" name="Picture 6" descr="https://www.witko.com.pl/sklep/pict/spacer.gif">
          <a:extLst>
            <a:ext uri="{FF2B5EF4-FFF2-40B4-BE49-F238E27FC236}">
              <a16:creationId xmlns:a16="http://schemas.microsoft.com/office/drawing/2014/main" id="{C7E0149D-1AEB-4C50-861C-912CB79744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74" name="Picture 6" descr="https://www.witko.com.pl/sklep/pict/spacer.gif">
          <a:extLst>
            <a:ext uri="{FF2B5EF4-FFF2-40B4-BE49-F238E27FC236}">
              <a16:creationId xmlns:a16="http://schemas.microsoft.com/office/drawing/2014/main" id="{4A752E58-E5DE-4037-A7D5-F52D861E71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75" name="Picture 6" descr="https://www.witko.com.pl/sklep/pict/spacer.gif">
          <a:extLst>
            <a:ext uri="{FF2B5EF4-FFF2-40B4-BE49-F238E27FC236}">
              <a16:creationId xmlns:a16="http://schemas.microsoft.com/office/drawing/2014/main" id="{FB2FCC8D-49B5-4AE0-A578-A3C49226D4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76" name="Picture 6" descr="https://www.witko.com.pl/sklep/pict/spacer.gif">
          <a:extLst>
            <a:ext uri="{FF2B5EF4-FFF2-40B4-BE49-F238E27FC236}">
              <a16:creationId xmlns:a16="http://schemas.microsoft.com/office/drawing/2014/main" id="{A7D838E5-181C-4E98-97B6-7D9C11409B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77" name="Picture 6" descr="https://www.witko.com.pl/sklep/pict/spacer.gif">
          <a:extLst>
            <a:ext uri="{FF2B5EF4-FFF2-40B4-BE49-F238E27FC236}">
              <a16:creationId xmlns:a16="http://schemas.microsoft.com/office/drawing/2014/main" id="{33C4DA95-88CA-4789-9A9F-D931DA333B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78" name="Picture 6" descr="https://www.witko.com.pl/sklep/pict/spacer.gif">
          <a:extLst>
            <a:ext uri="{FF2B5EF4-FFF2-40B4-BE49-F238E27FC236}">
              <a16:creationId xmlns:a16="http://schemas.microsoft.com/office/drawing/2014/main" id="{112B45F6-6BF5-4693-BD82-F54FDD91D98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79" name="Picture 6" descr="https://www.witko.com.pl/sklep/pict/spacer.gif">
          <a:extLst>
            <a:ext uri="{FF2B5EF4-FFF2-40B4-BE49-F238E27FC236}">
              <a16:creationId xmlns:a16="http://schemas.microsoft.com/office/drawing/2014/main" id="{71D69E46-01DB-4D5C-B697-C422F701F0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80" name="Picture 6" descr="https://www.witko.com.pl/sklep/pict/spacer.gif">
          <a:extLst>
            <a:ext uri="{FF2B5EF4-FFF2-40B4-BE49-F238E27FC236}">
              <a16:creationId xmlns:a16="http://schemas.microsoft.com/office/drawing/2014/main" id="{B1A156D3-DBB1-4209-9BE5-20246F02C00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oneCellAnchor>
    <xdr:from>
      <xdr:col>3</xdr:col>
      <xdr:colOff>0</xdr:colOff>
      <xdr:row>7</xdr:row>
      <xdr:rowOff>0</xdr:rowOff>
    </xdr:from>
    <xdr:ext cx="95250" cy="95250"/>
    <xdr:pic>
      <xdr:nvPicPr>
        <xdr:cNvPr id="481" name="Picture 6" descr="https://www.witko.com.pl/sklep/pict/spacer.gif">
          <a:extLst>
            <a:ext uri="{FF2B5EF4-FFF2-40B4-BE49-F238E27FC236}">
              <a16:creationId xmlns:a16="http://schemas.microsoft.com/office/drawing/2014/main" id="{67B5A10A-32BD-49E9-829B-0F30CF82F6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934075"/>
          <a:ext cx="95250" cy="95250"/>
        </a:xfrm>
        <a:prstGeom prst="rect">
          <a:avLst/>
        </a:prstGeom>
        <a:noFill/>
      </xdr:spPr>
    </xdr:pic>
    <xdr:clientData/>
  </xdr:oneCellAnchor>
  <xdr:twoCellAnchor>
    <xdr:from>
      <xdr:col>3</xdr:col>
      <xdr:colOff>0</xdr:colOff>
      <xdr:row>8</xdr:row>
      <xdr:rowOff>0</xdr:rowOff>
    </xdr:from>
    <xdr:to>
      <xdr:col>3</xdr:col>
      <xdr:colOff>95250</xdr:colOff>
      <xdr:row>8</xdr:row>
      <xdr:rowOff>95250</xdr:rowOff>
    </xdr:to>
    <xdr:pic>
      <xdr:nvPicPr>
        <xdr:cNvPr id="482" name="Obraz 165" descr="https://www.witko.com.pl/sklep/pict/spacer.gif">
          <a:extLst>
            <a:ext uri="{FF2B5EF4-FFF2-40B4-BE49-F238E27FC236}">
              <a16:creationId xmlns:a16="http://schemas.microsoft.com/office/drawing/2014/main" id="{738361EA-24A7-4CAC-AAC3-06C5D10D2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83" name="Obraz 164" descr="https://www.witko.com.pl/sklep/pict/spacer.gif">
          <a:extLst>
            <a:ext uri="{FF2B5EF4-FFF2-40B4-BE49-F238E27FC236}">
              <a16:creationId xmlns:a16="http://schemas.microsoft.com/office/drawing/2014/main" id="{2DE351FA-FE9F-4014-A233-A41BF2CFB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84" name="Obraz 163" descr="https://www.witko.com.pl/sklep/pict/spacer.gif">
          <a:extLst>
            <a:ext uri="{FF2B5EF4-FFF2-40B4-BE49-F238E27FC236}">
              <a16:creationId xmlns:a16="http://schemas.microsoft.com/office/drawing/2014/main" id="{CB3AAA77-F10D-4FF8-B082-22219F630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85" name="Obraz 162" descr="https://www.witko.com.pl/sklep/pict/spacer.gif">
          <a:extLst>
            <a:ext uri="{FF2B5EF4-FFF2-40B4-BE49-F238E27FC236}">
              <a16:creationId xmlns:a16="http://schemas.microsoft.com/office/drawing/2014/main" id="{450DBEC3-D258-4E6A-BEA7-52BBE408C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86" name="Obraz 161" descr="https://www.witko.com.pl/sklep/pict/spacer.gif">
          <a:extLst>
            <a:ext uri="{FF2B5EF4-FFF2-40B4-BE49-F238E27FC236}">
              <a16:creationId xmlns:a16="http://schemas.microsoft.com/office/drawing/2014/main" id="{D5902144-09AB-4B47-8A58-303C8BDBB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87" name="Obraz 160" descr="https://www.witko.com.pl/sklep/pict/spacer.gif">
          <a:extLst>
            <a:ext uri="{FF2B5EF4-FFF2-40B4-BE49-F238E27FC236}">
              <a16:creationId xmlns:a16="http://schemas.microsoft.com/office/drawing/2014/main" id="{DFF8CAA6-DBAC-4862-B5A5-17ECF2C85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88" name="Obraz 159" descr="https://www.witko.com.pl/sklep/pict/spacer.gif">
          <a:extLst>
            <a:ext uri="{FF2B5EF4-FFF2-40B4-BE49-F238E27FC236}">
              <a16:creationId xmlns:a16="http://schemas.microsoft.com/office/drawing/2014/main" id="{8B0F9421-96F9-4DEA-B013-970B98FB8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89" name="Obraz 158" descr="https://www.witko.com.pl/sklep/pict/spacer.gif">
          <a:extLst>
            <a:ext uri="{FF2B5EF4-FFF2-40B4-BE49-F238E27FC236}">
              <a16:creationId xmlns:a16="http://schemas.microsoft.com/office/drawing/2014/main" id="{35FFE9B7-F395-4900-946B-0AE4676C2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90" name="Obraz 157" descr="https://www.witko.com.pl/sklep/pict/spacer.gif">
          <a:extLst>
            <a:ext uri="{FF2B5EF4-FFF2-40B4-BE49-F238E27FC236}">
              <a16:creationId xmlns:a16="http://schemas.microsoft.com/office/drawing/2014/main" id="{E286A123-85D1-4862-A73F-4990F6FBB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91" name="Obraz 156" descr="https://www.witko.com.pl/sklep/pict/spacer.gif">
          <a:extLst>
            <a:ext uri="{FF2B5EF4-FFF2-40B4-BE49-F238E27FC236}">
              <a16:creationId xmlns:a16="http://schemas.microsoft.com/office/drawing/2014/main" id="{F7F1A7C2-8EE2-4500-857B-FA9984AB3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92" name="Obraz 155" descr="https://www.witko.com.pl/sklep/pict/spacer.gif">
          <a:extLst>
            <a:ext uri="{FF2B5EF4-FFF2-40B4-BE49-F238E27FC236}">
              <a16:creationId xmlns:a16="http://schemas.microsoft.com/office/drawing/2014/main" id="{88A260B7-B17D-4EF1-9F7E-C1C7535F4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93" name="Obraz 154" descr="https://www.witko.com.pl/sklep/pict/spacer.gif">
          <a:extLst>
            <a:ext uri="{FF2B5EF4-FFF2-40B4-BE49-F238E27FC236}">
              <a16:creationId xmlns:a16="http://schemas.microsoft.com/office/drawing/2014/main" id="{D56DB6FC-0E83-4E64-92F9-C2C47A6F7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94" name="Obraz 153" descr="https://www.witko.com.pl/sklep/pict/spacer.gif">
          <a:extLst>
            <a:ext uri="{FF2B5EF4-FFF2-40B4-BE49-F238E27FC236}">
              <a16:creationId xmlns:a16="http://schemas.microsoft.com/office/drawing/2014/main" id="{8690F464-D4AA-454D-9C74-00A42373C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95" name="Obraz 152" descr="https://www.witko.com.pl/sklep/pict/spacer.gif">
          <a:extLst>
            <a:ext uri="{FF2B5EF4-FFF2-40B4-BE49-F238E27FC236}">
              <a16:creationId xmlns:a16="http://schemas.microsoft.com/office/drawing/2014/main" id="{41D817DE-B89F-45E9-B851-C8D127F76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96" name="Obraz 151" descr="https://www.witko.com.pl/sklep/pict/spacer.gif">
          <a:extLst>
            <a:ext uri="{FF2B5EF4-FFF2-40B4-BE49-F238E27FC236}">
              <a16:creationId xmlns:a16="http://schemas.microsoft.com/office/drawing/2014/main" id="{55B6E091-EE34-450B-BB77-7C35FD2ED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97" name="Obraz 150" descr="https://www.witko.com.pl/sklep/pict/spacer.gif">
          <a:extLst>
            <a:ext uri="{FF2B5EF4-FFF2-40B4-BE49-F238E27FC236}">
              <a16:creationId xmlns:a16="http://schemas.microsoft.com/office/drawing/2014/main" id="{2035E5B4-0BEC-44DE-BD16-50D362F2C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98" name="Obraz 149" descr="https://www.witko.com.pl/sklep/pict/spacer.gif">
          <a:extLst>
            <a:ext uri="{FF2B5EF4-FFF2-40B4-BE49-F238E27FC236}">
              <a16:creationId xmlns:a16="http://schemas.microsoft.com/office/drawing/2014/main" id="{0754BDC6-184B-4DEB-BE60-5AB887A46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499" name="Obraz 148" descr="https://www.witko.com.pl/sklep/pict/spacer.gif">
          <a:extLst>
            <a:ext uri="{FF2B5EF4-FFF2-40B4-BE49-F238E27FC236}">
              <a16:creationId xmlns:a16="http://schemas.microsoft.com/office/drawing/2014/main" id="{CF402758-39B0-43EF-BE73-F815882FA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00" name="Obraz 147" descr="https://www.witko.com.pl/sklep/pict/spacer.gif">
          <a:extLst>
            <a:ext uri="{FF2B5EF4-FFF2-40B4-BE49-F238E27FC236}">
              <a16:creationId xmlns:a16="http://schemas.microsoft.com/office/drawing/2014/main" id="{67455D38-F2D6-4FF9-9B7C-884D3368C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01" name="Obraz 146" descr="https://www.witko.com.pl/sklep/pict/spacer.gif">
          <a:extLst>
            <a:ext uri="{FF2B5EF4-FFF2-40B4-BE49-F238E27FC236}">
              <a16:creationId xmlns:a16="http://schemas.microsoft.com/office/drawing/2014/main" id="{4A3CF0B0-D521-4CDE-805E-F7CCE61A2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02" name="Obraz 145" descr="https://www.witko.com.pl/sklep/pict/spacer.gif">
          <a:extLst>
            <a:ext uri="{FF2B5EF4-FFF2-40B4-BE49-F238E27FC236}">
              <a16:creationId xmlns:a16="http://schemas.microsoft.com/office/drawing/2014/main" id="{EF7E8B5A-F621-45B7-9483-8405F1F26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03" name="Obraz 144" descr="https://www.witko.com.pl/sklep/pict/spacer.gif">
          <a:extLst>
            <a:ext uri="{FF2B5EF4-FFF2-40B4-BE49-F238E27FC236}">
              <a16:creationId xmlns:a16="http://schemas.microsoft.com/office/drawing/2014/main" id="{617FB413-5D84-4190-BBF1-3FA6B757E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04" name="Obraz 143" descr="https://www.witko.com.pl/sklep/pict/spacer.gif">
          <a:extLst>
            <a:ext uri="{FF2B5EF4-FFF2-40B4-BE49-F238E27FC236}">
              <a16:creationId xmlns:a16="http://schemas.microsoft.com/office/drawing/2014/main" id="{30E48AF6-0A3C-4876-9C56-67E29CCB3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05" name="Obraz 142" descr="https://www.witko.com.pl/sklep/pict/spacer.gif">
          <a:extLst>
            <a:ext uri="{FF2B5EF4-FFF2-40B4-BE49-F238E27FC236}">
              <a16:creationId xmlns:a16="http://schemas.microsoft.com/office/drawing/2014/main" id="{92924AB8-A68C-419F-87DC-18F8191BC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06" name="Obraz 141" descr="https://www.witko.com.pl/sklep/pict/spacer.gif">
          <a:extLst>
            <a:ext uri="{FF2B5EF4-FFF2-40B4-BE49-F238E27FC236}">
              <a16:creationId xmlns:a16="http://schemas.microsoft.com/office/drawing/2014/main" id="{891D2933-FE9C-4433-BC1F-A687A778C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07" name="Obraz 140" descr="https://www.witko.com.pl/sklep/pict/spacer.gif">
          <a:extLst>
            <a:ext uri="{FF2B5EF4-FFF2-40B4-BE49-F238E27FC236}">
              <a16:creationId xmlns:a16="http://schemas.microsoft.com/office/drawing/2014/main" id="{036D042B-F3DF-4D7D-B412-357B7236E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08" name="Obraz 139" descr="https://www.witko.com.pl/sklep/pict/spacer.gif">
          <a:extLst>
            <a:ext uri="{FF2B5EF4-FFF2-40B4-BE49-F238E27FC236}">
              <a16:creationId xmlns:a16="http://schemas.microsoft.com/office/drawing/2014/main" id="{E68E3003-229F-4621-94C4-0D823246F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09" name="Obraz 138" descr="https://www.witko.com.pl/sklep/pict/spacer.gif">
          <a:extLst>
            <a:ext uri="{FF2B5EF4-FFF2-40B4-BE49-F238E27FC236}">
              <a16:creationId xmlns:a16="http://schemas.microsoft.com/office/drawing/2014/main" id="{6BF11A76-7F42-4804-B425-DB3069D51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10" name="Obraz 137" descr="https://www.witko.com.pl/sklep/pict/spacer.gif">
          <a:extLst>
            <a:ext uri="{FF2B5EF4-FFF2-40B4-BE49-F238E27FC236}">
              <a16:creationId xmlns:a16="http://schemas.microsoft.com/office/drawing/2014/main" id="{961C7968-CAF7-4B20-A8DA-383B05C46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11" name="Obraz 136" descr="https://www.witko.com.pl/sklep/pict/spacer.gif">
          <a:extLst>
            <a:ext uri="{FF2B5EF4-FFF2-40B4-BE49-F238E27FC236}">
              <a16:creationId xmlns:a16="http://schemas.microsoft.com/office/drawing/2014/main" id="{74E09BE7-80D2-48B3-9883-E254497E2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12" name="Obraz 135" descr="https://www.witko.com.pl/sklep/pict/spacer.gif">
          <a:extLst>
            <a:ext uri="{FF2B5EF4-FFF2-40B4-BE49-F238E27FC236}">
              <a16:creationId xmlns:a16="http://schemas.microsoft.com/office/drawing/2014/main" id="{56D754E2-D450-4634-8265-6008B62E1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13" name="Obraz 134" descr="https://www.witko.com.pl/sklep/pict/spacer.gif">
          <a:extLst>
            <a:ext uri="{FF2B5EF4-FFF2-40B4-BE49-F238E27FC236}">
              <a16:creationId xmlns:a16="http://schemas.microsoft.com/office/drawing/2014/main" id="{62D1D2D1-BEA4-4A14-A770-8E564F41E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14" name="Obraz 133" descr="https://www.witko.com.pl/sklep/pict/spacer.gif">
          <a:extLst>
            <a:ext uri="{FF2B5EF4-FFF2-40B4-BE49-F238E27FC236}">
              <a16:creationId xmlns:a16="http://schemas.microsoft.com/office/drawing/2014/main" id="{BA48BF84-BB06-47DB-8B98-0CE88D6EF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15" name="Obraz 132" descr="https://www.witko.com.pl/sklep/pict/spacer.gif">
          <a:extLst>
            <a:ext uri="{FF2B5EF4-FFF2-40B4-BE49-F238E27FC236}">
              <a16:creationId xmlns:a16="http://schemas.microsoft.com/office/drawing/2014/main" id="{21199227-BE4D-4B83-B7E2-22B610B8B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16" name="Obraz 131" descr="https://www.witko.com.pl/sklep/pict/spacer.gif">
          <a:extLst>
            <a:ext uri="{FF2B5EF4-FFF2-40B4-BE49-F238E27FC236}">
              <a16:creationId xmlns:a16="http://schemas.microsoft.com/office/drawing/2014/main" id="{D7E9745E-1698-48E2-9364-4646F1960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17" name="Obraz 130" descr="https://www.witko.com.pl/sklep/pict/spacer.gif">
          <a:extLst>
            <a:ext uri="{FF2B5EF4-FFF2-40B4-BE49-F238E27FC236}">
              <a16:creationId xmlns:a16="http://schemas.microsoft.com/office/drawing/2014/main" id="{E455FDBE-467D-48E8-8CBC-D4F060430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18" name="Obraz 129" descr="https://www.witko.com.pl/sklep/pict/spacer.gif">
          <a:extLst>
            <a:ext uri="{FF2B5EF4-FFF2-40B4-BE49-F238E27FC236}">
              <a16:creationId xmlns:a16="http://schemas.microsoft.com/office/drawing/2014/main" id="{045691E0-BC5C-4850-9DC9-EE94C4B4D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19" name="Obraz 128" descr="https://www.witko.com.pl/sklep/pict/spacer.gif">
          <a:extLst>
            <a:ext uri="{FF2B5EF4-FFF2-40B4-BE49-F238E27FC236}">
              <a16:creationId xmlns:a16="http://schemas.microsoft.com/office/drawing/2014/main" id="{30E68957-04AC-48F4-AC3C-036B034AD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20" name="Obraz 127" descr="https://www.witko.com.pl/sklep/pict/spacer.gif">
          <a:extLst>
            <a:ext uri="{FF2B5EF4-FFF2-40B4-BE49-F238E27FC236}">
              <a16:creationId xmlns:a16="http://schemas.microsoft.com/office/drawing/2014/main" id="{62677E62-4445-4818-90AD-998573430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3</xdr:col>
      <xdr:colOff>95250</xdr:colOff>
      <xdr:row>8</xdr:row>
      <xdr:rowOff>95250</xdr:rowOff>
    </xdr:to>
    <xdr:pic>
      <xdr:nvPicPr>
        <xdr:cNvPr id="521" name="Obraz 126" descr="https://www.witko.com.pl/sklep/pict/spacer.gif">
          <a:extLst>
            <a:ext uri="{FF2B5EF4-FFF2-40B4-BE49-F238E27FC236}">
              <a16:creationId xmlns:a16="http://schemas.microsoft.com/office/drawing/2014/main" id="{1E125A15-1C20-4EDE-A7F2-747A90329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75628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8</xdr:row>
      <xdr:rowOff>0</xdr:rowOff>
    </xdr:from>
    <xdr:ext cx="95250" cy="95250"/>
    <xdr:pic>
      <xdr:nvPicPr>
        <xdr:cNvPr id="522" name="Picture 6" descr="https://www.witko.com.pl/sklep/pict/spacer.gif">
          <a:extLst>
            <a:ext uri="{FF2B5EF4-FFF2-40B4-BE49-F238E27FC236}">
              <a16:creationId xmlns:a16="http://schemas.microsoft.com/office/drawing/2014/main" id="{41772358-D5BB-4389-AD5F-1D0A82A1A2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23" name="Picture 6" descr="https://www.witko.com.pl/sklep/pict/spacer.gif">
          <a:extLst>
            <a:ext uri="{FF2B5EF4-FFF2-40B4-BE49-F238E27FC236}">
              <a16:creationId xmlns:a16="http://schemas.microsoft.com/office/drawing/2014/main" id="{C8671DBD-01A6-47F4-AE63-15C651CD5B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24" name="Picture 6" descr="https://www.witko.com.pl/sklep/pict/spacer.gif">
          <a:extLst>
            <a:ext uri="{FF2B5EF4-FFF2-40B4-BE49-F238E27FC236}">
              <a16:creationId xmlns:a16="http://schemas.microsoft.com/office/drawing/2014/main" id="{79534CF9-801E-4374-ACF3-483ADB52B9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25" name="Picture 6" descr="https://www.witko.com.pl/sklep/pict/spacer.gif">
          <a:extLst>
            <a:ext uri="{FF2B5EF4-FFF2-40B4-BE49-F238E27FC236}">
              <a16:creationId xmlns:a16="http://schemas.microsoft.com/office/drawing/2014/main" id="{80617FC4-6AC0-4668-B7C7-ADF700FCD6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26" name="Picture 6" descr="https://www.witko.com.pl/sklep/pict/spacer.gif">
          <a:extLst>
            <a:ext uri="{FF2B5EF4-FFF2-40B4-BE49-F238E27FC236}">
              <a16:creationId xmlns:a16="http://schemas.microsoft.com/office/drawing/2014/main" id="{EDEF72C6-BAEE-47E3-8DFD-4FA445CCB1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27" name="Picture 6" descr="https://www.witko.com.pl/sklep/pict/spacer.gif">
          <a:extLst>
            <a:ext uri="{FF2B5EF4-FFF2-40B4-BE49-F238E27FC236}">
              <a16:creationId xmlns:a16="http://schemas.microsoft.com/office/drawing/2014/main" id="{462BF36B-AB4F-4186-97C1-589E5A9BF5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28" name="Picture 6" descr="https://www.witko.com.pl/sklep/pict/spacer.gif">
          <a:extLst>
            <a:ext uri="{FF2B5EF4-FFF2-40B4-BE49-F238E27FC236}">
              <a16:creationId xmlns:a16="http://schemas.microsoft.com/office/drawing/2014/main" id="{17031222-1F84-41BA-AA68-97E3CA70A9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29" name="Picture 6" descr="https://www.witko.com.pl/sklep/pict/spacer.gif">
          <a:extLst>
            <a:ext uri="{FF2B5EF4-FFF2-40B4-BE49-F238E27FC236}">
              <a16:creationId xmlns:a16="http://schemas.microsoft.com/office/drawing/2014/main" id="{630A7C7D-23EC-4252-9A7C-BEFEB56EA8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30" name="Picture 6" descr="https://www.witko.com.pl/sklep/pict/spacer.gif">
          <a:extLst>
            <a:ext uri="{FF2B5EF4-FFF2-40B4-BE49-F238E27FC236}">
              <a16:creationId xmlns:a16="http://schemas.microsoft.com/office/drawing/2014/main" id="{B50CB852-910F-468D-AB78-B7F939219F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31" name="Picture 6" descr="https://www.witko.com.pl/sklep/pict/spacer.gif">
          <a:extLst>
            <a:ext uri="{FF2B5EF4-FFF2-40B4-BE49-F238E27FC236}">
              <a16:creationId xmlns:a16="http://schemas.microsoft.com/office/drawing/2014/main" id="{6AA2F195-CCC8-42A9-A319-A67DC158B1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32" name="Picture 6" descr="https://www.witko.com.pl/sklep/pict/spacer.gif">
          <a:extLst>
            <a:ext uri="{FF2B5EF4-FFF2-40B4-BE49-F238E27FC236}">
              <a16:creationId xmlns:a16="http://schemas.microsoft.com/office/drawing/2014/main" id="{E3CF9DF6-4A9F-41A9-AAA3-39841843F7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33" name="Picture 6" descr="https://www.witko.com.pl/sklep/pict/spacer.gif">
          <a:extLst>
            <a:ext uri="{FF2B5EF4-FFF2-40B4-BE49-F238E27FC236}">
              <a16:creationId xmlns:a16="http://schemas.microsoft.com/office/drawing/2014/main" id="{749AA6FA-601C-453F-89F4-3D98898F46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34" name="Picture 6" descr="https://www.witko.com.pl/sklep/pict/spacer.gif">
          <a:extLst>
            <a:ext uri="{FF2B5EF4-FFF2-40B4-BE49-F238E27FC236}">
              <a16:creationId xmlns:a16="http://schemas.microsoft.com/office/drawing/2014/main" id="{B7AFD9C4-4705-4071-8792-3A7868F0FA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35" name="Picture 6" descr="https://www.witko.com.pl/sklep/pict/spacer.gif">
          <a:extLst>
            <a:ext uri="{FF2B5EF4-FFF2-40B4-BE49-F238E27FC236}">
              <a16:creationId xmlns:a16="http://schemas.microsoft.com/office/drawing/2014/main" id="{FF49A884-6A66-469A-A7FC-2879331E33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36" name="Picture 6" descr="https://www.witko.com.pl/sklep/pict/spacer.gif">
          <a:extLst>
            <a:ext uri="{FF2B5EF4-FFF2-40B4-BE49-F238E27FC236}">
              <a16:creationId xmlns:a16="http://schemas.microsoft.com/office/drawing/2014/main" id="{3526F033-B36C-4F2D-9FBE-DC4675A7A9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37" name="Picture 6" descr="https://www.witko.com.pl/sklep/pict/spacer.gif">
          <a:extLst>
            <a:ext uri="{FF2B5EF4-FFF2-40B4-BE49-F238E27FC236}">
              <a16:creationId xmlns:a16="http://schemas.microsoft.com/office/drawing/2014/main" id="{F1AB6D1F-9EE4-413F-8877-0970D13F4A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38" name="Picture 6" descr="https://www.witko.com.pl/sklep/pict/spacer.gif">
          <a:extLst>
            <a:ext uri="{FF2B5EF4-FFF2-40B4-BE49-F238E27FC236}">
              <a16:creationId xmlns:a16="http://schemas.microsoft.com/office/drawing/2014/main" id="{EC426A8B-05CF-48B3-BCCB-F32F2EDE76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39" name="Picture 6" descr="https://www.witko.com.pl/sklep/pict/spacer.gif">
          <a:extLst>
            <a:ext uri="{FF2B5EF4-FFF2-40B4-BE49-F238E27FC236}">
              <a16:creationId xmlns:a16="http://schemas.microsoft.com/office/drawing/2014/main" id="{FA72165E-AEBC-4977-8EF7-285C939C9D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40" name="Picture 6" descr="https://www.witko.com.pl/sklep/pict/spacer.gif">
          <a:extLst>
            <a:ext uri="{FF2B5EF4-FFF2-40B4-BE49-F238E27FC236}">
              <a16:creationId xmlns:a16="http://schemas.microsoft.com/office/drawing/2014/main" id="{9226AA64-A756-40AF-B69F-527F773E69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41" name="Picture 6" descr="https://www.witko.com.pl/sklep/pict/spacer.gif">
          <a:extLst>
            <a:ext uri="{FF2B5EF4-FFF2-40B4-BE49-F238E27FC236}">
              <a16:creationId xmlns:a16="http://schemas.microsoft.com/office/drawing/2014/main" id="{C75C2C30-9BCB-4F80-AFC5-E89F46FABA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42" name="Picture 6" descr="https://www.witko.com.pl/sklep/pict/spacer.gif">
          <a:extLst>
            <a:ext uri="{FF2B5EF4-FFF2-40B4-BE49-F238E27FC236}">
              <a16:creationId xmlns:a16="http://schemas.microsoft.com/office/drawing/2014/main" id="{97329578-2DD9-4E13-B78A-08C145B2BE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43" name="Picture 6" descr="https://www.witko.com.pl/sklep/pict/spacer.gif">
          <a:extLst>
            <a:ext uri="{FF2B5EF4-FFF2-40B4-BE49-F238E27FC236}">
              <a16:creationId xmlns:a16="http://schemas.microsoft.com/office/drawing/2014/main" id="{CAAC5C50-61CE-40B4-B95C-C2C591FB06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44" name="Picture 6" descr="https://www.witko.com.pl/sklep/pict/spacer.gif">
          <a:extLst>
            <a:ext uri="{FF2B5EF4-FFF2-40B4-BE49-F238E27FC236}">
              <a16:creationId xmlns:a16="http://schemas.microsoft.com/office/drawing/2014/main" id="{D0D4BD3A-3846-4F66-93B8-F124B6A591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45" name="Picture 6" descr="https://www.witko.com.pl/sklep/pict/spacer.gif">
          <a:extLst>
            <a:ext uri="{FF2B5EF4-FFF2-40B4-BE49-F238E27FC236}">
              <a16:creationId xmlns:a16="http://schemas.microsoft.com/office/drawing/2014/main" id="{87DC87C1-2B27-4D45-837C-3C82F112066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46" name="Picture 6" descr="https://www.witko.com.pl/sklep/pict/spacer.gif">
          <a:extLst>
            <a:ext uri="{FF2B5EF4-FFF2-40B4-BE49-F238E27FC236}">
              <a16:creationId xmlns:a16="http://schemas.microsoft.com/office/drawing/2014/main" id="{D1E354D4-F050-4A10-96BC-B561EE9C01A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47" name="Picture 6" descr="https://www.witko.com.pl/sklep/pict/spacer.gif">
          <a:extLst>
            <a:ext uri="{FF2B5EF4-FFF2-40B4-BE49-F238E27FC236}">
              <a16:creationId xmlns:a16="http://schemas.microsoft.com/office/drawing/2014/main" id="{DEABE923-D5F2-434A-902C-DB07328F5A5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48" name="Picture 6" descr="https://www.witko.com.pl/sklep/pict/spacer.gif">
          <a:extLst>
            <a:ext uri="{FF2B5EF4-FFF2-40B4-BE49-F238E27FC236}">
              <a16:creationId xmlns:a16="http://schemas.microsoft.com/office/drawing/2014/main" id="{74B5C43C-065F-47E5-91A8-0D3BFC5F2E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49" name="Picture 6" descr="https://www.witko.com.pl/sklep/pict/spacer.gif">
          <a:extLst>
            <a:ext uri="{FF2B5EF4-FFF2-40B4-BE49-F238E27FC236}">
              <a16:creationId xmlns:a16="http://schemas.microsoft.com/office/drawing/2014/main" id="{ABF5BA64-8DE0-41E2-AAC8-7425D3B735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50" name="Picture 6" descr="https://www.witko.com.pl/sklep/pict/spacer.gif">
          <a:extLst>
            <a:ext uri="{FF2B5EF4-FFF2-40B4-BE49-F238E27FC236}">
              <a16:creationId xmlns:a16="http://schemas.microsoft.com/office/drawing/2014/main" id="{B1D06620-EB3E-4E6E-B401-E242E40897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51" name="Picture 6" descr="https://www.witko.com.pl/sklep/pict/spacer.gif">
          <a:extLst>
            <a:ext uri="{FF2B5EF4-FFF2-40B4-BE49-F238E27FC236}">
              <a16:creationId xmlns:a16="http://schemas.microsoft.com/office/drawing/2014/main" id="{75279C70-AE2A-4EA6-96AC-43F995900D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52" name="Picture 6" descr="https://www.witko.com.pl/sklep/pict/spacer.gif">
          <a:extLst>
            <a:ext uri="{FF2B5EF4-FFF2-40B4-BE49-F238E27FC236}">
              <a16:creationId xmlns:a16="http://schemas.microsoft.com/office/drawing/2014/main" id="{404C5742-2447-44DB-BA0F-34A27720B5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53" name="Picture 6" descr="https://www.witko.com.pl/sklep/pict/spacer.gif">
          <a:extLst>
            <a:ext uri="{FF2B5EF4-FFF2-40B4-BE49-F238E27FC236}">
              <a16:creationId xmlns:a16="http://schemas.microsoft.com/office/drawing/2014/main" id="{9BA2B243-D6D2-49A2-A0B5-42D2DB4088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54" name="Picture 6" descr="https://www.witko.com.pl/sklep/pict/spacer.gif">
          <a:extLst>
            <a:ext uri="{FF2B5EF4-FFF2-40B4-BE49-F238E27FC236}">
              <a16:creationId xmlns:a16="http://schemas.microsoft.com/office/drawing/2014/main" id="{F05587E5-7ACB-46D5-A23A-EEC4D5C630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55" name="Picture 6" descr="https://www.witko.com.pl/sklep/pict/spacer.gif">
          <a:extLst>
            <a:ext uri="{FF2B5EF4-FFF2-40B4-BE49-F238E27FC236}">
              <a16:creationId xmlns:a16="http://schemas.microsoft.com/office/drawing/2014/main" id="{03AAAFAB-3DBB-4198-9ED3-9FBEE90513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56" name="Picture 6" descr="https://www.witko.com.pl/sklep/pict/spacer.gif">
          <a:extLst>
            <a:ext uri="{FF2B5EF4-FFF2-40B4-BE49-F238E27FC236}">
              <a16:creationId xmlns:a16="http://schemas.microsoft.com/office/drawing/2014/main" id="{B4C9009C-A7DA-470A-8AC1-173F862BB3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57" name="Picture 6" descr="https://www.witko.com.pl/sklep/pict/spacer.gif">
          <a:extLst>
            <a:ext uri="{FF2B5EF4-FFF2-40B4-BE49-F238E27FC236}">
              <a16:creationId xmlns:a16="http://schemas.microsoft.com/office/drawing/2014/main" id="{131D345C-BAE7-4E5E-A27C-BD523ED259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58" name="Picture 6" descr="https://www.witko.com.pl/sklep/pict/spacer.gif">
          <a:extLst>
            <a:ext uri="{FF2B5EF4-FFF2-40B4-BE49-F238E27FC236}">
              <a16:creationId xmlns:a16="http://schemas.microsoft.com/office/drawing/2014/main" id="{5EDCFB01-7F38-42A4-A25A-03800D3E14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59" name="Picture 6" descr="https://www.witko.com.pl/sklep/pict/spacer.gif">
          <a:extLst>
            <a:ext uri="{FF2B5EF4-FFF2-40B4-BE49-F238E27FC236}">
              <a16:creationId xmlns:a16="http://schemas.microsoft.com/office/drawing/2014/main" id="{B17937E6-80C7-4F34-9B8E-B8B8347323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60" name="Picture 6" descr="https://www.witko.com.pl/sklep/pict/spacer.gif">
          <a:extLst>
            <a:ext uri="{FF2B5EF4-FFF2-40B4-BE49-F238E27FC236}">
              <a16:creationId xmlns:a16="http://schemas.microsoft.com/office/drawing/2014/main" id="{CE9E9AC1-7531-4D7A-B1E4-6081179E2F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oneCellAnchor>
    <xdr:from>
      <xdr:col>3</xdr:col>
      <xdr:colOff>0</xdr:colOff>
      <xdr:row>8</xdr:row>
      <xdr:rowOff>0</xdr:rowOff>
    </xdr:from>
    <xdr:ext cx="95250" cy="95250"/>
    <xdr:pic>
      <xdr:nvPicPr>
        <xdr:cNvPr id="561" name="Picture 6" descr="https://www.witko.com.pl/sklep/pict/spacer.gif">
          <a:extLst>
            <a:ext uri="{FF2B5EF4-FFF2-40B4-BE49-F238E27FC236}">
              <a16:creationId xmlns:a16="http://schemas.microsoft.com/office/drawing/2014/main" id="{2FC7E525-09C3-4A32-8072-43249F19C7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7562850"/>
          <a:ext cx="95250" cy="95250"/>
        </a:xfrm>
        <a:prstGeom prst="rect">
          <a:avLst/>
        </a:prstGeom>
        <a:noFill/>
      </xdr:spPr>
    </xdr:pic>
    <xdr:clientData/>
  </xdr:oneCellAnchor>
  <xdr:twoCellAnchor>
    <xdr:from>
      <xdr:col>3</xdr:col>
      <xdr:colOff>0</xdr:colOff>
      <xdr:row>9</xdr:row>
      <xdr:rowOff>0</xdr:rowOff>
    </xdr:from>
    <xdr:to>
      <xdr:col>3</xdr:col>
      <xdr:colOff>95250</xdr:colOff>
      <xdr:row>9</xdr:row>
      <xdr:rowOff>95250</xdr:rowOff>
    </xdr:to>
    <xdr:pic>
      <xdr:nvPicPr>
        <xdr:cNvPr id="562" name="Obraz 165" descr="https://www.witko.com.pl/sklep/pict/spacer.gif">
          <a:extLst>
            <a:ext uri="{FF2B5EF4-FFF2-40B4-BE49-F238E27FC236}">
              <a16:creationId xmlns:a16="http://schemas.microsoft.com/office/drawing/2014/main" id="{0AA89DCD-0CD3-4413-823B-32AF75C8C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63" name="Obraz 164" descr="https://www.witko.com.pl/sklep/pict/spacer.gif">
          <a:extLst>
            <a:ext uri="{FF2B5EF4-FFF2-40B4-BE49-F238E27FC236}">
              <a16:creationId xmlns:a16="http://schemas.microsoft.com/office/drawing/2014/main" id="{9A0EB06B-8580-4D3F-981F-543F79DBA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64" name="Obraz 163" descr="https://www.witko.com.pl/sklep/pict/spacer.gif">
          <a:extLst>
            <a:ext uri="{FF2B5EF4-FFF2-40B4-BE49-F238E27FC236}">
              <a16:creationId xmlns:a16="http://schemas.microsoft.com/office/drawing/2014/main" id="{34B4C302-4F71-4FB9-B144-C71DE68F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65" name="Obraz 162" descr="https://www.witko.com.pl/sklep/pict/spacer.gif">
          <a:extLst>
            <a:ext uri="{FF2B5EF4-FFF2-40B4-BE49-F238E27FC236}">
              <a16:creationId xmlns:a16="http://schemas.microsoft.com/office/drawing/2014/main" id="{376CB622-D0AC-4B0A-8AB5-1305A5BFA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66" name="Obraz 161" descr="https://www.witko.com.pl/sklep/pict/spacer.gif">
          <a:extLst>
            <a:ext uri="{FF2B5EF4-FFF2-40B4-BE49-F238E27FC236}">
              <a16:creationId xmlns:a16="http://schemas.microsoft.com/office/drawing/2014/main" id="{58C70A47-B722-4CFB-951A-7D3839329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67" name="Obraz 160" descr="https://www.witko.com.pl/sklep/pict/spacer.gif">
          <a:extLst>
            <a:ext uri="{FF2B5EF4-FFF2-40B4-BE49-F238E27FC236}">
              <a16:creationId xmlns:a16="http://schemas.microsoft.com/office/drawing/2014/main" id="{6542FCDB-3934-42C7-BC9A-5938C1DDA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68" name="Obraz 159" descr="https://www.witko.com.pl/sklep/pict/spacer.gif">
          <a:extLst>
            <a:ext uri="{FF2B5EF4-FFF2-40B4-BE49-F238E27FC236}">
              <a16:creationId xmlns:a16="http://schemas.microsoft.com/office/drawing/2014/main" id="{BBD14672-0A65-4250-8850-6A6EF4378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69" name="Obraz 158" descr="https://www.witko.com.pl/sklep/pict/spacer.gif">
          <a:extLst>
            <a:ext uri="{FF2B5EF4-FFF2-40B4-BE49-F238E27FC236}">
              <a16:creationId xmlns:a16="http://schemas.microsoft.com/office/drawing/2014/main" id="{8EB4E887-DFA7-43C3-99D4-89BA26DF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70" name="Obraz 157" descr="https://www.witko.com.pl/sklep/pict/spacer.gif">
          <a:extLst>
            <a:ext uri="{FF2B5EF4-FFF2-40B4-BE49-F238E27FC236}">
              <a16:creationId xmlns:a16="http://schemas.microsoft.com/office/drawing/2014/main" id="{06C753B5-1494-47B4-997A-D3DEE112C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71" name="Obraz 156" descr="https://www.witko.com.pl/sklep/pict/spacer.gif">
          <a:extLst>
            <a:ext uri="{FF2B5EF4-FFF2-40B4-BE49-F238E27FC236}">
              <a16:creationId xmlns:a16="http://schemas.microsoft.com/office/drawing/2014/main" id="{891E74D3-3B98-45C5-8496-AFD04086B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72" name="Obraz 155" descr="https://www.witko.com.pl/sklep/pict/spacer.gif">
          <a:extLst>
            <a:ext uri="{FF2B5EF4-FFF2-40B4-BE49-F238E27FC236}">
              <a16:creationId xmlns:a16="http://schemas.microsoft.com/office/drawing/2014/main" id="{415D564F-24D7-422D-99FA-93DC04654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73" name="Obraz 154" descr="https://www.witko.com.pl/sklep/pict/spacer.gif">
          <a:extLst>
            <a:ext uri="{FF2B5EF4-FFF2-40B4-BE49-F238E27FC236}">
              <a16:creationId xmlns:a16="http://schemas.microsoft.com/office/drawing/2014/main" id="{1F283856-B956-49A8-91E2-B0E0400B2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74" name="Obraz 153" descr="https://www.witko.com.pl/sklep/pict/spacer.gif">
          <a:extLst>
            <a:ext uri="{FF2B5EF4-FFF2-40B4-BE49-F238E27FC236}">
              <a16:creationId xmlns:a16="http://schemas.microsoft.com/office/drawing/2014/main" id="{09847BF2-0AFA-4C12-B1D2-BEF67F73C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75" name="Obraz 152" descr="https://www.witko.com.pl/sklep/pict/spacer.gif">
          <a:extLst>
            <a:ext uri="{FF2B5EF4-FFF2-40B4-BE49-F238E27FC236}">
              <a16:creationId xmlns:a16="http://schemas.microsoft.com/office/drawing/2014/main" id="{DB9FA2CC-FB56-450B-A695-968803528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76" name="Obraz 151" descr="https://www.witko.com.pl/sklep/pict/spacer.gif">
          <a:extLst>
            <a:ext uri="{FF2B5EF4-FFF2-40B4-BE49-F238E27FC236}">
              <a16:creationId xmlns:a16="http://schemas.microsoft.com/office/drawing/2014/main" id="{BACFB36D-50B3-4117-96A4-334886E4C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77" name="Obraz 150" descr="https://www.witko.com.pl/sklep/pict/spacer.gif">
          <a:extLst>
            <a:ext uri="{FF2B5EF4-FFF2-40B4-BE49-F238E27FC236}">
              <a16:creationId xmlns:a16="http://schemas.microsoft.com/office/drawing/2014/main" id="{6B0413F7-457C-412F-8D27-5E30EBCDC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78" name="Obraz 149" descr="https://www.witko.com.pl/sklep/pict/spacer.gif">
          <a:extLst>
            <a:ext uri="{FF2B5EF4-FFF2-40B4-BE49-F238E27FC236}">
              <a16:creationId xmlns:a16="http://schemas.microsoft.com/office/drawing/2014/main" id="{8A90AE2C-C164-41F8-B904-7385B5374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79" name="Obraz 148" descr="https://www.witko.com.pl/sklep/pict/spacer.gif">
          <a:extLst>
            <a:ext uri="{FF2B5EF4-FFF2-40B4-BE49-F238E27FC236}">
              <a16:creationId xmlns:a16="http://schemas.microsoft.com/office/drawing/2014/main" id="{FD6D9E54-D5DD-404B-A33A-8BE797675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80" name="Obraz 147" descr="https://www.witko.com.pl/sklep/pict/spacer.gif">
          <a:extLst>
            <a:ext uri="{FF2B5EF4-FFF2-40B4-BE49-F238E27FC236}">
              <a16:creationId xmlns:a16="http://schemas.microsoft.com/office/drawing/2014/main" id="{0E9F08A8-F603-47E2-8C78-54F01BF6C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81" name="Obraz 146" descr="https://www.witko.com.pl/sklep/pict/spacer.gif">
          <a:extLst>
            <a:ext uri="{FF2B5EF4-FFF2-40B4-BE49-F238E27FC236}">
              <a16:creationId xmlns:a16="http://schemas.microsoft.com/office/drawing/2014/main" id="{94235E8C-3A4A-4105-BD71-B57FF6A52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82" name="Obraz 145" descr="https://www.witko.com.pl/sklep/pict/spacer.gif">
          <a:extLst>
            <a:ext uri="{FF2B5EF4-FFF2-40B4-BE49-F238E27FC236}">
              <a16:creationId xmlns:a16="http://schemas.microsoft.com/office/drawing/2014/main" id="{6961B930-4358-42D6-804A-08568A9A0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83" name="Obraz 144" descr="https://www.witko.com.pl/sklep/pict/spacer.gif">
          <a:extLst>
            <a:ext uri="{FF2B5EF4-FFF2-40B4-BE49-F238E27FC236}">
              <a16:creationId xmlns:a16="http://schemas.microsoft.com/office/drawing/2014/main" id="{25C087EF-C008-44DE-A604-5BF00DC95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84" name="Obraz 143" descr="https://www.witko.com.pl/sklep/pict/spacer.gif">
          <a:extLst>
            <a:ext uri="{FF2B5EF4-FFF2-40B4-BE49-F238E27FC236}">
              <a16:creationId xmlns:a16="http://schemas.microsoft.com/office/drawing/2014/main" id="{BABC0FF1-5735-4128-8DE3-8102758C0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85" name="Obraz 142" descr="https://www.witko.com.pl/sklep/pict/spacer.gif">
          <a:extLst>
            <a:ext uri="{FF2B5EF4-FFF2-40B4-BE49-F238E27FC236}">
              <a16:creationId xmlns:a16="http://schemas.microsoft.com/office/drawing/2014/main" id="{023991BA-89DF-47D1-A598-54AF35150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86" name="Obraz 141" descr="https://www.witko.com.pl/sklep/pict/spacer.gif">
          <a:extLst>
            <a:ext uri="{FF2B5EF4-FFF2-40B4-BE49-F238E27FC236}">
              <a16:creationId xmlns:a16="http://schemas.microsoft.com/office/drawing/2014/main" id="{E8E371BF-09B1-4A93-8E49-5D8B64280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87" name="Obraz 140" descr="https://www.witko.com.pl/sklep/pict/spacer.gif">
          <a:extLst>
            <a:ext uri="{FF2B5EF4-FFF2-40B4-BE49-F238E27FC236}">
              <a16:creationId xmlns:a16="http://schemas.microsoft.com/office/drawing/2014/main" id="{DEED0940-CA51-4B67-91E6-EFF068ED2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88" name="Obraz 139" descr="https://www.witko.com.pl/sklep/pict/spacer.gif">
          <a:extLst>
            <a:ext uri="{FF2B5EF4-FFF2-40B4-BE49-F238E27FC236}">
              <a16:creationId xmlns:a16="http://schemas.microsoft.com/office/drawing/2014/main" id="{EBA490F4-C87A-47B4-9CF2-491C98DAF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89" name="Obraz 138" descr="https://www.witko.com.pl/sklep/pict/spacer.gif">
          <a:extLst>
            <a:ext uri="{FF2B5EF4-FFF2-40B4-BE49-F238E27FC236}">
              <a16:creationId xmlns:a16="http://schemas.microsoft.com/office/drawing/2014/main" id="{5CFF3C88-26CF-4D19-9277-B1CE7FAF8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90" name="Obraz 137" descr="https://www.witko.com.pl/sklep/pict/spacer.gif">
          <a:extLst>
            <a:ext uri="{FF2B5EF4-FFF2-40B4-BE49-F238E27FC236}">
              <a16:creationId xmlns:a16="http://schemas.microsoft.com/office/drawing/2014/main" id="{F276220F-6E37-46E8-B27D-9DD788FB4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91" name="Obraz 136" descr="https://www.witko.com.pl/sklep/pict/spacer.gif">
          <a:extLst>
            <a:ext uri="{FF2B5EF4-FFF2-40B4-BE49-F238E27FC236}">
              <a16:creationId xmlns:a16="http://schemas.microsoft.com/office/drawing/2014/main" id="{D5592E4A-73E9-421A-8DF6-C404BBBA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92" name="Obraz 135" descr="https://www.witko.com.pl/sklep/pict/spacer.gif">
          <a:extLst>
            <a:ext uri="{FF2B5EF4-FFF2-40B4-BE49-F238E27FC236}">
              <a16:creationId xmlns:a16="http://schemas.microsoft.com/office/drawing/2014/main" id="{9417B8B1-E3CF-4C7B-A296-115DAF7CF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93" name="Obraz 134" descr="https://www.witko.com.pl/sklep/pict/spacer.gif">
          <a:extLst>
            <a:ext uri="{FF2B5EF4-FFF2-40B4-BE49-F238E27FC236}">
              <a16:creationId xmlns:a16="http://schemas.microsoft.com/office/drawing/2014/main" id="{168BF460-3026-488B-ADC1-3B64F24AD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94" name="Obraz 133" descr="https://www.witko.com.pl/sklep/pict/spacer.gif">
          <a:extLst>
            <a:ext uri="{FF2B5EF4-FFF2-40B4-BE49-F238E27FC236}">
              <a16:creationId xmlns:a16="http://schemas.microsoft.com/office/drawing/2014/main" id="{4EF3D4CD-725B-4803-A0F5-818E42B7C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95" name="Obraz 132" descr="https://www.witko.com.pl/sklep/pict/spacer.gif">
          <a:extLst>
            <a:ext uri="{FF2B5EF4-FFF2-40B4-BE49-F238E27FC236}">
              <a16:creationId xmlns:a16="http://schemas.microsoft.com/office/drawing/2014/main" id="{C5EC68B5-E562-4B46-8875-E9847FA35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96" name="Obraz 131" descr="https://www.witko.com.pl/sklep/pict/spacer.gif">
          <a:extLst>
            <a:ext uri="{FF2B5EF4-FFF2-40B4-BE49-F238E27FC236}">
              <a16:creationId xmlns:a16="http://schemas.microsoft.com/office/drawing/2014/main" id="{83981C69-9730-4A3F-8154-7211F852E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97" name="Obraz 130" descr="https://www.witko.com.pl/sklep/pict/spacer.gif">
          <a:extLst>
            <a:ext uri="{FF2B5EF4-FFF2-40B4-BE49-F238E27FC236}">
              <a16:creationId xmlns:a16="http://schemas.microsoft.com/office/drawing/2014/main" id="{8521E606-3A68-4D44-9D2C-65D7E9522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98" name="Obraz 129" descr="https://www.witko.com.pl/sklep/pict/spacer.gif">
          <a:extLst>
            <a:ext uri="{FF2B5EF4-FFF2-40B4-BE49-F238E27FC236}">
              <a16:creationId xmlns:a16="http://schemas.microsoft.com/office/drawing/2014/main" id="{D5D09CBD-7A5A-49A5-918F-3A52A09EF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599" name="Obraz 128" descr="https://www.witko.com.pl/sklep/pict/spacer.gif">
          <a:extLst>
            <a:ext uri="{FF2B5EF4-FFF2-40B4-BE49-F238E27FC236}">
              <a16:creationId xmlns:a16="http://schemas.microsoft.com/office/drawing/2014/main" id="{A11E57E3-ECD9-4BAB-9E89-1E6C08AE7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600" name="Obraz 127" descr="https://www.witko.com.pl/sklep/pict/spacer.gif">
          <a:extLst>
            <a:ext uri="{FF2B5EF4-FFF2-40B4-BE49-F238E27FC236}">
              <a16:creationId xmlns:a16="http://schemas.microsoft.com/office/drawing/2014/main" id="{70A72B7B-5F7A-4F29-86AE-DF4BF3532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9</xdr:row>
      <xdr:rowOff>0</xdr:rowOff>
    </xdr:from>
    <xdr:to>
      <xdr:col>3</xdr:col>
      <xdr:colOff>95250</xdr:colOff>
      <xdr:row>9</xdr:row>
      <xdr:rowOff>95250</xdr:rowOff>
    </xdr:to>
    <xdr:pic>
      <xdr:nvPicPr>
        <xdr:cNvPr id="601" name="Obraz 126" descr="https://www.witko.com.pl/sklep/pict/spacer.gif">
          <a:extLst>
            <a:ext uri="{FF2B5EF4-FFF2-40B4-BE49-F238E27FC236}">
              <a16:creationId xmlns:a16="http://schemas.microsoft.com/office/drawing/2014/main" id="{DDE1F3BF-BA38-415C-98BA-5D7DD81E2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92011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9</xdr:row>
      <xdr:rowOff>0</xdr:rowOff>
    </xdr:from>
    <xdr:ext cx="95250" cy="95250"/>
    <xdr:pic>
      <xdr:nvPicPr>
        <xdr:cNvPr id="602" name="Picture 6" descr="https://www.witko.com.pl/sklep/pict/spacer.gif">
          <a:extLst>
            <a:ext uri="{FF2B5EF4-FFF2-40B4-BE49-F238E27FC236}">
              <a16:creationId xmlns:a16="http://schemas.microsoft.com/office/drawing/2014/main" id="{3EE7863A-5E22-42D2-A5E7-951580C31D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03" name="Picture 6" descr="https://www.witko.com.pl/sklep/pict/spacer.gif">
          <a:extLst>
            <a:ext uri="{FF2B5EF4-FFF2-40B4-BE49-F238E27FC236}">
              <a16:creationId xmlns:a16="http://schemas.microsoft.com/office/drawing/2014/main" id="{CCB3D05D-7F0D-46B0-97CE-0022B813DC6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04" name="Picture 6" descr="https://www.witko.com.pl/sklep/pict/spacer.gif">
          <a:extLst>
            <a:ext uri="{FF2B5EF4-FFF2-40B4-BE49-F238E27FC236}">
              <a16:creationId xmlns:a16="http://schemas.microsoft.com/office/drawing/2014/main" id="{D676AAA3-779E-4E15-9BBF-9B60F725E10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05" name="Picture 6" descr="https://www.witko.com.pl/sklep/pict/spacer.gif">
          <a:extLst>
            <a:ext uri="{FF2B5EF4-FFF2-40B4-BE49-F238E27FC236}">
              <a16:creationId xmlns:a16="http://schemas.microsoft.com/office/drawing/2014/main" id="{3B899C25-4D3A-4B6C-8C2B-C34249E976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06" name="Picture 6" descr="https://www.witko.com.pl/sklep/pict/spacer.gif">
          <a:extLst>
            <a:ext uri="{FF2B5EF4-FFF2-40B4-BE49-F238E27FC236}">
              <a16:creationId xmlns:a16="http://schemas.microsoft.com/office/drawing/2014/main" id="{113737A7-ACDF-4346-A064-12B04B83D8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07" name="Picture 6" descr="https://www.witko.com.pl/sklep/pict/spacer.gif">
          <a:extLst>
            <a:ext uri="{FF2B5EF4-FFF2-40B4-BE49-F238E27FC236}">
              <a16:creationId xmlns:a16="http://schemas.microsoft.com/office/drawing/2014/main" id="{7F5C5BCD-C69F-4DCB-B3E1-80A5CC8B9C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08" name="Picture 6" descr="https://www.witko.com.pl/sklep/pict/spacer.gif">
          <a:extLst>
            <a:ext uri="{FF2B5EF4-FFF2-40B4-BE49-F238E27FC236}">
              <a16:creationId xmlns:a16="http://schemas.microsoft.com/office/drawing/2014/main" id="{ED2E1DAF-C85F-43B7-B382-B473A0EFD2F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09" name="Picture 6" descr="https://www.witko.com.pl/sklep/pict/spacer.gif">
          <a:extLst>
            <a:ext uri="{FF2B5EF4-FFF2-40B4-BE49-F238E27FC236}">
              <a16:creationId xmlns:a16="http://schemas.microsoft.com/office/drawing/2014/main" id="{A6A9B78F-A6AA-450E-BDB3-EE177273BC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10" name="Picture 6" descr="https://www.witko.com.pl/sklep/pict/spacer.gif">
          <a:extLst>
            <a:ext uri="{FF2B5EF4-FFF2-40B4-BE49-F238E27FC236}">
              <a16:creationId xmlns:a16="http://schemas.microsoft.com/office/drawing/2014/main" id="{EAD6F8EE-0780-4DF3-B1DD-B932455F35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11" name="Picture 6" descr="https://www.witko.com.pl/sklep/pict/spacer.gif">
          <a:extLst>
            <a:ext uri="{FF2B5EF4-FFF2-40B4-BE49-F238E27FC236}">
              <a16:creationId xmlns:a16="http://schemas.microsoft.com/office/drawing/2014/main" id="{8F49B006-8CE2-483B-BE68-01154B35E4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12" name="Picture 6" descr="https://www.witko.com.pl/sklep/pict/spacer.gif">
          <a:extLst>
            <a:ext uri="{FF2B5EF4-FFF2-40B4-BE49-F238E27FC236}">
              <a16:creationId xmlns:a16="http://schemas.microsoft.com/office/drawing/2014/main" id="{65C12D7E-64EC-4A3A-8AEC-0D76D490378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13" name="Picture 6" descr="https://www.witko.com.pl/sklep/pict/spacer.gif">
          <a:extLst>
            <a:ext uri="{FF2B5EF4-FFF2-40B4-BE49-F238E27FC236}">
              <a16:creationId xmlns:a16="http://schemas.microsoft.com/office/drawing/2014/main" id="{15D9FF4A-1470-4B4E-AD87-7FF5715AACA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14" name="Picture 6" descr="https://www.witko.com.pl/sklep/pict/spacer.gif">
          <a:extLst>
            <a:ext uri="{FF2B5EF4-FFF2-40B4-BE49-F238E27FC236}">
              <a16:creationId xmlns:a16="http://schemas.microsoft.com/office/drawing/2014/main" id="{5A30501C-BC11-43BA-B552-88901724E1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15" name="Picture 6" descr="https://www.witko.com.pl/sklep/pict/spacer.gif">
          <a:extLst>
            <a:ext uri="{FF2B5EF4-FFF2-40B4-BE49-F238E27FC236}">
              <a16:creationId xmlns:a16="http://schemas.microsoft.com/office/drawing/2014/main" id="{BA12940F-3149-465F-A4FA-82D632D76F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16" name="Picture 6" descr="https://www.witko.com.pl/sklep/pict/spacer.gif">
          <a:extLst>
            <a:ext uri="{FF2B5EF4-FFF2-40B4-BE49-F238E27FC236}">
              <a16:creationId xmlns:a16="http://schemas.microsoft.com/office/drawing/2014/main" id="{E6584420-124A-4A3C-A2F7-07786E9077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17" name="Picture 6" descr="https://www.witko.com.pl/sklep/pict/spacer.gif">
          <a:extLst>
            <a:ext uri="{FF2B5EF4-FFF2-40B4-BE49-F238E27FC236}">
              <a16:creationId xmlns:a16="http://schemas.microsoft.com/office/drawing/2014/main" id="{D7B3827E-9060-4B8B-A96D-67A2CB802E9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18" name="Picture 6" descr="https://www.witko.com.pl/sklep/pict/spacer.gif">
          <a:extLst>
            <a:ext uri="{FF2B5EF4-FFF2-40B4-BE49-F238E27FC236}">
              <a16:creationId xmlns:a16="http://schemas.microsoft.com/office/drawing/2014/main" id="{8E30876C-A9EF-48EA-8C58-90F27E5DC3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19" name="Picture 6" descr="https://www.witko.com.pl/sklep/pict/spacer.gif">
          <a:extLst>
            <a:ext uri="{FF2B5EF4-FFF2-40B4-BE49-F238E27FC236}">
              <a16:creationId xmlns:a16="http://schemas.microsoft.com/office/drawing/2014/main" id="{9CA0BDC4-D7D9-4E79-8233-5B23D889BA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20" name="Picture 6" descr="https://www.witko.com.pl/sklep/pict/spacer.gif">
          <a:extLst>
            <a:ext uri="{FF2B5EF4-FFF2-40B4-BE49-F238E27FC236}">
              <a16:creationId xmlns:a16="http://schemas.microsoft.com/office/drawing/2014/main" id="{01285001-D375-45E7-AC85-246EDA3153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21" name="Picture 6" descr="https://www.witko.com.pl/sklep/pict/spacer.gif">
          <a:extLst>
            <a:ext uri="{FF2B5EF4-FFF2-40B4-BE49-F238E27FC236}">
              <a16:creationId xmlns:a16="http://schemas.microsoft.com/office/drawing/2014/main" id="{0CD8C082-AD1E-452A-9ED2-77CBB5FB53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22" name="Picture 6" descr="https://www.witko.com.pl/sklep/pict/spacer.gif">
          <a:extLst>
            <a:ext uri="{FF2B5EF4-FFF2-40B4-BE49-F238E27FC236}">
              <a16:creationId xmlns:a16="http://schemas.microsoft.com/office/drawing/2014/main" id="{4996A8DA-DB1E-45CB-8C8C-1458198F15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23" name="Picture 6" descr="https://www.witko.com.pl/sklep/pict/spacer.gif">
          <a:extLst>
            <a:ext uri="{FF2B5EF4-FFF2-40B4-BE49-F238E27FC236}">
              <a16:creationId xmlns:a16="http://schemas.microsoft.com/office/drawing/2014/main" id="{D651891D-DDF6-4218-92C0-455DEC73D81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24" name="Picture 6" descr="https://www.witko.com.pl/sklep/pict/spacer.gif">
          <a:extLst>
            <a:ext uri="{FF2B5EF4-FFF2-40B4-BE49-F238E27FC236}">
              <a16:creationId xmlns:a16="http://schemas.microsoft.com/office/drawing/2014/main" id="{36C3E8C9-0DDC-45B3-B316-2A434E56CB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25" name="Picture 6" descr="https://www.witko.com.pl/sklep/pict/spacer.gif">
          <a:extLst>
            <a:ext uri="{FF2B5EF4-FFF2-40B4-BE49-F238E27FC236}">
              <a16:creationId xmlns:a16="http://schemas.microsoft.com/office/drawing/2014/main" id="{989C2506-1685-4EFC-824D-64AC085488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26" name="Picture 6" descr="https://www.witko.com.pl/sklep/pict/spacer.gif">
          <a:extLst>
            <a:ext uri="{FF2B5EF4-FFF2-40B4-BE49-F238E27FC236}">
              <a16:creationId xmlns:a16="http://schemas.microsoft.com/office/drawing/2014/main" id="{4CC09BC7-AE8A-4A98-A20F-5A5FCDDC65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27" name="Picture 6" descr="https://www.witko.com.pl/sklep/pict/spacer.gif">
          <a:extLst>
            <a:ext uri="{FF2B5EF4-FFF2-40B4-BE49-F238E27FC236}">
              <a16:creationId xmlns:a16="http://schemas.microsoft.com/office/drawing/2014/main" id="{D6127180-1A57-44E9-AEBC-EF9985F82C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28" name="Picture 6" descr="https://www.witko.com.pl/sklep/pict/spacer.gif">
          <a:extLst>
            <a:ext uri="{FF2B5EF4-FFF2-40B4-BE49-F238E27FC236}">
              <a16:creationId xmlns:a16="http://schemas.microsoft.com/office/drawing/2014/main" id="{B0EC9ABC-A63F-4F9C-B948-E93066D486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29" name="Picture 6" descr="https://www.witko.com.pl/sklep/pict/spacer.gif">
          <a:extLst>
            <a:ext uri="{FF2B5EF4-FFF2-40B4-BE49-F238E27FC236}">
              <a16:creationId xmlns:a16="http://schemas.microsoft.com/office/drawing/2014/main" id="{BC182898-CEEF-431F-BFF5-F89DC391AE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30" name="Picture 6" descr="https://www.witko.com.pl/sklep/pict/spacer.gif">
          <a:extLst>
            <a:ext uri="{FF2B5EF4-FFF2-40B4-BE49-F238E27FC236}">
              <a16:creationId xmlns:a16="http://schemas.microsoft.com/office/drawing/2014/main" id="{9075C2A5-AF30-4886-AC60-CBE4A7226D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31" name="Picture 6" descr="https://www.witko.com.pl/sklep/pict/spacer.gif">
          <a:extLst>
            <a:ext uri="{FF2B5EF4-FFF2-40B4-BE49-F238E27FC236}">
              <a16:creationId xmlns:a16="http://schemas.microsoft.com/office/drawing/2014/main" id="{CB34F4D3-B099-4B45-96D8-25AF3F2AE1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32" name="Picture 6" descr="https://www.witko.com.pl/sklep/pict/spacer.gif">
          <a:extLst>
            <a:ext uri="{FF2B5EF4-FFF2-40B4-BE49-F238E27FC236}">
              <a16:creationId xmlns:a16="http://schemas.microsoft.com/office/drawing/2014/main" id="{1BA449EC-13F7-4961-96C8-F19325B8BD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33" name="Picture 6" descr="https://www.witko.com.pl/sklep/pict/spacer.gif">
          <a:extLst>
            <a:ext uri="{FF2B5EF4-FFF2-40B4-BE49-F238E27FC236}">
              <a16:creationId xmlns:a16="http://schemas.microsoft.com/office/drawing/2014/main" id="{29A55CCB-3305-4FA9-A18C-EFFFEFA1E4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34" name="Picture 6" descr="https://www.witko.com.pl/sklep/pict/spacer.gif">
          <a:extLst>
            <a:ext uri="{FF2B5EF4-FFF2-40B4-BE49-F238E27FC236}">
              <a16:creationId xmlns:a16="http://schemas.microsoft.com/office/drawing/2014/main" id="{739D3F7C-133D-4A11-9BB7-80D8174F92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35" name="Picture 6" descr="https://www.witko.com.pl/sklep/pict/spacer.gif">
          <a:extLst>
            <a:ext uri="{FF2B5EF4-FFF2-40B4-BE49-F238E27FC236}">
              <a16:creationId xmlns:a16="http://schemas.microsoft.com/office/drawing/2014/main" id="{7AEF6BE9-59E4-462C-85F6-0F732177ED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36" name="Picture 6" descr="https://www.witko.com.pl/sklep/pict/spacer.gif">
          <a:extLst>
            <a:ext uri="{FF2B5EF4-FFF2-40B4-BE49-F238E27FC236}">
              <a16:creationId xmlns:a16="http://schemas.microsoft.com/office/drawing/2014/main" id="{040F1D89-7F04-4C2E-97C2-9F8A3E677E1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37" name="Picture 6" descr="https://www.witko.com.pl/sklep/pict/spacer.gif">
          <a:extLst>
            <a:ext uri="{FF2B5EF4-FFF2-40B4-BE49-F238E27FC236}">
              <a16:creationId xmlns:a16="http://schemas.microsoft.com/office/drawing/2014/main" id="{6B6B73F1-79CE-4131-A4A0-BF4EF34CC0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38" name="Picture 6" descr="https://www.witko.com.pl/sklep/pict/spacer.gif">
          <a:extLst>
            <a:ext uri="{FF2B5EF4-FFF2-40B4-BE49-F238E27FC236}">
              <a16:creationId xmlns:a16="http://schemas.microsoft.com/office/drawing/2014/main" id="{0BD51C5A-6114-4B21-9C71-62B2CC2680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39" name="Picture 6" descr="https://www.witko.com.pl/sklep/pict/spacer.gif">
          <a:extLst>
            <a:ext uri="{FF2B5EF4-FFF2-40B4-BE49-F238E27FC236}">
              <a16:creationId xmlns:a16="http://schemas.microsoft.com/office/drawing/2014/main" id="{BC79F6DB-1FCA-44C2-94AA-F4D5CDA54A8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40" name="Picture 6" descr="https://www.witko.com.pl/sklep/pict/spacer.gif">
          <a:extLst>
            <a:ext uri="{FF2B5EF4-FFF2-40B4-BE49-F238E27FC236}">
              <a16:creationId xmlns:a16="http://schemas.microsoft.com/office/drawing/2014/main" id="{456AA770-0BC0-490A-AD34-B9F5A34B23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oneCellAnchor>
    <xdr:from>
      <xdr:col>3</xdr:col>
      <xdr:colOff>0</xdr:colOff>
      <xdr:row>9</xdr:row>
      <xdr:rowOff>0</xdr:rowOff>
    </xdr:from>
    <xdr:ext cx="95250" cy="95250"/>
    <xdr:pic>
      <xdr:nvPicPr>
        <xdr:cNvPr id="641" name="Picture 6" descr="https://www.witko.com.pl/sklep/pict/spacer.gif">
          <a:extLst>
            <a:ext uri="{FF2B5EF4-FFF2-40B4-BE49-F238E27FC236}">
              <a16:creationId xmlns:a16="http://schemas.microsoft.com/office/drawing/2014/main" id="{075EB9FF-CEBE-425B-B90D-65BC4297A8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9201150"/>
          <a:ext cx="95250" cy="9525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 name="Obraz 165" descr="https://www.witko.com.pl/sklep/pict/spacer.gif">
          <a:extLst>
            <a:ext uri="{FF2B5EF4-FFF2-40B4-BE49-F238E27FC236}">
              <a16:creationId xmlns:a16="http://schemas.microsoft.com/office/drawing/2014/main" id="{84EF2E69-356E-4D1B-86AC-2368EA5AE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 name="Obraz 164" descr="https://www.witko.com.pl/sklep/pict/spacer.gif">
          <a:extLst>
            <a:ext uri="{FF2B5EF4-FFF2-40B4-BE49-F238E27FC236}">
              <a16:creationId xmlns:a16="http://schemas.microsoft.com/office/drawing/2014/main" id="{38607314-F2F3-4FC5-8118-1A26AD23E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 name="Obraz 163" descr="https://www.witko.com.pl/sklep/pict/spacer.gif">
          <a:extLst>
            <a:ext uri="{FF2B5EF4-FFF2-40B4-BE49-F238E27FC236}">
              <a16:creationId xmlns:a16="http://schemas.microsoft.com/office/drawing/2014/main" id="{48C2869E-84BC-4696-96F7-233C2DB7B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5" name="Obraz 162" descr="https://www.witko.com.pl/sklep/pict/spacer.gif">
          <a:extLst>
            <a:ext uri="{FF2B5EF4-FFF2-40B4-BE49-F238E27FC236}">
              <a16:creationId xmlns:a16="http://schemas.microsoft.com/office/drawing/2014/main" id="{8AF6DE4F-3FB8-444C-BB65-001456991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6" name="Obraz 161" descr="https://www.witko.com.pl/sklep/pict/spacer.gif">
          <a:extLst>
            <a:ext uri="{FF2B5EF4-FFF2-40B4-BE49-F238E27FC236}">
              <a16:creationId xmlns:a16="http://schemas.microsoft.com/office/drawing/2014/main" id="{44ACD769-3C84-4155-9C86-901D14BE4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7" name="Obraz 160" descr="https://www.witko.com.pl/sklep/pict/spacer.gif">
          <a:extLst>
            <a:ext uri="{FF2B5EF4-FFF2-40B4-BE49-F238E27FC236}">
              <a16:creationId xmlns:a16="http://schemas.microsoft.com/office/drawing/2014/main" id="{795E57C2-6035-4CCA-B2F1-D6F5E172C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8" name="Obraz 159" descr="https://www.witko.com.pl/sklep/pict/spacer.gif">
          <a:extLst>
            <a:ext uri="{FF2B5EF4-FFF2-40B4-BE49-F238E27FC236}">
              <a16:creationId xmlns:a16="http://schemas.microsoft.com/office/drawing/2014/main" id="{542B2684-62CF-4B8E-BAEB-06F82101E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9" name="Obraz 158" descr="https://www.witko.com.pl/sklep/pict/spacer.gif">
          <a:extLst>
            <a:ext uri="{FF2B5EF4-FFF2-40B4-BE49-F238E27FC236}">
              <a16:creationId xmlns:a16="http://schemas.microsoft.com/office/drawing/2014/main" id="{FAF725EE-4A7D-4413-9C03-E40E32D38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0" name="Obraz 157" descr="https://www.witko.com.pl/sklep/pict/spacer.gif">
          <a:extLst>
            <a:ext uri="{FF2B5EF4-FFF2-40B4-BE49-F238E27FC236}">
              <a16:creationId xmlns:a16="http://schemas.microsoft.com/office/drawing/2014/main" id="{C9321221-D418-4328-A377-8966AC34D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1" name="Obraz 156" descr="https://www.witko.com.pl/sklep/pict/spacer.gif">
          <a:extLst>
            <a:ext uri="{FF2B5EF4-FFF2-40B4-BE49-F238E27FC236}">
              <a16:creationId xmlns:a16="http://schemas.microsoft.com/office/drawing/2014/main" id="{8BC63BD0-A424-4F0F-AAB0-6D337D7C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2" name="Obraz 155" descr="https://www.witko.com.pl/sklep/pict/spacer.gif">
          <a:extLst>
            <a:ext uri="{FF2B5EF4-FFF2-40B4-BE49-F238E27FC236}">
              <a16:creationId xmlns:a16="http://schemas.microsoft.com/office/drawing/2014/main" id="{FD48DAFB-06E8-49A4-AA9A-5432C0CA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3" name="Obraz 154" descr="https://www.witko.com.pl/sklep/pict/spacer.gif">
          <a:extLst>
            <a:ext uri="{FF2B5EF4-FFF2-40B4-BE49-F238E27FC236}">
              <a16:creationId xmlns:a16="http://schemas.microsoft.com/office/drawing/2014/main" id="{9C0F0D49-F955-4DF7-9423-8294417A4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4" name="Obraz 153" descr="https://www.witko.com.pl/sklep/pict/spacer.gif">
          <a:extLst>
            <a:ext uri="{FF2B5EF4-FFF2-40B4-BE49-F238E27FC236}">
              <a16:creationId xmlns:a16="http://schemas.microsoft.com/office/drawing/2014/main" id="{E00775FF-527F-4520-B12A-7F5F2DD00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5" name="Obraz 152" descr="https://www.witko.com.pl/sklep/pict/spacer.gif">
          <a:extLst>
            <a:ext uri="{FF2B5EF4-FFF2-40B4-BE49-F238E27FC236}">
              <a16:creationId xmlns:a16="http://schemas.microsoft.com/office/drawing/2014/main" id="{FF2D315B-8F9A-45B6-B729-6F0529A68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6" name="Obraz 151" descr="https://www.witko.com.pl/sklep/pict/spacer.gif">
          <a:extLst>
            <a:ext uri="{FF2B5EF4-FFF2-40B4-BE49-F238E27FC236}">
              <a16:creationId xmlns:a16="http://schemas.microsoft.com/office/drawing/2014/main" id="{21B77AEE-D5A7-4116-9E76-B0F5E7DF5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7" name="Obraz 150" descr="https://www.witko.com.pl/sklep/pict/spacer.gif">
          <a:extLst>
            <a:ext uri="{FF2B5EF4-FFF2-40B4-BE49-F238E27FC236}">
              <a16:creationId xmlns:a16="http://schemas.microsoft.com/office/drawing/2014/main" id="{0688186C-5E17-4455-B836-F8CACB431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8" name="Obraz 149" descr="https://www.witko.com.pl/sklep/pict/spacer.gif">
          <a:extLst>
            <a:ext uri="{FF2B5EF4-FFF2-40B4-BE49-F238E27FC236}">
              <a16:creationId xmlns:a16="http://schemas.microsoft.com/office/drawing/2014/main" id="{88E955AF-FCE6-4BDE-9011-7B7CAD68D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9" name="Obraz 148" descr="https://www.witko.com.pl/sklep/pict/spacer.gif">
          <a:extLst>
            <a:ext uri="{FF2B5EF4-FFF2-40B4-BE49-F238E27FC236}">
              <a16:creationId xmlns:a16="http://schemas.microsoft.com/office/drawing/2014/main" id="{CF6FF981-F8C8-4BD1-8F6E-0D841A06D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0" name="Obraz 147" descr="https://www.witko.com.pl/sklep/pict/spacer.gif">
          <a:extLst>
            <a:ext uri="{FF2B5EF4-FFF2-40B4-BE49-F238E27FC236}">
              <a16:creationId xmlns:a16="http://schemas.microsoft.com/office/drawing/2014/main" id="{2F5D5E7F-A796-4367-96B8-A2BC2C5C2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1" name="Obraz 146" descr="https://www.witko.com.pl/sklep/pict/spacer.gif">
          <a:extLst>
            <a:ext uri="{FF2B5EF4-FFF2-40B4-BE49-F238E27FC236}">
              <a16:creationId xmlns:a16="http://schemas.microsoft.com/office/drawing/2014/main" id="{67EB9CDA-B9F6-4FCA-8FAE-224856966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2" name="Obraz 145" descr="https://www.witko.com.pl/sklep/pict/spacer.gif">
          <a:extLst>
            <a:ext uri="{FF2B5EF4-FFF2-40B4-BE49-F238E27FC236}">
              <a16:creationId xmlns:a16="http://schemas.microsoft.com/office/drawing/2014/main" id="{4323A5D0-DCE6-47ED-BB1D-F39C6B4CC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3" name="Obraz 144" descr="https://www.witko.com.pl/sklep/pict/spacer.gif">
          <a:extLst>
            <a:ext uri="{FF2B5EF4-FFF2-40B4-BE49-F238E27FC236}">
              <a16:creationId xmlns:a16="http://schemas.microsoft.com/office/drawing/2014/main" id="{E7890E95-3DB9-41FD-A190-00E69F539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 name="Obraz 143" descr="https://www.witko.com.pl/sklep/pict/spacer.gif">
          <a:extLst>
            <a:ext uri="{FF2B5EF4-FFF2-40B4-BE49-F238E27FC236}">
              <a16:creationId xmlns:a16="http://schemas.microsoft.com/office/drawing/2014/main" id="{63811645-ACDD-40F3-A083-78ABC4CBB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 name="Obraz 142" descr="https://www.witko.com.pl/sklep/pict/spacer.gif">
          <a:extLst>
            <a:ext uri="{FF2B5EF4-FFF2-40B4-BE49-F238E27FC236}">
              <a16:creationId xmlns:a16="http://schemas.microsoft.com/office/drawing/2014/main" id="{3FE2825B-20FB-48C2-A776-09571856E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 name="Obraz 141" descr="https://www.witko.com.pl/sklep/pict/spacer.gif">
          <a:extLst>
            <a:ext uri="{FF2B5EF4-FFF2-40B4-BE49-F238E27FC236}">
              <a16:creationId xmlns:a16="http://schemas.microsoft.com/office/drawing/2014/main" id="{7A08C708-3A0D-4589-AB50-4CDD76A27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 name="Obraz 140" descr="https://www.witko.com.pl/sklep/pict/spacer.gif">
          <a:extLst>
            <a:ext uri="{FF2B5EF4-FFF2-40B4-BE49-F238E27FC236}">
              <a16:creationId xmlns:a16="http://schemas.microsoft.com/office/drawing/2014/main" id="{EF16FB14-C6D4-488D-AA0F-A9A540651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 name="Obraz 139" descr="https://www.witko.com.pl/sklep/pict/spacer.gif">
          <a:extLst>
            <a:ext uri="{FF2B5EF4-FFF2-40B4-BE49-F238E27FC236}">
              <a16:creationId xmlns:a16="http://schemas.microsoft.com/office/drawing/2014/main" id="{010BC75B-1DFB-409F-AFC4-68DCC8AF7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9" name="Obraz 138" descr="https://www.witko.com.pl/sklep/pict/spacer.gif">
          <a:extLst>
            <a:ext uri="{FF2B5EF4-FFF2-40B4-BE49-F238E27FC236}">
              <a16:creationId xmlns:a16="http://schemas.microsoft.com/office/drawing/2014/main" id="{FB675A83-9F09-4B2E-ABBC-A6F2EE981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0" name="Obraz 137" descr="https://www.witko.com.pl/sklep/pict/spacer.gif">
          <a:extLst>
            <a:ext uri="{FF2B5EF4-FFF2-40B4-BE49-F238E27FC236}">
              <a16:creationId xmlns:a16="http://schemas.microsoft.com/office/drawing/2014/main" id="{81B42829-2B52-4F22-8874-746BD0D0E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1" name="Obraz 136" descr="https://www.witko.com.pl/sklep/pict/spacer.gif">
          <a:extLst>
            <a:ext uri="{FF2B5EF4-FFF2-40B4-BE49-F238E27FC236}">
              <a16:creationId xmlns:a16="http://schemas.microsoft.com/office/drawing/2014/main" id="{EDF306F7-59E0-47B3-A0F1-1E12B4709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2" name="Obraz 135" descr="https://www.witko.com.pl/sklep/pict/spacer.gif">
          <a:extLst>
            <a:ext uri="{FF2B5EF4-FFF2-40B4-BE49-F238E27FC236}">
              <a16:creationId xmlns:a16="http://schemas.microsoft.com/office/drawing/2014/main" id="{DF1CFF00-A07F-4715-BBCE-D07B42F99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3" name="Obraz 134" descr="https://www.witko.com.pl/sklep/pict/spacer.gif">
          <a:extLst>
            <a:ext uri="{FF2B5EF4-FFF2-40B4-BE49-F238E27FC236}">
              <a16:creationId xmlns:a16="http://schemas.microsoft.com/office/drawing/2014/main" id="{474F0A59-3732-45B0-8BC9-4D65D8317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4" name="Obraz 133" descr="https://www.witko.com.pl/sklep/pict/spacer.gif">
          <a:extLst>
            <a:ext uri="{FF2B5EF4-FFF2-40B4-BE49-F238E27FC236}">
              <a16:creationId xmlns:a16="http://schemas.microsoft.com/office/drawing/2014/main" id="{4A49B70B-B20C-4AA7-9DD0-FD95FD656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5" name="Obraz 132" descr="https://www.witko.com.pl/sklep/pict/spacer.gif">
          <a:extLst>
            <a:ext uri="{FF2B5EF4-FFF2-40B4-BE49-F238E27FC236}">
              <a16:creationId xmlns:a16="http://schemas.microsoft.com/office/drawing/2014/main" id="{D1657C91-3090-453C-8A5A-A4818DCE2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6" name="Obraz 131" descr="https://www.witko.com.pl/sklep/pict/spacer.gif">
          <a:extLst>
            <a:ext uri="{FF2B5EF4-FFF2-40B4-BE49-F238E27FC236}">
              <a16:creationId xmlns:a16="http://schemas.microsoft.com/office/drawing/2014/main" id="{57A9955A-E43C-423D-9900-AD0E8C7D8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7" name="Obraz 130" descr="https://www.witko.com.pl/sklep/pict/spacer.gif">
          <a:extLst>
            <a:ext uri="{FF2B5EF4-FFF2-40B4-BE49-F238E27FC236}">
              <a16:creationId xmlns:a16="http://schemas.microsoft.com/office/drawing/2014/main" id="{F38B8945-E050-4A70-9753-4002FB824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8" name="Obraz 129" descr="https://www.witko.com.pl/sklep/pict/spacer.gif">
          <a:extLst>
            <a:ext uri="{FF2B5EF4-FFF2-40B4-BE49-F238E27FC236}">
              <a16:creationId xmlns:a16="http://schemas.microsoft.com/office/drawing/2014/main" id="{471EED9E-808A-4202-8820-85C96714C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9" name="Obraz 128" descr="https://www.witko.com.pl/sklep/pict/spacer.gif">
          <a:extLst>
            <a:ext uri="{FF2B5EF4-FFF2-40B4-BE49-F238E27FC236}">
              <a16:creationId xmlns:a16="http://schemas.microsoft.com/office/drawing/2014/main" id="{E3F41631-C3DC-49BF-A8CF-14C54F659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0" name="Obraz 127" descr="https://www.witko.com.pl/sklep/pict/spacer.gif">
          <a:extLst>
            <a:ext uri="{FF2B5EF4-FFF2-40B4-BE49-F238E27FC236}">
              <a16:creationId xmlns:a16="http://schemas.microsoft.com/office/drawing/2014/main" id="{F96DA3F1-BFB5-41B7-AC67-37E0DC700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1" name="Obraz 126" descr="https://www.witko.com.pl/sklep/pict/spacer.gif">
          <a:extLst>
            <a:ext uri="{FF2B5EF4-FFF2-40B4-BE49-F238E27FC236}">
              <a16:creationId xmlns:a16="http://schemas.microsoft.com/office/drawing/2014/main" id="{5FE0A1B2-6F03-4D3D-A70D-1B63719E7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42" name="Picture 6" descr="https://www.witko.com.pl/sklep/pict/spacer.gif">
          <a:extLst>
            <a:ext uri="{FF2B5EF4-FFF2-40B4-BE49-F238E27FC236}">
              <a16:creationId xmlns:a16="http://schemas.microsoft.com/office/drawing/2014/main" id="{9CF3E779-1768-4A67-BCEF-468C2EB089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3" name="Picture 6" descr="https://www.witko.com.pl/sklep/pict/spacer.gif">
          <a:extLst>
            <a:ext uri="{FF2B5EF4-FFF2-40B4-BE49-F238E27FC236}">
              <a16:creationId xmlns:a16="http://schemas.microsoft.com/office/drawing/2014/main" id="{A2FEEC65-2D77-414E-86B5-6A06CBE303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4" name="Picture 6" descr="https://www.witko.com.pl/sklep/pict/spacer.gif">
          <a:extLst>
            <a:ext uri="{FF2B5EF4-FFF2-40B4-BE49-F238E27FC236}">
              <a16:creationId xmlns:a16="http://schemas.microsoft.com/office/drawing/2014/main" id="{22015DB2-2005-4E6B-9301-9F585D139A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5" name="Picture 6" descr="https://www.witko.com.pl/sklep/pict/spacer.gif">
          <a:extLst>
            <a:ext uri="{FF2B5EF4-FFF2-40B4-BE49-F238E27FC236}">
              <a16:creationId xmlns:a16="http://schemas.microsoft.com/office/drawing/2014/main" id="{4736CC97-8969-49E4-8248-5DF68FEA91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6" name="Picture 6" descr="https://www.witko.com.pl/sklep/pict/spacer.gif">
          <a:extLst>
            <a:ext uri="{FF2B5EF4-FFF2-40B4-BE49-F238E27FC236}">
              <a16:creationId xmlns:a16="http://schemas.microsoft.com/office/drawing/2014/main" id="{0E2E2F21-CE4D-47A4-B666-03139FC60F9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7" name="Picture 6" descr="https://www.witko.com.pl/sklep/pict/spacer.gif">
          <a:extLst>
            <a:ext uri="{FF2B5EF4-FFF2-40B4-BE49-F238E27FC236}">
              <a16:creationId xmlns:a16="http://schemas.microsoft.com/office/drawing/2014/main" id="{2B274585-8917-4001-8107-72264D297E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8" name="Picture 6" descr="https://www.witko.com.pl/sklep/pict/spacer.gif">
          <a:extLst>
            <a:ext uri="{FF2B5EF4-FFF2-40B4-BE49-F238E27FC236}">
              <a16:creationId xmlns:a16="http://schemas.microsoft.com/office/drawing/2014/main" id="{8738026D-C26D-473C-8E29-8956CB7BE9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9" name="Picture 6" descr="https://www.witko.com.pl/sklep/pict/spacer.gif">
          <a:extLst>
            <a:ext uri="{FF2B5EF4-FFF2-40B4-BE49-F238E27FC236}">
              <a16:creationId xmlns:a16="http://schemas.microsoft.com/office/drawing/2014/main" id="{BDE2108E-D9AF-4186-8315-1DDEECEE4D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0" name="Picture 6" descr="https://www.witko.com.pl/sklep/pict/spacer.gif">
          <a:extLst>
            <a:ext uri="{FF2B5EF4-FFF2-40B4-BE49-F238E27FC236}">
              <a16:creationId xmlns:a16="http://schemas.microsoft.com/office/drawing/2014/main" id="{178620CF-3793-4057-913E-00CC59EC78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1" name="Picture 6" descr="https://www.witko.com.pl/sklep/pict/spacer.gif">
          <a:extLst>
            <a:ext uri="{FF2B5EF4-FFF2-40B4-BE49-F238E27FC236}">
              <a16:creationId xmlns:a16="http://schemas.microsoft.com/office/drawing/2014/main" id="{89EE42C1-702D-4419-8463-FF1AF07835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2" name="Picture 6" descr="https://www.witko.com.pl/sklep/pict/spacer.gif">
          <a:extLst>
            <a:ext uri="{FF2B5EF4-FFF2-40B4-BE49-F238E27FC236}">
              <a16:creationId xmlns:a16="http://schemas.microsoft.com/office/drawing/2014/main" id="{355112D7-9A7F-4A96-9452-32CDAA51F9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3" name="Picture 6" descr="https://www.witko.com.pl/sklep/pict/spacer.gif">
          <a:extLst>
            <a:ext uri="{FF2B5EF4-FFF2-40B4-BE49-F238E27FC236}">
              <a16:creationId xmlns:a16="http://schemas.microsoft.com/office/drawing/2014/main" id="{26610AF0-BA99-44AD-B246-B536B9051B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4" name="Picture 6" descr="https://www.witko.com.pl/sklep/pict/spacer.gif">
          <a:extLst>
            <a:ext uri="{FF2B5EF4-FFF2-40B4-BE49-F238E27FC236}">
              <a16:creationId xmlns:a16="http://schemas.microsoft.com/office/drawing/2014/main" id="{01614A64-3C4C-412E-880A-D5232AF0B9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5" name="Picture 6" descr="https://www.witko.com.pl/sklep/pict/spacer.gif">
          <a:extLst>
            <a:ext uri="{FF2B5EF4-FFF2-40B4-BE49-F238E27FC236}">
              <a16:creationId xmlns:a16="http://schemas.microsoft.com/office/drawing/2014/main" id="{640576C7-2806-4F9D-A1F2-38D60E3098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6" name="Picture 6" descr="https://www.witko.com.pl/sklep/pict/spacer.gif">
          <a:extLst>
            <a:ext uri="{FF2B5EF4-FFF2-40B4-BE49-F238E27FC236}">
              <a16:creationId xmlns:a16="http://schemas.microsoft.com/office/drawing/2014/main" id="{2C25BB40-2D01-42D2-932E-4A774B88C0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7" name="Picture 6" descr="https://www.witko.com.pl/sklep/pict/spacer.gif">
          <a:extLst>
            <a:ext uri="{FF2B5EF4-FFF2-40B4-BE49-F238E27FC236}">
              <a16:creationId xmlns:a16="http://schemas.microsoft.com/office/drawing/2014/main" id="{3B3B2D75-9D63-484C-AB88-03BEDC9A70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8" name="Picture 6" descr="https://www.witko.com.pl/sklep/pict/spacer.gif">
          <a:extLst>
            <a:ext uri="{FF2B5EF4-FFF2-40B4-BE49-F238E27FC236}">
              <a16:creationId xmlns:a16="http://schemas.microsoft.com/office/drawing/2014/main" id="{69F1A425-C1D6-47BF-8ACF-F7A3966F97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9" name="Picture 6" descr="https://www.witko.com.pl/sklep/pict/spacer.gif">
          <a:extLst>
            <a:ext uri="{FF2B5EF4-FFF2-40B4-BE49-F238E27FC236}">
              <a16:creationId xmlns:a16="http://schemas.microsoft.com/office/drawing/2014/main" id="{FA38A731-9735-4C98-8B8B-D0858D2C13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0" name="Picture 6" descr="https://www.witko.com.pl/sklep/pict/spacer.gif">
          <a:extLst>
            <a:ext uri="{FF2B5EF4-FFF2-40B4-BE49-F238E27FC236}">
              <a16:creationId xmlns:a16="http://schemas.microsoft.com/office/drawing/2014/main" id="{ADE29AAB-E3E1-4535-AA93-90ADED85A5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1" name="Picture 6" descr="https://www.witko.com.pl/sklep/pict/spacer.gif">
          <a:extLst>
            <a:ext uri="{FF2B5EF4-FFF2-40B4-BE49-F238E27FC236}">
              <a16:creationId xmlns:a16="http://schemas.microsoft.com/office/drawing/2014/main" id="{EBD2FB68-9BD7-4AEA-BB7F-B9516350DE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2" name="Picture 6" descr="https://www.witko.com.pl/sklep/pict/spacer.gif">
          <a:extLst>
            <a:ext uri="{FF2B5EF4-FFF2-40B4-BE49-F238E27FC236}">
              <a16:creationId xmlns:a16="http://schemas.microsoft.com/office/drawing/2014/main" id="{85273807-3CA7-4832-A5CB-52346D13A68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3" name="Picture 6" descr="https://www.witko.com.pl/sklep/pict/spacer.gif">
          <a:extLst>
            <a:ext uri="{FF2B5EF4-FFF2-40B4-BE49-F238E27FC236}">
              <a16:creationId xmlns:a16="http://schemas.microsoft.com/office/drawing/2014/main" id="{E0295586-46FF-4317-9E45-09FC84A306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4" name="Picture 6" descr="https://www.witko.com.pl/sklep/pict/spacer.gif">
          <a:extLst>
            <a:ext uri="{FF2B5EF4-FFF2-40B4-BE49-F238E27FC236}">
              <a16:creationId xmlns:a16="http://schemas.microsoft.com/office/drawing/2014/main" id="{4D49838C-B322-481B-A085-485B1340DA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5" name="Picture 6" descr="https://www.witko.com.pl/sklep/pict/spacer.gif">
          <a:extLst>
            <a:ext uri="{FF2B5EF4-FFF2-40B4-BE49-F238E27FC236}">
              <a16:creationId xmlns:a16="http://schemas.microsoft.com/office/drawing/2014/main" id="{3AD74CF1-49EB-479D-A3CB-234FB5A898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6" name="Picture 6" descr="https://www.witko.com.pl/sklep/pict/spacer.gif">
          <a:extLst>
            <a:ext uri="{FF2B5EF4-FFF2-40B4-BE49-F238E27FC236}">
              <a16:creationId xmlns:a16="http://schemas.microsoft.com/office/drawing/2014/main" id="{5821E0B8-0509-451A-B289-C9D3BCB374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7" name="Picture 6" descr="https://www.witko.com.pl/sklep/pict/spacer.gif">
          <a:extLst>
            <a:ext uri="{FF2B5EF4-FFF2-40B4-BE49-F238E27FC236}">
              <a16:creationId xmlns:a16="http://schemas.microsoft.com/office/drawing/2014/main" id="{09C7562F-A6BB-43A5-9244-E930490F11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8" name="Picture 6" descr="https://www.witko.com.pl/sklep/pict/spacer.gif">
          <a:extLst>
            <a:ext uri="{FF2B5EF4-FFF2-40B4-BE49-F238E27FC236}">
              <a16:creationId xmlns:a16="http://schemas.microsoft.com/office/drawing/2014/main" id="{8C6150A0-179E-4457-89F2-836C8087A5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9" name="Picture 6" descr="https://www.witko.com.pl/sklep/pict/spacer.gif">
          <a:extLst>
            <a:ext uri="{FF2B5EF4-FFF2-40B4-BE49-F238E27FC236}">
              <a16:creationId xmlns:a16="http://schemas.microsoft.com/office/drawing/2014/main" id="{37B59873-3D24-49AE-9786-A402AF2DB5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0" name="Picture 6" descr="https://www.witko.com.pl/sklep/pict/spacer.gif">
          <a:extLst>
            <a:ext uri="{FF2B5EF4-FFF2-40B4-BE49-F238E27FC236}">
              <a16:creationId xmlns:a16="http://schemas.microsoft.com/office/drawing/2014/main" id="{F1E7B4C1-C7BA-4F18-9E1A-34715759DB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1" name="Picture 6" descr="https://www.witko.com.pl/sklep/pict/spacer.gif">
          <a:extLst>
            <a:ext uri="{FF2B5EF4-FFF2-40B4-BE49-F238E27FC236}">
              <a16:creationId xmlns:a16="http://schemas.microsoft.com/office/drawing/2014/main" id="{957FAFD7-81D7-4536-A339-1757631768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2" name="Picture 6" descr="https://www.witko.com.pl/sklep/pict/spacer.gif">
          <a:extLst>
            <a:ext uri="{FF2B5EF4-FFF2-40B4-BE49-F238E27FC236}">
              <a16:creationId xmlns:a16="http://schemas.microsoft.com/office/drawing/2014/main" id="{99A0EEED-1F80-4C2D-9706-8CF41E42F9C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3" name="Picture 6" descr="https://www.witko.com.pl/sklep/pict/spacer.gif">
          <a:extLst>
            <a:ext uri="{FF2B5EF4-FFF2-40B4-BE49-F238E27FC236}">
              <a16:creationId xmlns:a16="http://schemas.microsoft.com/office/drawing/2014/main" id="{8E894F17-482E-467A-A033-C7B7A18D93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4" name="Picture 6" descr="https://www.witko.com.pl/sklep/pict/spacer.gif">
          <a:extLst>
            <a:ext uri="{FF2B5EF4-FFF2-40B4-BE49-F238E27FC236}">
              <a16:creationId xmlns:a16="http://schemas.microsoft.com/office/drawing/2014/main" id="{7041587B-8555-4169-ACC0-F180F845A2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5" name="Picture 6" descr="https://www.witko.com.pl/sklep/pict/spacer.gif">
          <a:extLst>
            <a:ext uri="{FF2B5EF4-FFF2-40B4-BE49-F238E27FC236}">
              <a16:creationId xmlns:a16="http://schemas.microsoft.com/office/drawing/2014/main" id="{A1416CF7-ACF2-4360-AE4D-4EA7380FEE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6" name="Picture 6" descr="https://www.witko.com.pl/sklep/pict/spacer.gif">
          <a:extLst>
            <a:ext uri="{FF2B5EF4-FFF2-40B4-BE49-F238E27FC236}">
              <a16:creationId xmlns:a16="http://schemas.microsoft.com/office/drawing/2014/main" id="{493948B9-8694-4FBC-B7BD-5BA09525FF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7" name="Picture 6" descr="https://www.witko.com.pl/sklep/pict/spacer.gif">
          <a:extLst>
            <a:ext uri="{FF2B5EF4-FFF2-40B4-BE49-F238E27FC236}">
              <a16:creationId xmlns:a16="http://schemas.microsoft.com/office/drawing/2014/main" id="{EF8FE024-E372-436B-B3A9-A837811C84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8" name="Picture 6" descr="https://www.witko.com.pl/sklep/pict/spacer.gif">
          <a:extLst>
            <a:ext uri="{FF2B5EF4-FFF2-40B4-BE49-F238E27FC236}">
              <a16:creationId xmlns:a16="http://schemas.microsoft.com/office/drawing/2014/main" id="{F97A4BA0-8079-4CCE-8035-4DD0A9DEDD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9" name="Picture 6" descr="https://www.witko.com.pl/sklep/pict/spacer.gif">
          <a:extLst>
            <a:ext uri="{FF2B5EF4-FFF2-40B4-BE49-F238E27FC236}">
              <a16:creationId xmlns:a16="http://schemas.microsoft.com/office/drawing/2014/main" id="{8495F839-F905-4C16-B4F0-B832A1CCAA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0" name="Picture 6" descr="https://www.witko.com.pl/sklep/pict/spacer.gif">
          <a:extLst>
            <a:ext uri="{FF2B5EF4-FFF2-40B4-BE49-F238E27FC236}">
              <a16:creationId xmlns:a16="http://schemas.microsoft.com/office/drawing/2014/main" id="{38F2A054-023F-48C5-BFE7-FE2829FEA2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1" name="Picture 6" descr="https://www.witko.com.pl/sklep/pict/spacer.gif">
          <a:extLst>
            <a:ext uri="{FF2B5EF4-FFF2-40B4-BE49-F238E27FC236}">
              <a16:creationId xmlns:a16="http://schemas.microsoft.com/office/drawing/2014/main" id="{A1F43C97-897B-46E8-A19E-34FBDA47EB8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42" name="Obraz 165" descr="https://www.witko.com.pl/sklep/pict/spacer.gif">
          <a:extLst>
            <a:ext uri="{FF2B5EF4-FFF2-40B4-BE49-F238E27FC236}">
              <a16:creationId xmlns:a16="http://schemas.microsoft.com/office/drawing/2014/main" id="{9FCD4507-EAA0-4A6C-8B55-E64979133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3" name="Obraz 164" descr="https://www.witko.com.pl/sklep/pict/spacer.gif">
          <a:extLst>
            <a:ext uri="{FF2B5EF4-FFF2-40B4-BE49-F238E27FC236}">
              <a16:creationId xmlns:a16="http://schemas.microsoft.com/office/drawing/2014/main" id="{178B1858-07FB-431B-8F31-76F804B88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4" name="Obraz 163" descr="https://www.witko.com.pl/sklep/pict/spacer.gif">
          <a:extLst>
            <a:ext uri="{FF2B5EF4-FFF2-40B4-BE49-F238E27FC236}">
              <a16:creationId xmlns:a16="http://schemas.microsoft.com/office/drawing/2014/main" id="{2207180E-81AC-4A8B-BA15-84CC88DF0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5" name="Obraz 162" descr="https://www.witko.com.pl/sklep/pict/spacer.gif">
          <a:extLst>
            <a:ext uri="{FF2B5EF4-FFF2-40B4-BE49-F238E27FC236}">
              <a16:creationId xmlns:a16="http://schemas.microsoft.com/office/drawing/2014/main" id="{43B2B367-A0DE-49E4-B01B-972E6B0CD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6" name="Obraz 161" descr="https://www.witko.com.pl/sklep/pict/spacer.gif">
          <a:extLst>
            <a:ext uri="{FF2B5EF4-FFF2-40B4-BE49-F238E27FC236}">
              <a16:creationId xmlns:a16="http://schemas.microsoft.com/office/drawing/2014/main" id="{B88B9CEE-1CF8-486F-8E22-3409D8D91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7" name="Obraz 160" descr="https://www.witko.com.pl/sklep/pict/spacer.gif">
          <a:extLst>
            <a:ext uri="{FF2B5EF4-FFF2-40B4-BE49-F238E27FC236}">
              <a16:creationId xmlns:a16="http://schemas.microsoft.com/office/drawing/2014/main" id="{A6C4C17A-13CB-4565-B7B2-CC970507B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8" name="Obraz 159" descr="https://www.witko.com.pl/sklep/pict/spacer.gif">
          <a:extLst>
            <a:ext uri="{FF2B5EF4-FFF2-40B4-BE49-F238E27FC236}">
              <a16:creationId xmlns:a16="http://schemas.microsoft.com/office/drawing/2014/main" id="{FD920B0A-C213-4080-B757-720C1ED7C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9" name="Obraz 158" descr="https://www.witko.com.pl/sklep/pict/spacer.gif">
          <a:extLst>
            <a:ext uri="{FF2B5EF4-FFF2-40B4-BE49-F238E27FC236}">
              <a16:creationId xmlns:a16="http://schemas.microsoft.com/office/drawing/2014/main" id="{758EC9D4-0E2E-4E97-A0E5-A7AD69188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0" name="Obraz 157" descr="https://www.witko.com.pl/sklep/pict/spacer.gif">
          <a:extLst>
            <a:ext uri="{FF2B5EF4-FFF2-40B4-BE49-F238E27FC236}">
              <a16:creationId xmlns:a16="http://schemas.microsoft.com/office/drawing/2014/main" id="{CD411E46-6A72-48E2-BAF1-26BD27934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1" name="Obraz 156" descr="https://www.witko.com.pl/sklep/pict/spacer.gif">
          <a:extLst>
            <a:ext uri="{FF2B5EF4-FFF2-40B4-BE49-F238E27FC236}">
              <a16:creationId xmlns:a16="http://schemas.microsoft.com/office/drawing/2014/main" id="{F7E02EC3-FE5D-4013-B84A-69BDC11BF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2" name="Obraz 155" descr="https://www.witko.com.pl/sklep/pict/spacer.gif">
          <a:extLst>
            <a:ext uri="{FF2B5EF4-FFF2-40B4-BE49-F238E27FC236}">
              <a16:creationId xmlns:a16="http://schemas.microsoft.com/office/drawing/2014/main" id="{6EEAA19E-9777-4E5E-9C7C-85FDBA0AE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3" name="Obraz 154" descr="https://www.witko.com.pl/sklep/pict/spacer.gif">
          <a:extLst>
            <a:ext uri="{FF2B5EF4-FFF2-40B4-BE49-F238E27FC236}">
              <a16:creationId xmlns:a16="http://schemas.microsoft.com/office/drawing/2014/main" id="{73E7A737-DEA0-43C9-A806-2AFD6A0A6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4" name="Obraz 153" descr="https://www.witko.com.pl/sklep/pict/spacer.gif">
          <a:extLst>
            <a:ext uri="{FF2B5EF4-FFF2-40B4-BE49-F238E27FC236}">
              <a16:creationId xmlns:a16="http://schemas.microsoft.com/office/drawing/2014/main" id="{E812617E-831A-49BB-A606-CE4E6DB76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5" name="Obraz 152" descr="https://www.witko.com.pl/sklep/pict/spacer.gif">
          <a:extLst>
            <a:ext uri="{FF2B5EF4-FFF2-40B4-BE49-F238E27FC236}">
              <a16:creationId xmlns:a16="http://schemas.microsoft.com/office/drawing/2014/main" id="{B651B8B5-F3F1-46E2-B7CD-52BB58124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6" name="Obraz 151" descr="https://www.witko.com.pl/sklep/pict/spacer.gif">
          <a:extLst>
            <a:ext uri="{FF2B5EF4-FFF2-40B4-BE49-F238E27FC236}">
              <a16:creationId xmlns:a16="http://schemas.microsoft.com/office/drawing/2014/main" id="{9699C877-E3E1-4DC5-9D86-F8EA3BDF6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7" name="Obraz 150" descr="https://www.witko.com.pl/sklep/pict/spacer.gif">
          <a:extLst>
            <a:ext uri="{FF2B5EF4-FFF2-40B4-BE49-F238E27FC236}">
              <a16:creationId xmlns:a16="http://schemas.microsoft.com/office/drawing/2014/main" id="{DC073662-C2EB-41DB-A34A-033C51E0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8" name="Obraz 149" descr="https://www.witko.com.pl/sklep/pict/spacer.gif">
          <a:extLst>
            <a:ext uri="{FF2B5EF4-FFF2-40B4-BE49-F238E27FC236}">
              <a16:creationId xmlns:a16="http://schemas.microsoft.com/office/drawing/2014/main" id="{79FECAE2-0F2D-45CF-8CCC-44118249E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9" name="Obraz 148" descr="https://www.witko.com.pl/sklep/pict/spacer.gif">
          <a:extLst>
            <a:ext uri="{FF2B5EF4-FFF2-40B4-BE49-F238E27FC236}">
              <a16:creationId xmlns:a16="http://schemas.microsoft.com/office/drawing/2014/main" id="{2B3ED6B5-21A6-4CAC-93CC-B088CB6C7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0" name="Obraz 147" descr="https://www.witko.com.pl/sklep/pict/spacer.gif">
          <a:extLst>
            <a:ext uri="{FF2B5EF4-FFF2-40B4-BE49-F238E27FC236}">
              <a16:creationId xmlns:a16="http://schemas.microsoft.com/office/drawing/2014/main" id="{C43DE659-6D08-4976-A689-4124ED865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1" name="Obraz 146" descr="https://www.witko.com.pl/sklep/pict/spacer.gif">
          <a:extLst>
            <a:ext uri="{FF2B5EF4-FFF2-40B4-BE49-F238E27FC236}">
              <a16:creationId xmlns:a16="http://schemas.microsoft.com/office/drawing/2014/main" id="{5C7B383F-86EE-41B5-8323-CDC4CD456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2" name="Obraz 145" descr="https://www.witko.com.pl/sklep/pict/spacer.gif">
          <a:extLst>
            <a:ext uri="{FF2B5EF4-FFF2-40B4-BE49-F238E27FC236}">
              <a16:creationId xmlns:a16="http://schemas.microsoft.com/office/drawing/2014/main" id="{FFCD487F-2B32-4670-BDFE-47D043E48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3" name="Obraz 144" descr="https://www.witko.com.pl/sklep/pict/spacer.gif">
          <a:extLst>
            <a:ext uri="{FF2B5EF4-FFF2-40B4-BE49-F238E27FC236}">
              <a16:creationId xmlns:a16="http://schemas.microsoft.com/office/drawing/2014/main" id="{292D5057-213A-44E1-B4D9-3A2D99420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4" name="Obraz 143" descr="https://www.witko.com.pl/sklep/pict/spacer.gif">
          <a:extLst>
            <a:ext uri="{FF2B5EF4-FFF2-40B4-BE49-F238E27FC236}">
              <a16:creationId xmlns:a16="http://schemas.microsoft.com/office/drawing/2014/main" id="{7B5FF4D6-B551-4EDD-8862-8AF1DD028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5" name="Obraz 142" descr="https://www.witko.com.pl/sklep/pict/spacer.gif">
          <a:extLst>
            <a:ext uri="{FF2B5EF4-FFF2-40B4-BE49-F238E27FC236}">
              <a16:creationId xmlns:a16="http://schemas.microsoft.com/office/drawing/2014/main" id="{69B9E182-35D6-4B85-9AF9-8B903E6AE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6" name="Obraz 141" descr="https://www.witko.com.pl/sklep/pict/spacer.gif">
          <a:extLst>
            <a:ext uri="{FF2B5EF4-FFF2-40B4-BE49-F238E27FC236}">
              <a16:creationId xmlns:a16="http://schemas.microsoft.com/office/drawing/2014/main" id="{861A6DBA-72DA-4655-AD93-180A4ABDD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7" name="Obraz 140" descr="https://www.witko.com.pl/sklep/pict/spacer.gif">
          <a:extLst>
            <a:ext uri="{FF2B5EF4-FFF2-40B4-BE49-F238E27FC236}">
              <a16:creationId xmlns:a16="http://schemas.microsoft.com/office/drawing/2014/main" id="{AA3146E6-793F-466F-824E-8ECD47E64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8" name="Obraz 139" descr="https://www.witko.com.pl/sklep/pict/spacer.gif">
          <a:extLst>
            <a:ext uri="{FF2B5EF4-FFF2-40B4-BE49-F238E27FC236}">
              <a16:creationId xmlns:a16="http://schemas.microsoft.com/office/drawing/2014/main" id="{3AFC9BB8-8E23-4EAA-BA2B-3BC98EC63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9" name="Obraz 138" descr="https://www.witko.com.pl/sklep/pict/spacer.gif">
          <a:extLst>
            <a:ext uri="{FF2B5EF4-FFF2-40B4-BE49-F238E27FC236}">
              <a16:creationId xmlns:a16="http://schemas.microsoft.com/office/drawing/2014/main" id="{001EF74E-1EE3-4F2C-B3B8-3543AD136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0" name="Obraz 137" descr="https://www.witko.com.pl/sklep/pict/spacer.gif">
          <a:extLst>
            <a:ext uri="{FF2B5EF4-FFF2-40B4-BE49-F238E27FC236}">
              <a16:creationId xmlns:a16="http://schemas.microsoft.com/office/drawing/2014/main" id="{07A2C614-B01F-4C7E-A372-1641CB9E2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1" name="Obraz 136" descr="https://www.witko.com.pl/sklep/pict/spacer.gif">
          <a:extLst>
            <a:ext uri="{FF2B5EF4-FFF2-40B4-BE49-F238E27FC236}">
              <a16:creationId xmlns:a16="http://schemas.microsoft.com/office/drawing/2014/main" id="{E4BC4D14-EE5C-420F-B19E-14DB8C9D2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2" name="Obraz 135" descr="https://www.witko.com.pl/sklep/pict/spacer.gif">
          <a:extLst>
            <a:ext uri="{FF2B5EF4-FFF2-40B4-BE49-F238E27FC236}">
              <a16:creationId xmlns:a16="http://schemas.microsoft.com/office/drawing/2014/main" id="{87C69375-E744-4965-8B79-BB5C84E8B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3" name="Obraz 134" descr="https://www.witko.com.pl/sklep/pict/spacer.gif">
          <a:extLst>
            <a:ext uri="{FF2B5EF4-FFF2-40B4-BE49-F238E27FC236}">
              <a16:creationId xmlns:a16="http://schemas.microsoft.com/office/drawing/2014/main" id="{5B9A71EB-9550-44E5-BAD5-73B133ED5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4" name="Obraz 133" descr="https://www.witko.com.pl/sklep/pict/spacer.gif">
          <a:extLst>
            <a:ext uri="{FF2B5EF4-FFF2-40B4-BE49-F238E27FC236}">
              <a16:creationId xmlns:a16="http://schemas.microsoft.com/office/drawing/2014/main" id="{1368D4DA-2D51-45EC-AB77-0C30AAA15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5" name="Obraz 132" descr="https://www.witko.com.pl/sklep/pict/spacer.gif">
          <a:extLst>
            <a:ext uri="{FF2B5EF4-FFF2-40B4-BE49-F238E27FC236}">
              <a16:creationId xmlns:a16="http://schemas.microsoft.com/office/drawing/2014/main" id="{AA3BC2D8-1318-444C-BA6C-8CE1FDF71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6" name="Obraz 131" descr="https://www.witko.com.pl/sklep/pict/spacer.gif">
          <a:extLst>
            <a:ext uri="{FF2B5EF4-FFF2-40B4-BE49-F238E27FC236}">
              <a16:creationId xmlns:a16="http://schemas.microsoft.com/office/drawing/2014/main" id="{71B3F54F-33F3-4B0F-A045-641A76452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7" name="Obraz 130" descr="https://www.witko.com.pl/sklep/pict/spacer.gif">
          <a:extLst>
            <a:ext uri="{FF2B5EF4-FFF2-40B4-BE49-F238E27FC236}">
              <a16:creationId xmlns:a16="http://schemas.microsoft.com/office/drawing/2014/main" id="{0E7081B8-D2B2-4811-B8DF-54C79FE88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8" name="Obraz 129" descr="https://www.witko.com.pl/sklep/pict/spacer.gif">
          <a:extLst>
            <a:ext uri="{FF2B5EF4-FFF2-40B4-BE49-F238E27FC236}">
              <a16:creationId xmlns:a16="http://schemas.microsoft.com/office/drawing/2014/main" id="{0E9B8A82-8E94-4653-AF7E-4FC3E9ECE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9" name="Obraz 128" descr="https://www.witko.com.pl/sklep/pict/spacer.gif">
          <a:extLst>
            <a:ext uri="{FF2B5EF4-FFF2-40B4-BE49-F238E27FC236}">
              <a16:creationId xmlns:a16="http://schemas.microsoft.com/office/drawing/2014/main" id="{6BC332CD-8A84-45E3-A437-F9F05CED3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0" name="Obraz 127" descr="https://www.witko.com.pl/sklep/pict/spacer.gif">
          <a:extLst>
            <a:ext uri="{FF2B5EF4-FFF2-40B4-BE49-F238E27FC236}">
              <a16:creationId xmlns:a16="http://schemas.microsoft.com/office/drawing/2014/main" id="{784CF956-C40D-4760-BBCF-62298025F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1" name="Obraz 126" descr="https://www.witko.com.pl/sklep/pict/spacer.gif">
          <a:extLst>
            <a:ext uri="{FF2B5EF4-FFF2-40B4-BE49-F238E27FC236}">
              <a16:creationId xmlns:a16="http://schemas.microsoft.com/office/drawing/2014/main" id="{4C62483D-7434-4FFE-B442-F6B2AD9CE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282" name="Picture 6" descr="https://www.witko.com.pl/sklep/pict/spacer.gif">
          <a:extLst>
            <a:ext uri="{FF2B5EF4-FFF2-40B4-BE49-F238E27FC236}">
              <a16:creationId xmlns:a16="http://schemas.microsoft.com/office/drawing/2014/main" id="{33A501BA-B44A-439F-A69B-828CFFC0E0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83" name="Picture 6" descr="https://www.witko.com.pl/sklep/pict/spacer.gif">
          <a:extLst>
            <a:ext uri="{FF2B5EF4-FFF2-40B4-BE49-F238E27FC236}">
              <a16:creationId xmlns:a16="http://schemas.microsoft.com/office/drawing/2014/main" id="{C2E75B5C-4178-4395-91E7-15BEBC2848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84" name="Picture 6" descr="https://www.witko.com.pl/sklep/pict/spacer.gif">
          <a:extLst>
            <a:ext uri="{FF2B5EF4-FFF2-40B4-BE49-F238E27FC236}">
              <a16:creationId xmlns:a16="http://schemas.microsoft.com/office/drawing/2014/main" id="{B36F1EA0-0A1A-4869-B08E-53C0359CC2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85" name="Picture 6" descr="https://www.witko.com.pl/sklep/pict/spacer.gif">
          <a:extLst>
            <a:ext uri="{FF2B5EF4-FFF2-40B4-BE49-F238E27FC236}">
              <a16:creationId xmlns:a16="http://schemas.microsoft.com/office/drawing/2014/main" id="{957C348C-42AD-483F-BACB-06C22A950AC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86" name="Picture 6" descr="https://www.witko.com.pl/sklep/pict/spacer.gif">
          <a:extLst>
            <a:ext uri="{FF2B5EF4-FFF2-40B4-BE49-F238E27FC236}">
              <a16:creationId xmlns:a16="http://schemas.microsoft.com/office/drawing/2014/main" id="{7EE485E7-5C1D-4A14-84F1-4BB1DE1E42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87" name="Picture 6" descr="https://www.witko.com.pl/sklep/pict/spacer.gif">
          <a:extLst>
            <a:ext uri="{FF2B5EF4-FFF2-40B4-BE49-F238E27FC236}">
              <a16:creationId xmlns:a16="http://schemas.microsoft.com/office/drawing/2014/main" id="{0BA668E8-AB86-4FAD-A766-61A5587C61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88" name="Picture 6" descr="https://www.witko.com.pl/sklep/pict/spacer.gif">
          <a:extLst>
            <a:ext uri="{FF2B5EF4-FFF2-40B4-BE49-F238E27FC236}">
              <a16:creationId xmlns:a16="http://schemas.microsoft.com/office/drawing/2014/main" id="{8018AD79-787E-438B-AA04-C6F0AB2931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89" name="Picture 6" descr="https://www.witko.com.pl/sklep/pict/spacer.gif">
          <a:extLst>
            <a:ext uri="{FF2B5EF4-FFF2-40B4-BE49-F238E27FC236}">
              <a16:creationId xmlns:a16="http://schemas.microsoft.com/office/drawing/2014/main" id="{75E49609-9FCF-425B-8E98-293CF4DB3C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90" name="Picture 6" descr="https://www.witko.com.pl/sklep/pict/spacer.gif">
          <a:extLst>
            <a:ext uri="{FF2B5EF4-FFF2-40B4-BE49-F238E27FC236}">
              <a16:creationId xmlns:a16="http://schemas.microsoft.com/office/drawing/2014/main" id="{9A296132-C365-4D1A-9B73-980EB87624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91" name="Picture 6" descr="https://www.witko.com.pl/sklep/pict/spacer.gif">
          <a:extLst>
            <a:ext uri="{FF2B5EF4-FFF2-40B4-BE49-F238E27FC236}">
              <a16:creationId xmlns:a16="http://schemas.microsoft.com/office/drawing/2014/main" id="{9B76BAA1-253C-483B-9B6B-64787D1457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92" name="Picture 6" descr="https://www.witko.com.pl/sklep/pict/spacer.gif">
          <a:extLst>
            <a:ext uri="{FF2B5EF4-FFF2-40B4-BE49-F238E27FC236}">
              <a16:creationId xmlns:a16="http://schemas.microsoft.com/office/drawing/2014/main" id="{EB600201-6290-41C7-A8FD-FC43DE79194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93" name="Picture 6" descr="https://www.witko.com.pl/sklep/pict/spacer.gif">
          <a:extLst>
            <a:ext uri="{FF2B5EF4-FFF2-40B4-BE49-F238E27FC236}">
              <a16:creationId xmlns:a16="http://schemas.microsoft.com/office/drawing/2014/main" id="{FFF20C96-9074-428B-958C-46AF5ABC1C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94" name="Picture 6" descr="https://www.witko.com.pl/sklep/pict/spacer.gif">
          <a:extLst>
            <a:ext uri="{FF2B5EF4-FFF2-40B4-BE49-F238E27FC236}">
              <a16:creationId xmlns:a16="http://schemas.microsoft.com/office/drawing/2014/main" id="{BFC86B64-28A7-419B-BA56-0A24B16964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95" name="Picture 6" descr="https://www.witko.com.pl/sklep/pict/spacer.gif">
          <a:extLst>
            <a:ext uri="{FF2B5EF4-FFF2-40B4-BE49-F238E27FC236}">
              <a16:creationId xmlns:a16="http://schemas.microsoft.com/office/drawing/2014/main" id="{7DFCD3A2-2862-4B22-B4D7-DD89CF0B64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96" name="Picture 6" descr="https://www.witko.com.pl/sklep/pict/spacer.gif">
          <a:extLst>
            <a:ext uri="{FF2B5EF4-FFF2-40B4-BE49-F238E27FC236}">
              <a16:creationId xmlns:a16="http://schemas.microsoft.com/office/drawing/2014/main" id="{15B8756C-4F52-4847-A254-8DEA6E0683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97" name="Picture 6" descr="https://www.witko.com.pl/sklep/pict/spacer.gif">
          <a:extLst>
            <a:ext uri="{FF2B5EF4-FFF2-40B4-BE49-F238E27FC236}">
              <a16:creationId xmlns:a16="http://schemas.microsoft.com/office/drawing/2014/main" id="{E7A2A2C6-9DD9-4B9E-95C1-C78805EC9A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98" name="Picture 6" descr="https://www.witko.com.pl/sklep/pict/spacer.gif">
          <a:extLst>
            <a:ext uri="{FF2B5EF4-FFF2-40B4-BE49-F238E27FC236}">
              <a16:creationId xmlns:a16="http://schemas.microsoft.com/office/drawing/2014/main" id="{CB4AE5B9-0682-4703-9828-C87AFA99EBE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299" name="Picture 6" descr="https://www.witko.com.pl/sklep/pict/spacer.gif">
          <a:extLst>
            <a:ext uri="{FF2B5EF4-FFF2-40B4-BE49-F238E27FC236}">
              <a16:creationId xmlns:a16="http://schemas.microsoft.com/office/drawing/2014/main" id="{8D53C5B6-70CF-4113-BD27-E6C4B517CD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00" name="Picture 6" descr="https://www.witko.com.pl/sklep/pict/spacer.gif">
          <a:extLst>
            <a:ext uri="{FF2B5EF4-FFF2-40B4-BE49-F238E27FC236}">
              <a16:creationId xmlns:a16="http://schemas.microsoft.com/office/drawing/2014/main" id="{CCD64CA6-5370-45E1-A856-2CE35566DB3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01" name="Picture 6" descr="https://www.witko.com.pl/sklep/pict/spacer.gif">
          <a:extLst>
            <a:ext uri="{FF2B5EF4-FFF2-40B4-BE49-F238E27FC236}">
              <a16:creationId xmlns:a16="http://schemas.microsoft.com/office/drawing/2014/main" id="{87B47A77-E6C0-4B72-A40E-CB87A5BB1D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02" name="Picture 6" descr="https://www.witko.com.pl/sklep/pict/spacer.gif">
          <a:extLst>
            <a:ext uri="{FF2B5EF4-FFF2-40B4-BE49-F238E27FC236}">
              <a16:creationId xmlns:a16="http://schemas.microsoft.com/office/drawing/2014/main" id="{EE03F122-BE87-4B08-9B1F-E662985F67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03" name="Picture 6" descr="https://www.witko.com.pl/sklep/pict/spacer.gif">
          <a:extLst>
            <a:ext uri="{FF2B5EF4-FFF2-40B4-BE49-F238E27FC236}">
              <a16:creationId xmlns:a16="http://schemas.microsoft.com/office/drawing/2014/main" id="{A61EEAD4-0292-4A92-B641-60EDDC6202F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04" name="Picture 6" descr="https://www.witko.com.pl/sklep/pict/spacer.gif">
          <a:extLst>
            <a:ext uri="{FF2B5EF4-FFF2-40B4-BE49-F238E27FC236}">
              <a16:creationId xmlns:a16="http://schemas.microsoft.com/office/drawing/2014/main" id="{9BCF4447-042B-43EA-B13C-05567C259F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05" name="Picture 6" descr="https://www.witko.com.pl/sklep/pict/spacer.gif">
          <a:extLst>
            <a:ext uri="{FF2B5EF4-FFF2-40B4-BE49-F238E27FC236}">
              <a16:creationId xmlns:a16="http://schemas.microsoft.com/office/drawing/2014/main" id="{44E81065-2557-4A08-8CC6-52AF6D2703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06" name="Picture 6" descr="https://www.witko.com.pl/sklep/pict/spacer.gif">
          <a:extLst>
            <a:ext uri="{FF2B5EF4-FFF2-40B4-BE49-F238E27FC236}">
              <a16:creationId xmlns:a16="http://schemas.microsoft.com/office/drawing/2014/main" id="{FC1DD615-D804-4E31-BEEF-F1385F6D55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07" name="Picture 6" descr="https://www.witko.com.pl/sklep/pict/spacer.gif">
          <a:extLst>
            <a:ext uri="{FF2B5EF4-FFF2-40B4-BE49-F238E27FC236}">
              <a16:creationId xmlns:a16="http://schemas.microsoft.com/office/drawing/2014/main" id="{A05761D7-E0E7-4A5B-961D-230B1B0A86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08" name="Picture 6" descr="https://www.witko.com.pl/sklep/pict/spacer.gif">
          <a:extLst>
            <a:ext uri="{FF2B5EF4-FFF2-40B4-BE49-F238E27FC236}">
              <a16:creationId xmlns:a16="http://schemas.microsoft.com/office/drawing/2014/main" id="{3442F1E2-2172-4A2D-9819-63E58787F7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09" name="Picture 6" descr="https://www.witko.com.pl/sklep/pict/spacer.gif">
          <a:extLst>
            <a:ext uri="{FF2B5EF4-FFF2-40B4-BE49-F238E27FC236}">
              <a16:creationId xmlns:a16="http://schemas.microsoft.com/office/drawing/2014/main" id="{3D4C6056-88FC-41E2-BCF7-54CC42BAD8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10" name="Picture 6" descr="https://www.witko.com.pl/sklep/pict/spacer.gif">
          <a:extLst>
            <a:ext uri="{FF2B5EF4-FFF2-40B4-BE49-F238E27FC236}">
              <a16:creationId xmlns:a16="http://schemas.microsoft.com/office/drawing/2014/main" id="{4718E87E-0F39-4C2C-A0BC-103BD65428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11" name="Picture 6" descr="https://www.witko.com.pl/sklep/pict/spacer.gif">
          <a:extLst>
            <a:ext uri="{FF2B5EF4-FFF2-40B4-BE49-F238E27FC236}">
              <a16:creationId xmlns:a16="http://schemas.microsoft.com/office/drawing/2014/main" id="{E9E19429-4B84-408C-A002-022D03DB76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12" name="Picture 6" descr="https://www.witko.com.pl/sklep/pict/spacer.gif">
          <a:extLst>
            <a:ext uri="{FF2B5EF4-FFF2-40B4-BE49-F238E27FC236}">
              <a16:creationId xmlns:a16="http://schemas.microsoft.com/office/drawing/2014/main" id="{BA44EAA2-103C-4453-8D28-E6690F124C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13" name="Picture 6" descr="https://www.witko.com.pl/sklep/pict/spacer.gif">
          <a:extLst>
            <a:ext uri="{FF2B5EF4-FFF2-40B4-BE49-F238E27FC236}">
              <a16:creationId xmlns:a16="http://schemas.microsoft.com/office/drawing/2014/main" id="{7FD69CD2-ED97-4323-904F-326A7EACA8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14" name="Picture 6" descr="https://www.witko.com.pl/sklep/pict/spacer.gif">
          <a:extLst>
            <a:ext uri="{FF2B5EF4-FFF2-40B4-BE49-F238E27FC236}">
              <a16:creationId xmlns:a16="http://schemas.microsoft.com/office/drawing/2014/main" id="{9A44CDAE-B3E7-4FBA-8AD1-82A909F0745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15" name="Picture 6" descr="https://www.witko.com.pl/sklep/pict/spacer.gif">
          <a:extLst>
            <a:ext uri="{FF2B5EF4-FFF2-40B4-BE49-F238E27FC236}">
              <a16:creationId xmlns:a16="http://schemas.microsoft.com/office/drawing/2014/main" id="{5647B019-14A6-4E54-863F-70E2531217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16" name="Picture 6" descr="https://www.witko.com.pl/sklep/pict/spacer.gif">
          <a:extLst>
            <a:ext uri="{FF2B5EF4-FFF2-40B4-BE49-F238E27FC236}">
              <a16:creationId xmlns:a16="http://schemas.microsoft.com/office/drawing/2014/main" id="{9BE97DEE-A169-44D6-B48E-1D1C955B6FC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17" name="Picture 6" descr="https://www.witko.com.pl/sklep/pict/spacer.gif">
          <a:extLst>
            <a:ext uri="{FF2B5EF4-FFF2-40B4-BE49-F238E27FC236}">
              <a16:creationId xmlns:a16="http://schemas.microsoft.com/office/drawing/2014/main" id="{E13E825C-3EAD-4951-9809-BA4B8C86C3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18" name="Picture 6" descr="https://www.witko.com.pl/sklep/pict/spacer.gif">
          <a:extLst>
            <a:ext uri="{FF2B5EF4-FFF2-40B4-BE49-F238E27FC236}">
              <a16:creationId xmlns:a16="http://schemas.microsoft.com/office/drawing/2014/main" id="{52BADFA4-B230-44C5-851F-90352074E5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19" name="Picture 6" descr="https://www.witko.com.pl/sklep/pict/spacer.gif">
          <a:extLst>
            <a:ext uri="{FF2B5EF4-FFF2-40B4-BE49-F238E27FC236}">
              <a16:creationId xmlns:a16="http://schemas.microsoft.com/office/drawing/2014/main" id="{C03EA2AA-1B86-4C3B-9BF6-CAB188EE71E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20" name="Picture 6" descr="https://www.witko.com.pl/sklep/pict/spacer.gif">
          <a:extLst>
            <a:ext uri="{FF2B5EF4-FFF2-40B4-BE49-F238E27FC236}">
              <a16:creationId xmlns:a16="http://schemas.microsoft.com/office/drawing/2014/main" id="{7F139670-687F-4FDB-8AEF-8154C5142A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321" name="Picture 6" descr="https://www.witko.com.pl/sklep/pict/spacer.gif">
          <a:extLst>
            <a:ext uri="{FF2B5EF4-FFF2-40B4-BE49-F238E27FC236}">
              <a16:creationId xmlns:a16="http://schemas.microsoft.com/office/drawing/2014/main" id="{CC404B8E-321E-4AC5-8E0C-A551024752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twoCellAnchor>
    <xdr:from>
      <xdr:col>3</xdr:col>
      <xdr:colOff>0</xdr:colOff>
      <xdr:row>3</xdr:row>
      <xdr:rowOff>0</xdr:rowOff>
    </xdr:from>
    <xdr:to>
      <xdr:col>3</xdr:col>
      <xdr:colOff>95250</xdr:colOff>
      <xdr:row>3</xdr:row>
      <xdr:rowOff>95250</xdr:rowOff>
    </xdr:to>
    <xdr:pic>
      <xdr:nvPicPr>
        <xdr:cNvPr id="322" name="Obraz 165" descr="https://www.witko.com.pl/sklep/pict/spacer.gif">
          <a:extLst>
            <a:ext uri="{FF2B5EF4-FFF2-40B4-BE49-F238E27FC236}">
              <a16:creationId xmlns:a16="http://schemas.microsoft.com/office/drawing/2014/main" id="{36728060-446E-4D84-BD00-1F5EC6510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23" name="Obraz 164" descr="https://www.witko.com.pl/sklep/pict/spacer.gif">
          <a:extLst>
            <a:ext uri="{FF2B5EF4-FFF2-40B4-BE49-F238E27FC236}">
              <a16:creationId xmlns:a16="http://schemas.microsoft.com/office/drawing/2014/main" id="{0FE850D0-3E86-496D-8139-59FFF9DEF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24" name="Obraz 163" descr="https://www.witko.com.pl/sklep/pict/spacer.gif">
          <a:extLst>
            <a:ext uri="{FF2B5EF4-FFF2-40B4-BE49-F238E27FC236}">
              <a16:creationId xmlns:a16="http://schemas.microsoft.com/office/drawing/2014/main" id="{E6164136-2411-43D2-949D-BB0A85B23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25" name="Obraz 162" descr="https://www.witko.com.pl/sklep/pict/spacer.gif">
          <a:extLst>
            <a:ext uri="{FF2B5EF4-FFF2-40B4-BE49-F238E27FC236}">
              <a16:creationId xmlns:a16="http://schemas.microsoft.com/office/drawing/2014/main" id="{37158CB6-9616-434A-B6C3-A68D93587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26" name="Obraz 161" descr="https://www.witko.com.pl/sklep/pict/spacer.gif">
          <a:extLst>
            <a:ext uri="{FF2B5EF4-FFF2-40B4-BE49-F238E27FC236}">
              <a16:creationId xmlns:a16="http://schemas.microsoft.com/office/drawing/2014/main" id="{41F8852F-968E-4828-96DB-15C064ADA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27" name="Obraz 160" descr="https://www.witko.com.pl/sklep/pict/spacer.gif">
          <a:extLst>
            <a:ext uri="{FF2B5EF4-FFF2-40B4-BE49-F238E27FC236}">
              <a16:creationId xmlns:a16="http://schemas.microsoft.com/office/drawing/2014/main" id="{6791654C-D4B2-4BCC-BEA4-80D57691E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28" name="Obraz 159" descr="https://www.witko.com.pl/sklep/pict/spacer.gif">
          <a:extLst>
            <a:ext uri="{FF2B5EF4-FFF2-40B4-BE49-F238E27FC236}">
              <a16:creationId xmlns:a16="http://schemas.microsoft.com/office/drawing/2014/main" id="{B92ABB8B-FF9B-476D-B4C0-76936A00E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29" name="Obraz 158" descr="https://www.witko.com.pl/sklep/pict/spacer.gif">
          <a:extLst>
            <a:ext uri="{FF2B5EF4-FFF2-40B4-BE49-F238E27FC236}">
              <a16:creationId xmlns:a16="http://schemas.microsoft.com/office/drawing/2014/main" id="{86346A80-ABE3-4E77-9D7E-E3C87CDD8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30" name="Obraz 157" descr="https://www.witko.com.pl/sklep/pict/spacer.gif">
          <a:extLst>
            <a:ext uri="{FF2B5EF4-FFF2-40B4-BE49-F238E27FC236}">
              <a16:creationId xmlns:a16="http://schemas.microsoft.com/office/drawing/2014/main" id="{F1485F4B-EA2A-456B-974D-2F746614A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31" name="Obraz 156" descr="https://www.witko.com.pl/sklep/pict/spacer.gif">
          <a:extLst>
            <a:ext uri="{FF2B5EF4-FFF2-40B4-BE49-F238E27FC236}">
              <a16:creationId xmlns:a16="http://schemas.microsoft.com/office/drawing/2014/main" id="{1CE06458-D363-4402-AA5C-16F2D7021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32" name="Obraz 155" descr="https://www.witko.com.pl/sklep/pict/spacer.gif">
          <a:extLst>
            <a:ext uri="{FF2B5EF4-FFF2-40B4-BE49-F238E27FC236}">
              <a16:creationId xmlns:a16="http://schemas.microsoft.com/office/drawing/2014/main" id="{1B98B266-BEC8-490C-B8A2-62D4A90AB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33" name="Obraz 154" descr="https://www.witko.com.pl/sklep/pict/spacer.gif">
          <a:extLst>
            <a:ext uri="{FF2B5EF4-FFF2-40B4-BE49-F238E27FC236}">
              <a16:creationId xmlns:a16="http://schemas.microsoft.com/office/drawing/2014/main" id="{8A1BCFBB-DA1C-4199-B1F9-5000D00EB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34" name="Obraz 153" descr="https://www.witko.com.pl/sklep/pict/spacer.gif">
          <a:extLst>
            <a:ext uri="{FF2B5EF4-FFF2-40B4-BE49-F238E27FC236}">
              <a16:creationId xmlns:a16="http://schemas.microsoft.com/office/drawing/2014/main" id="{7F892EB5-7B9B-4D1E-A732-5AE5B1AB6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35" name="Obraz 152" descr="https://www.witko.com.pl/sklep/pict/spacer.gif">
          <a:extLst>
            <a:ext uri="{FF2B5EF4-FFF2-40B4-BE49-F238E27FC236}">
              <a16:creationId xmlns:a16="http://schemas.microsoft.com/office/drawing/2014/main" id="{6CB941D6-D34E-4716-B3E5-31C944EE3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36" name="Obraz 151" descr="https://www.witko.com.pl/sklep/pict/spacer.gif">
          <a:extLst>
            <a:ext uri="{FF2B5EF4-FFF2-40B4-BE49-F238E27FC236}">
              <a16:creationId xmlns:a16="http://schemas.microsoft.com/office/drawing/2014/main" id="{19288D36-830C-4F8C-BAC3-8C6DC3DC2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37" name="Obraz 150" descr="https://www.witko.com.pl/sklep/pict/spacer.gif">
          <a:extLst>
            <a:ext uri="{FF2B5EF4-FFF2-40B4-BE49-F238E27FC236}">
              <a16:creationId xmlns:a16="http://schemas.microsoft.com/office/drawing/2014/main" id="{7A42823B-1441-44CD-B070-35885CDCA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38" name="Obraz 149" descr="https://www.witko.com.pl/sklep/pict/spacer.gif">
          <a:extLst>
            <a:ext uri="{FF2B5EF4-FFF2-40B4-BE49-F238E27FC236}">
              <a16:creationId xmlns:a16="http://schemas.microsoft.com/office/drawing/2014/main" id="{3CFE172F-1E39-48FE-B37D-E1B17671A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39" name="Obraz 148" descr="https://www.witko.com.pl/sklep/pict/spacer.gif">
          <a:extLst>
            <a:ext uri="{FF2B5EF4-FFF2-40B4-BE49-F238E27FC236}">
              <a16:creationId xmlns:a16="http://schemas.microsoft.com/office/drawing/2014/main" id="{5BE9F518-21EC-4310-B9CD-9A6303207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40" name="Obraz 147" descr="https://www.witko.com.pl/sklep/pict/spacer.gif">
          <a:extLst>
            <a:ext uri="{FF2B5EF4-FFF2-40B4-BE49-F238E27FC236}">
              <a16:creationId xmlns:a16="http://schemas.microsoft.com/office/drawing/2014/main" id="{4CF3D067-E511-49BA-BF4F-0204C3845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41" name="Obraz 146" descr="https://www.witko.com.pl/sklep/pict/spacer.gif">
          <a:extLst>
            <a:ext uri="{FF2B5EF4-FFF2-40B4-BE49-F238E27FC236}">
              <a16:creationId xmlns:a16="http://schemas.microsoft.com/office/drawing/2014/main" id="{788BAD98-7F19-4D68-817A-9F85F88C0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42" name="Obraz 145" descr="https://www.witko.com.pl/sklep/pict/spacer.gif">
          <a:extLst>
            <a:ext uri="{FF2B5EF4-FFF2-40B4-BE49-F238E27FC236}">
              <a16:creationId xmlns:a16="http://schemas.microsoft.com/office/drawing/2014/main" id="{7C6F0BDC-C1DB-458F-9792-29ABA5449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43" name="Obraz 144" descr="https://www.witko.com.pl/sklep/pict/spacer.gif">
          <a:extLst>
            <a:ext uri="{FF2B5EF4-FFF2-40B4-BE49-F238E27FC236}">
              <a16:creationId xmlns:a16="http://schemas.microsoft.com/office/drawing/2014/main" id="{8297A77A-99A7-42F2-8DF9-9E1FDA7F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44" name="Obraz 143" descr="https://www.witko.com.pl/sklep/pict/spacer.gif">
          <a:extLst>
            <a:ext uri="{FF2B5EF4-FFF2-40B4-BE49-F238E27FC236}">
              <a16:creationId xmlns:a16="http://schemas.microsoft.com/office/drawing/2014/main" id="{3C006376-7678-4B46-9386-B6B8BE556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45" name="Obraz 142" descr="https://www.witko.com.pl/sklep/pict/spacer.gif">
          <a:extLst>
            <a:ext uri="{FF2B5EF4-FFF2-40B4-BE49-F238E27FC236}">
              <a16:creationId xmlns:a16="http://schemas.microsoft.com/office/drawing/2014/main" id="{553B3116-26FC-486A-9DA9-F583C4406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46" name="Obraz 141" descr="https://www.witko.com.pl/sklep/pict/spacer.gif">
          <a:extLst>
            <a:ext uri="{FF2B5EF4-FFF2-40B4-BE49-F238E27FC236}">
              <a16:creationId xmlns:a16="http://schemas.microsoft.com/office/drawing/2014/main" id="{F7FC2E88-6F88-4DA7-AEFE-FED3C7D6B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47" name="Obraz 140" descr="https://www.witko.com.pl/sklep/pict/spacer.gif">
          <a:extLst>
            <a:ext uri="{FF2B5EF4-FFF2-40B4-BE49-F238E27FC236}">
              <a16:creationId xmlns:a16="http://schemas.microsoft.com/office/drawing/2014/main" id="{6C7BCB7A-0A0C-45E5-8CA5-5237672AE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48" name="Obraz 139" descr="https://www.witko.com.pl/sklep/pict/spacer.gif">
          <a:extLst>
            <a:ext uri="{FF2B5EF4-FFF2-40B4-BE49-F238E27FC236}">
              <a16:creationId xmlns:a16="http://schemas.microsoft.com/office/drawing/2014/main" id="{C80F0E11-51DC-4B29-B883-A81B5755D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49" name="Obraz 138" descr="https://www.witko.com.pl/sklep/pict/spacer.gif">
          <a:extLst>
            <a:ext uri="{FF2B5EF4-FFF2-40B4-BE49-F238E27FC236}">
              <a16:creationId xmlns:a16="http://schemas.microsoft.com/office/drawing/2014/main" id="{E409837D-8791-45C7-B07D-FE3F755F4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50" name="Obraz 137" descr="https://www.witko.com.pl/sklep/pict/spacer.gif">
          <a:extLst>
            <a:ext uri="{FF2B5EF4-FFF2-40B4-BE49-F238E27FC236}">
              <a16:creationId xmlns:a16="http://schemas.microsoft.com/office/drawing/2014/main" id="{B2DC8568-0936-47CD-92F3-7A20D7D71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51" name="Obraz 136" descr="https://www.witko.com.pl/sklep/pict/spacer.gif">
          <a:extLst>
            <a:ext uri="{FF2B5EF4-FFF2-40B4-BE49-F238E27FC236}">
              <a16:creationId xmlns:a16="http://schemas.microsoft.com/office/drawing/2014/main" id="{E74BF87F-E2CC-438B-8C14-3E71AAC7A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52" name="Obraz 135" descr="https://www.witko.com.pl/sklep/pict/spacer.gif">
          <a:extLst>
            <a:ext uri="{FF2B5EF4-FFF2-40B4-BE49-F238E27FC236}">
              <a16:creationId xmlns:a16="http://schemas.microsoft.com/office/drawing/2014/main" id="{6827E7D6-8AA3-4BE9-BD76-84CCFF7DB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53" name="Obraz 134" descr="https://www.witko.com.pl/sklep/pict/spacer.gif">
          <a:extLst>
            <a:ext uri="{FF2B5EF4-FFF2-40B4-BE49-F238E27FC236}">
              <a16:creationId xmlns:a16="http://schemas.microsoft.com/office/drawing/2014/main" id="{1B27F4B8-AFA8-4472-93B5-1DCBAFD32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54" name="Obraz 133" descr="https://www.witko.com.pl/sklep/pict/spacer.gif">
          <a:extLst>
            <a:ext uri="{FF2B5EF4-FFF2-40B4-BE49-F238E27FC236}">
              <a16:creationId xmlns:a16="http://schemas.microsoft.com/office/drawing/2014/main" id="{2D0FD837-C6DF-4138-909E-44BC22085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55" name="Obraz 132" descr="https://www.witko.com.pl/sklep/pict/spacer.gif">
          <a:extLst>
            <a:ext uri="{FF2B5EF4-FFF2-40B4-BE49-F238E27FC236}">
              <a16:creationId xmlns:a16="http://schemas.microsoft.com/office/drawing/2014/main" id="{27457B35-046B-48F9-B632-36FC4A944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56" name="Obraz 131" descr="https://www.witko.com.pl/sklep/pict/spacer.gif">
          <a:extLst>
            <a:ext uri="{FF2B5EF4-FFF2-40B4-BE49-F238E27FC236}">
              <a16:creationId xmlns:a16="http://schemas.microsoft.com/office/drawing/2014/main" id="{D4E5B1C6-0C50-43BA-AFFC-2393A2826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57" name="Obraz 130" descr="https://www.witko.com.pl/sklep/pict/spacer.gif">
          <a:extLst>
            <a:ext uri="{FF2B5EF4-FFF2-40B4-BE49-F238E27FC236}">
              <a16:creationId xmlns:a16="http://schemas.microsoft.com/office/drawing/2014/main" id="{24D94587-5C9C-4D73-B4D0-523C868EA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58" name="Obraz 129" descr="https://www.witko.com.pl/sklep/pict/spacer.gif">
          <a:extLst>
            <a:ext uri="{FF2B5EF4-FFF2-40B4-BE49-F238E27FC236}">
              <a16:creationId xmlns:a16="http://schemas.microsoft.com/office/drawing/2014/main" id="{5AD46642-F047-4CC0-98DA-AED939FBF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59" name="Obraz 128" descr="https://www.witko.com.pl/sklep/pict/spacer.gif">
          <a:extLst>
            <a:ext uri="{FF2B5EF4-FFF2-40B4-BE49-F238E27FC236}">
              <a16:creationId xmlns:a16="http://schemas.microsoft.com/office/drawing/2014/main" id="{EA1C311E-7316-4859-B48B-694F5A617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60" name="Obraz 127" descr="https://www.witko.com.pl/sklep/pict/spacer.gif">
          <a:extLst>
            <a:ext uri="{FF2B5EF4-FFF2-40B4-BE49-F238E27FC236}">
              <a16:creationId xmlns:a16="http://schemas.microsoft.com/office/drawing/2014/main" id="{AFC12B70-1BB6-41ED-8623-8FFF41BD8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361" name="Obraz 126" descr="https://www.witko.com.pl/sklep/pict/spacer.gif">
          <a:extLst>
            <a:ext uri="{FF2B5EF4-FFF2-40B4-BE49-F238E27FC236}">
              <a16:creationId xmlns:a16="http://schemas.microsoft.com/office/drawing/2014/main" id="{00307A1B-2B69-4A75-9755-6FA300B6E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6668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3</xdr:row>
      <xdr:rowOff>0</xdr:rowOff>
    </xdr:from>
    <xdr:ext cx="95250" cy="95250"/>
    <xdr:pic>
      <xdr:nvPicPr>
        <xdr:cNvPr id="362" name="Picture 6" descr="https://www.witko.com.pl/sklep/pict/spacer.gif">
          <a:extLst>
            <a:ext uri="{FF2B5EF4-FFF2-40B4-BE49-F238E27FC236}">
              <a16:creationId xmlns:a16="http://schemas.microsoft.com/office/drawing/2014/main" id="{AB9A6873-576A-45BF-A6C6-06F1172443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63" name="Picture 6" descr="https://www.witko.com.pl/sklep/pict/spacer.gif">
          <a:extLst>
            <a:ext uri="{FF2B5EF4-FFF2-40B4-BE49-F238E27FC236}">
              <a16:creationId xmlns:a16="http://schemas.microsoft.com/office/drawing/2014/main" id="{7359BA02-3526-4BF6-91A6-18B94E7A8A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64" name="Picture 6" descr="https://www.witko.com.pl/sklep/pict/spacer.gif">
          <a:extLst>
            <a:ext uri="{FF2B5EF4-FFF2-40B4-BE49-F238E27FC236}">
              <a16:creationId xmlns:a16="http://schemas.microsoft.com/office/drawing/2014/main" id="{BEA3CC18-A42A-411C-A710-7FC3C95F61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65" name="Picture 6" descr="https://www.witko.com.pl/sklep/pict/spacer.gif">
          <a:extLst>
            <a:ext uri="{FF2B5EF4-FFF2-40B4-BE49-F238E27FC236}">
              <a16:creationId xmlns:a16="http://schemas.microsoft.com/office/drawing/2014/main" id="{40638DE6-5FF3-4E5D-B160-801B84682B2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66" name="Picture 6" descr="https://www.witko.com.pl/sklep/pict/spacer.gif">
          <a:extLst>
            <a:ext uri="{FF2B5EF4-FFF2-40B4-BE49-F238E27FC236}">
              <a16:creationId xmlns:a16="http://schemas.microsoft.com/office/drawing/2014/main" id="{5FEF6E0A-06EB-4FEF-A9DB-3EB2095ED5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67" name="Picture 6" descr="https://www.witko.com.pl/sklep/pict/spacer.gif">
          <a:extLst>
            <a:ext uri="{FF2B5EF4-FFF2-40B4-BE49-F238E27FC236}">
              <a16:creationId xmlns:a16="http://schemas.microsoft.com/office/drawing/2014/main" id="{65992E65-13BE-4EE7-8C09-897C4777B3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68" name="Picture 6" descr="https://www.witko.com.pl/sklep/pict/spacer.gif">
          <a:extLst>
            <a:ext uri="{FF2B5EF4-FFF2-40B4-BE49-F238E27FC236}">
              <a16:creationId xmlns:a16="http://schemas.microsoft.com/office/drawing/2014/main" id="{52E7782E-5940-4D7F-BEC6-577D96F994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69" name="Picture 6" descr="https://www.witko.com.pl/sklep/pict/spacer.gif">
          <a:extLst>
            <a:ext uri="{FF2B5EF4-FFF2-40B4-BE49-F238E27FC236}">
              <a16:creationId xmlns:a16="http://schemas.microsoft.com/office/drawing/2014/main" id="{7B0D25B7-95D4-48A3-B1C9-B1DBE82220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70" name="Picture 6" descr="https://www.witko.com.pl/sklep/pict/spacer.gif">
          <a:extLst>
            <a:ext uri="{FF2B5EF4-FFF2-40B4-BE49-F238E27FC236}">
              <a16:creationId xmlns:a16="http://schemas.microsoft.com/office/drawing/2014/main" id="{11790B59-4262-4388-B63F-4C8C4ED37CF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71" name="Picture 6" descr="https://www.witko.com.pl/sklep/pict/spacer.gif">
          <a:extLst>
            <a:ext uri="{FF2B5EF4-FFF2-40B4-BE49-F238E27FC236}">
              <a16:creationId xmlns:a16="http://schemas.microsoft.com/office/drawing/2014/main" id="{4CEF1059-2758-4E9F-B1A6-67BE584175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72" name="Picture 6" descr="https://www.witko.com.pl/sklep/pict/spacer.gif">
          <a:extLst>
            <a:ext uri="{FF2B5EF4-FFF2-40B4-BE49-F238E27FC236}">
              <a16:creationId xmlns:a16="http://schemas.microsoft.com/office/drawing/2014/main" id="{AB6F7ED6-A8C8-4EFE-BA2E-93097E80E9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73" name="Picture 6" descr="https://www.witko.com.pl/sklep/pict/spacer.gif">
          <a:extLst>
            <a:ext uri="{FF2B5EF4-FFF2-40B4-BE49-F238E27FC236}">
              <a16:creationId xmlns:a16="http://schemas.microsoft.com/office/drawing/2014/main" id="{DFD76974-F854-4A1A-8C85-2B680136AA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74" name="Picture 6" descr="https://www.witko.com.pl/sklep/pict/spacer.gif">
          <a:extLst>
            <a:ext uri="{FF2B5EF4-FFF2-40B4-BE49-F238E27FC236}">
              <a16:creationId xmlns:a16="http://schemas.microsoft.com/office/drawing/2014/main" id="{BC511C62-0A3C-466D-8E37-FDDD0C60BF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75" name="Picture 6" descr="https://www.witko.com.pl/sklep/pict/spacer.gif">
          <a:extLst>
            <a:ext uri="{FF2B5EF4-FFF2-40B4-BE49-F238E27FC236}">
              <a16:creationId xmlns:a16="http://schemas.microsoft.com/office/drawing/2014/main" id="{CCB8FF85-0909-4D96-8E46-87B4DB4DC7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76" name="Picture 6" descr="https://www.witko.com.pl/sklep/pict/spacer.gif">
          <a:extLst>
            <a:ext uri="{FF2B5EF4-FFF2-40B4-BE49-F238E27FC236}">
              <a16:creationId xmlns:a16="http://schemas.microsoft.com/office/drawing/2014/main" id="{B1EEF4C8-DDFE-40AA-8999-155053A770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77" name="Picture 6" descr="https://www.witko.com.pl/sklep/pict/spacer.gif">
          <a:extLst>
            <a:ext uri="{FF2B5EF4-FFF2-40B4-BE49-F238E27FC236}">
              <a16:creationId xmlns:a16="http://schemas.microsoft.com/office/drawing/2014/main" id="{641790BA-303B-441C-897B-B42457F9A7B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78" name="Picture 6" descr="https://www.witko.com.pl/sklep/pict/spacer.gif">
          <a:extLst>
            <a:ext uri="{FF2B5EF4-FFF2-40B4-BE49-F238E27FC236}">
              <a16:creationId xmlns:a16="http://schemas.microsoft.com/office/drawing/2014/main" id="{70446679-8BC0-4281-A47B-10389943ED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79" name="Picture 6" descr="https://www.witko.com.pl/sklep/pict/spacer.gif">
          <a:extLst>
            <a:ext uri="{FF2B5EF4-FFF2-40B4-BE49-F238E27FC236}">
              <a16:creationId xmlns:a16="http://schemas.microsoft.com/office/drawing/2014/main" id="{09DB4CD0-B5D4-4D23-A46B-FFB49F6615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80" name="Picture 6" descr="https://www.witko.com.pl/sklep/pict/spacer.gif">
          <a:extLst>
            <a:ext uri="{FF2B5EF4-FFF2-40B4-BE49-F238E27FC236}">
              <a16:creationId xmlns:a16="http://schemas.microsoft.com/office/drawing/2014/main" id="{E0E088BE-0DF0-4914-AE6E-0142AC3E104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81" name="Picture 6" descr="https://www.witko.com.pl/sklep/pict/spacer.gif">
          <a:extLst>
            <a:ext uri="{FF2B5EF4-FFF2-40B4-BE49-F238E27FC236}">
              <a16:creationId xmlns:a16="http://schemas.microsoft.com/office/drawing/2014/main" id="{20C01825-DB00-466F-B434-A1084AF6F6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82" name="Picture 6" descr="https://www.witko.com.pl/sklep/pict/spacer.gif">
          <a:extLst>
            <a:ext uri="{FF2B5EF4-FFF2-40B4-BE49-F238E27FC236}">
              <a16:creationId xmlns:a16="http://schemas.microsoft.com/office/drawing/2014/main" id="{FF7180B1-1271-4644-9AF8-E1A000A1D7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83" name="Picture 6" descr="https://www.witko.com.pl/sklep/pict/spacer.gif">
          <a:extLst>
            <a:ext uri="{FF2B5EF4-FFF2-40B4-BE49-F238E27FC236}">
              <a16:creationId xmlns:a16="http://schemas.microsoft.com/office/drawing/2014/main" id="{1B6429F5-39A0-408F-8244-C2F8BF629B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84" name="Picture 6" descr="https://www.witko.com.pl/sklep/pict/spacer.gif">
          <a:extLst>
            <a:ext uri="{FF2B5EF4-FFF2-40B4-BE49-F238E27FC236}">
              <a16:creationId xmlns:a16="http://schemas.microsoft.com/office/drawing/2014/main" id="{73D9BD0D-F37E-4E52-AC60-44B3E99D238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85" name="Picture 6" descr="https://www.witko.com.pl/sklep/pict/spacer.gif">
          <a:extLst>
            <a:ext uri="{FF2B5EF4-FFF2-40B4-BE49-F238E27FC236}">
              <a16:creationId xmlns:a16="http://schemas.microsoft.com/office/drawing/2014/main" id="{8509F7AD-56E0-4BBA-B307-E4C642A972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86" name="Picture 6" descr="https://www.witko.com.pl/sklep/pict/spacer.gif">
          <a:extLst>
            <a:ext uri="{FF2B5EF4-FFF2-40B4-BE49-F238E27FC236}">
              <a16:creationId xmlns:a16="http://schemas.microsoft.com/office/drawing/2014/main" id="{83E32297-7528-4C15-9026-7E9BE392371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87" name="Picture 6" descr="https://www.witko.com.pl/sklep/pict/spacer.gif">
          <a:extLst>
            <a:ext uri="{FF2B5EF4-FFF2-40B4-BE49-F238E27FC236}">
              <a16:creationId xmlns:a16="http://schemas.microsoft.com/office/drawing/2014/main" id="{47A70F3C-D970-4053-BC1D-F6849169A9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88" name="Picture 6" descr="https://www.witko.com.pl/sklep/pict/spacer.gif">
          <a:extLst>
            <a:ext uri="{FF2B5EF4-FFF2-40B4-BE49-F238E27FC236}">
              <a16:creationId xmlns:a16="http://schemas.microsoft.com/office/drawing/2014/main" id="{34D417BC-0B75-4F92-B0A5-CC527FDDEA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89" name="Picture 6" descr="https://www.witko.com.pl/sklep/pict/spacer.gif">
          <a:extLst>
            <a:ext uri="{FF2B5EF4-FFF2-40B4-BE49-F238E27FC236}">
              <a16:creationId xmlns:a16="http://schemas.microsoft.com/office/drawing/2014/main" id="{2295AD1D-4E5F-43D6-869C-28CC9BFAC1D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90" name="Picture 6" descr="https://www.witko.com.pl/sklep/pict/spacer.gif">
          <a:extLst>
            <a:ext uri="{FF2B5EF4-FFF2-40B4-BE49-F238E27FC236}">
              <a16:creationId xmlns:a16="http://schemas.microsoft.com/office/drawing/2014/main" id="{851A1E90-58F5-4C30-956F-8D55E84E38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91" name="Picture 6" descr="https://www.witko.com.pl/sklep/pict/spacer.gif">
          <a:extLst>
            <a:ext uri="{FF2B5EF4-FFF2-40B4-BE49-F238E27FC236}">
              <a16:creationId xmlns:a16="http://schemas.microsoft.com/office/drawing/2014/main" id="{8F1F4F2A-A3D4-4F70-9568-45DE6C38DD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92" name="Picture 6" descr="https://www.witko.com.pl/sklep/pict/spacer.gif">
          <a:extLst>
            <a:ext uri="{FF2B5EF4-FFF2-40B4-BE49-F238E27FC236}">
              <a16:creationId xmlns:a16="http://schemas.microsoft.com/office/drawing/2014/main" id="{EEA64CCA-C0D8-4900-85CA-AF4168A6569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93" name="Picture 6" descr="https://www.witko.com.pl/sklep/pict/spacer.gif">
          <a:extLst>
            <a:ext uri="{FF2B5EF4-FFF2-40B4-BE49-F238E27FC236}">
              <a16:creationId xmlns:a16="http://schemas.microsoft.com/office/drawing/2014/main" id="{2A6C5DAF-92DA-4172-9D49-90EF02521AA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94" name="Picture 6" descr="https://www.witko.com.pl/sklep/pict/spacer.gif">
          <a:extLst>
            <a:ext uri="{FF2B5EF4-FFF2-40B4-BE49-F238E27FC236}">
              <a16:creationId xmlns:a16="http://schemas.microsoft.com/office/drawing/2014/main" id="{9A0FF0D2-EBB3-43CA-A628-EEF5EC1D1A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95" name="Picture 6" descr="https://www.witko.com.pl/sklep/pict/spacer.gif">
          <a:extLst>
            <a:ext uri="{FF2B5EF4-FFF2-40B4-BE49-F238E27FC236}">
              <a16:creationId xmlns:a16="http://schemas.microsoft.com/office/drawing/2014/main" id="{C410465F-1D47-4202-9B03-6225EA286B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96" name="Picture 6" descr="https://www.witko.com.pl/sklep/pict/spacer.gif">
          <a:extLst>
            <a:ext uri="{FF2B5EF4-FFF2-40B4-BE49-F238E27FC236}">
              <a16:creationId xmlns:a16="http://schemas.microsoft.com/office/drawing/2014/main" id="{B4224D4B-9EDC-4AF5-8C57-E8BD682F25A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97" name="Picture 6" descr="https://www.witko.com.pl/sklep/pict/spacer.gif">
          <a:extLst>
            <a:ext uri="{FF2B5EF4-FFF2-40B4-BE49-F238E27FC236}">
              <a16:creationId xmlns:a16="http://schemas.microsoft.com/office/drawing/2014/main" id="{EDCA6CFD-8B68-47FB-8F82-13F248A219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98" name="Picture 6" descr="https://www.witko.com.pl/sklep/pict/spacer.gif">
          <a:extLst>
            <a:ext uri="{FF2B5EF4-FFF2-40B4-BE49-F238E27FC236}">
              <a16:creationId xmlns:a16="http://schemas.microsoft.com/office/drawing/2014/main" id="{B1F284C3-60AC-49D0-AA03-4921420D08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399" name="Picture 6" descr="https://www.witko.com.pl/sklep/pict/spacer.gif">
          <a:extLst>
            <a:ext uri="{FF2B5EF4-FFF2-40B4-BE49-F238E27FC236}">
              <a16:creationId xmlns:a16="http://schemas.microsoft.com/office/drawing/2014/main" id="{FDEE7344-5CDB-4BB2-9A53-D94DF27725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400" name="Picture 6" descr="https://www.witko.com.pl/sklep/pict/spacer.gif">
          <a:extLst>
            <a:ext uri="{FF2B5EF4-FFF2-40B4-BE49-F238E27FC236}">
              <a16:creationId xmlns:a16="http://schemas.microsoft.com/office/drawing/2014/main" id="{6A4952C2-0532-4D83-A311-47607AEF9E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oneCellAnchor>
    <xdr:from>
      <xdr:col>3</xdr:col>
      <xdr:colOff>0</xdr:colOff>
      <xdr:row>3</xdr:row>
      <xdr:rowOff>0</xdr:rowOff>
    </xdr:from>
    <xdr:ext cx="95250" cy="95250"/>
    <xdr:pic>
      <xdr:nvPicPr>
        <xdr:cNvPr id="401" name="Picture 6" descr="https://www.witko.com.pl/sklep/pict/spacer.gif">
          <a:extLst>
            <a:ext uri="{FF2B5EF4-FFF2-40B4-BE49-F238E27FC236}">
              <a16:creationId xmlns:a16="http://schemas.microsoft.com/office/drawing/2014/main" id="{E859F7A6-382E-4F95-A585-98D0B9E100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666875"/>
          <a:ext cx="95250" cy="95250"/>
        </a:xfrm>
        <a:prstGeom prst="rect">
          <a:avLst/>
        </a:prstGeom>
        <a:noFill/>
      </xdr:spPr>
    </xdr:pic>
    <xdr:clientData/>
  </xdr:oneCellAnchor>
  <xdr:twoCellAnchor>
    <xdr:from>
      <xdr:col>3</xdr:col>
      <xdr:colOff>0</xdr:colOff>
      <xdr:row>4</xdr:row>
      <xdr:rowOff>0</xdr:rowOff>
    </xdr:from>
    <xdr:to>
      <xdr:col>3</xdr:col>
      <xdr:colOff>95250</xdr:colOff>
      <xdr:row>4</xdr:row>
      <xdr:rowOff>95250</xdr:rowOff>
    </xdr:to>
    <xdr:pic>
      <xdr:nvPicPr>
        <xdr:cNvPr id="402" name="Obraz 165" descr="https://www.witko.com.pl/sklep/pict/spacer.gif">
          <a:extLst>
            <a:ext uri="{FF2B5EF4-FFF2-40B4-BE49-F238E27FC236}">
              <a16:creationId xmlns:a16="http://schemas.microsoft.com/office/drawing/2014/main" id="{414CAC63-8876-44A7-99ED-BB6680BFE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03" name="Obraz 164" descr="https://www.witko.com.pl/sklep/pict/spacer.gif">
          <a:extLst>
            <a:ext uri="{FF2B5EF4-FFF2-40B4-BE49-F238E27FC236}">
              <a16:creationId xmlns:a16="http://schemas.microsoft.com/office/drawing/2014/main" id="{6188FC6B-FA33-415B-BF82-C825F2BD8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04" name="Obraz 163" descr="https://www.witko.com.pl/sklep/pict/spacer.gif">
          <a:extLst>
            <a:ext uri="{FF2B5EF4-FFF2-40B4-BE49-F238E27FC236}">
              <a16:creationId xmlns:a16="http://schemas.microsoft.com/office/drawing/2014/main" id="{F4461CD5-58F4-49E8-9F26-251732820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05" name="Obraz 162" descr="https://www.witko.com.pl/sklep/pict/spacer.gif">
          <a:extLst>
            <a:ext uri="{FF2B5EF4-FFF2-40B4-BE49-F238E27FC236}">
              <a16:creationId xmlns:a16="http://schemas.microsoft.com/office/drawing/2014/main" id="{61FA775A-E890-4046-A3CF-2EE5F81C7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06" name="Obraz 161" descr="https://www.witko.com.pl/sklep/pict/spacer.gif">
          <a:extLst>
            <a:ext uri="{FF2B5EF4-FFF2-40B4-BE49-F238E27FC236}">
              <a16:creationId xmlns:a16="http://schemas.microsoft.com/office/drawing/2014/main" id="{89D48710-FDE7-497B-A41B-1C64EA348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07" name="Obraz 160" descr="https://www.witko.com.pl/sklep/pict/spacer.gif">
          <a:extLst>
            <a:ext uri="{FF2B5EF4-FFF2-40B4-BE49-F238E27FC236}">
              <a16:creationId xmlns:a16="http://schemas.microsoft.com/office/drawing/2014/main" id="{B3B60FBC-CF67-4C1B-A0D1-0B0DE1598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08" name="Obraz 159" descr="https://www.witko.com.pl/sklep/pict/spacer.gif">
          <a:extLst>
            <a:ext uri="{FF2B5EF4-FFF2-40B4-BE49-F238E27FC236}">
              <a16:creationId xmlns:a16="http://schemas.microsoft.com/office/drawing/2014/main" id="{7B560413-22B9-4D46-BA67-D31BCC75C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09" name="Obraz 158" descr="https://www.witko.com.pl/sklep/pict/spacer.gif">
          <a:extLst>
            <a:ext uri="{FF2B5EF4-FFF2-40B4-BE49-F238E27FC236}">
              <a16:creationId xmlns:a16="http://schemas.microsoft.com/office/drawing/2014/main" id="{48470431-AE49-49FA-B46F-BB5DEA4FA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10" name="Obraz 157" descr="https://www.witko.com.pl/sklep/pict/spacer.gif">
          <a:extLst>
            <a:ext uri="{FF2B5EF4-FFF2-40B4-BE49-F238E27FC236}">
              <a16:creationId xmlns:a16="http://schemas.microsoft.com/office/drawing/2014/main" id="{A77E33FA-6822-4D84-802B-41E08EF42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11" name="Obraz 156" descr="https://www.witko.com.pl/sklep/pict/spacer.gif">
          <a:extLst>
            <a:ext uri="{FF2B5EF4-FFF2-40B4-BE49-F238E27FC236}">
              <a16:creationId xmlns:a16="http://schemas.microsoft.com/office/drawing/2014/main" id="{0D95F72C-DE5B-4A88-BF3C-F54F0F8A7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12" name="Obraz 155" descr="https://www.witko.com.pl/sklep/pict/spacer.gif">
          <a:extLst>
            <a:ext uri="{FF2B5EF4-FFF2-40B4-BE49-F238E27FC236}">
              <a16:creationId xmlns:a16="http://schemas.microsoft.com/office/drawing/2014/main" id="{22D3EA58-EB42-4D05-85E3-F273ABA58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13" name="Obraz 154" descr="https://www.witko.com.pl/sklep/pict/spacer.gif">
          <a:extLst>
            <a:ext uri="{FF2B5EF4-FFF2-40B4-BE49-F238E27FC236}">
              <a16:creationId xmlns:a16="http://schemas.microsoft.com/office/drawing/2014/main" id="{40C274D3-814E-4BB6-B138-6B78A1B93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14" name="Obraz 153" descr="https://www.witko.com.pl/sklep/pict/spacer.gif">
          <a:extLst>
            <a:ext uri="{FF2B5EF4-FFF2-40B4-BE49-F238E27FC236}">
              <a16:creationId xmlns:a16="http://schemas.microsoft.com/office/drawing/2014/main" id="{57540C5A-D911-4D12-95D5-4239E9766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15" name="Obraz 152" descr="https://www.witko.com.pl/sklep/pict/spacer.gif">
          <a:extLst>
            <a:ext uri="{FF2B5EF4-FFF2-40B4-BE49-F238E27FC236}">
              <a16:creationId xmlns:a16="http://schemas.microsoft.com/office/drawing/2014/main" id="{01E5E8BE-A3A9-49F0-8D73-EC9D6B325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16" name="Obraz 151" descr="https://www.witko.com.pl/sklep/pict/spacer.gif">
          <a:extLst>
            <a:ext uri="{FF2B5EF4-FFF2-40B4-BE49-F238E27FC236}">
              <a16:creationId xmlns:a16="http://schemas.microsoft.com/office/drawing/2014/main" id="{AC1E9FAE-7869-41D1-98F0-AF9BDCCA5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17" name="Obraz 150" descr="https://www.witko.com.pl/sklep/pict/spacer.gif">
          <a:extLst>
            <a:ext uri="{FF2B5EF4-FFF2-40B4-BE49-F238E27FC236}">
              <a16:creationId xmlns:a16="http://schemas.microsoft.com/office/drawing/2014/main" id="{900458BF-867F-48D5-946D-9B26E5770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18" name="Obraz 149" descr="https://www.witko.com.pl/sklep/pict/spacer.gif">
          <a:extLst>
            <a:ext uri="{FF2B5EF4-FFF2-40B4-BE49-F238E27FC236}">
              <a16:creationId xmlns:a16="http://schemas.microsoft.com/office/drawing/2014/main" id="{D2EBF8A6-4AF4-4BFD-88AB-2F4EAA053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19" name="Obraz 148" descr="https://www.witko.com.pl/sklep/pict/spacer.gif">
          <a:extLst>
            <a:ext uri="{FF2B5EF4-FFF2-40B4-BE49-F238E27FC236}">
              <a16:creationId xmlns:a16="http://schemas.microsoft.com/office/drawing/2014/main" id="{8302D51E-2344-47C0-B818-C2CA30932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20" name="Obraz 147" descr="https://www.witko.com.pl/sklep/pict/spacer.gif">
          <a:extLst>
            <a:ext uri="{FF2B5EF4-FFF2-40B4-BE49-F238E27FC236}">
              <a16:creationId xmlns:a16="http://schemas.microsoft.com/office/drawing/2014/main" id="{780DB5EA-E574-4BE9-9224-0396B98A0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21" name="Obraz 146" descr="https://www.witko.com.pl/sklep/pict/spacer.gif">
          <a:extLst>
            <a:ext uri="{FF2B5EF4-FFF2-40B4-BE49-F238E27FC236}">
              <a16:creationId xmlns:a16="http://schemas.microsoft.com/office/drawing/2014/main" id="{BDD747BD-85E5-4586-A109-487C22A5E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22" name="Obraz 145" descr="https://www.witko.com.pl/sklep/pict/spacer.gif">
          <a:extLst>
            <a:ext uri="{FF2B5EF4-FFF2-40B4-BE49-F238E27FC236}">
              <a16:creationId xmlns:a16="http://schemas.microsoft.com/office/drawing/2014/main" id="{BA8C3432-C443-451B-B0F5-BE65A0EF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23" name="Obraz 144" descr="https://www.witko.com.pl/sklep/pict/spacer.gif">
          <a:extLst>
            <a:ext uri="{FF2B5EF4-FFF2-40B4-BE49-F238E27FC236}">
              <a16:creationId xmlns:a16="http://schemas.microsoft.com/office/drawing/2014/main" id="{AF07F538-9E22-44F8-972F-EB6DB9F1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24" name="Obraz 143" descr="https://www.witko.com.pl/sklep/pict/spacer.gif">
          <a:extLst>
            <a:ext uri="{FF2B5EF4-FFF2-40B4-BE49-F238E27FC236}">
              <a16:creationId xmlns:a16="http://schemas.microsoft.com/office/drawing/2014/main" id="{60D0C08C-5F05-4F34-A3BA-06BF10196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25" name="Obraz 142" descr="https://www.witko.com.pl/sklep/pict/spacer.gif">
          <a:extLst>
            <a:ext uri="{FF2B5EF4-FFF2-40B4-BE49-F238E27FC236}">
              <a16:creationId xmlns:a16="http://schemas.microsoft.com/office/drawing/2014/main" id="{548FA570-6D3F-4A34-ACF4-42C379CF2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26" name="Obraz 141" descr="https://www.witko.com.pl/sklep/pict/spacer.gif">
          <a:extLst>
            <a:ext uri="{FF2B5EF4-FFF2-40B4-BE49-F238E27FC236}">
              <a16:creationId xmlns:a16="http://schemas.microsoft.com/office/drawing/2014/main" id="{59F0994A-CBFB-4F9C-BF70-05B3B5038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27" name="Obraz 140" descr="https://www.witko.com.pl/sklep/pict/spacer.gif">
          <a:extLst>
            <a:ext uri="{FF2B5EF4-FFF2-40B4-BE49-F238E27FC236}">
              <a16:creationId xmlns:a16="http://schemas.microsoft.com/office/drawing/2014/main" id="{826321A4-6CEE-43F3-B376-F1585800C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28" name="Obraz 139" descr="https://www.witko.com.pl/sklep/pict/spacer.gif">
          <a:extLst>
            <a:ext uri="{FF2B5EF4-FFF2-40B4-BE49-F238E27FC236}">
              <a16:creationId xmlns:a16="http://schemas.microsoft.com/office/drawing/2014/main" id="{773CB411-06FD-4353-8319-A72C8C242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29" name="Obraz 138" descr="https://www.witko.com.pl/sklep/pict/spacer.gif">
          <a:extLst>
            <a:ext uri="{FF2B5EF4-FFF2-40B4-BE49-F238E27FC236}">
              <a16:creationId xmlns:a16="http://schemas.microsoft.com/office/drawing/2014/main" id="{82CD8A35-52F6-4E42-BAB3-26BFDB956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30" name="Obraz 137" descr="https://www.witko.com.pl/sklep/pict/spacer.gif">
          <a:extLst>
            <a:ext uri="{FF2B5EF4-FFF2-40B4-BE49-F238E27FC236}">
              <a16:creationId xmlns:a16="http://schemas.microsoft.com/office/drawing/2014/main" id="{C05474A4-97B6-4A1C-BB6A-C0858440D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31" name="Obraz 136" descr="https://www.witko.com.pl/sklep/pict/spacer.gif">
          <a:extLst>
            <a:ext uri="{FF2B5EF4-FFF2-40B4-BE49-F238E27FC236}">
              <a16:creationId xmlns:a16="http://schemas.microsoft.com/office/drawing/2014/main" id="{9C42A7FA-BB90-4627-857D-E6DC134A4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32" name="Obraz 135" descr="https://www.witko.com.pl/sklep/pict/spacer.gif">
          <a:extLst>
            <a:ext uri="{FF2B5EF4-FFF2-40B4-BE49-F238E27FC236}">
              <a16:creationId xmlns:a16="http://schemas.microsoft.com/office/drawing/2014/main" id="{DCA991DF-9B87-4888-9C81-DA9E0C507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33" name="Obraz 134" descr="https://www.witko.com.pl/sklep/pict/spacer.gif">
          <a:extLst>
            <a:ext uri="{FF2B5EF4-FFF2-40B4-BE49-F238E27FC236}">
              <a16:creationId xmlns:a16="http://schemas.microsoft.com/office/drawing/2014/main" id="{A2C5F63A-532F-4859-85D3-BECE11DC9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34" name="Obraz 133" descr="https://www.witko.com.pl/sklep/pict/spacer.gif">
          <a:extLst>
            <a:ext uri="{FF2B5EF4-FFF2-40B4-BE49-F238E27FC236}">
              <a16:creationId xmlns:a16="http://schemas.microsoft.com/office/drawing/2014/main" id="{6FA9AB73-0514-4DAF-BA39-720D1E985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35" name="Obraz 132" descr="https://www.witko.com.pl/sklep/pict/spacer.gif">
          <a:extLst>
            <a:ext uri="{FF2B5EF4-FFF2-40B4-BE49-F238E27FC236}">
              <a16:creationId xmlns:a16="http://schemas.microsoft.com/office/drawing/2014/main" id="{A17C63C9-02CE-4FC9-BECC-991F9F33A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36" name="Obraz 131" descr="https://www.witko.com.pl/sklep/pict/spacer.gif">
          <a:extLst>
            <a:ext uri="{FF2B5EF4-FFF2-40B4-BE49-F238E27FC236}">
              <a16:creationId xmlns:a16="http://schemas.microsoft.com/office/drawing/2014/main" id="{E2EDBF9F-2BBA-4B1E-91FA-5B943FC2E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37" name="Obraz 130" descr="https://www.witko.com.pl/sklep/pict/spacer.gif">
          <a:extLst>
            <a:ext uri="{FF2B5EF4-FFF2-40B4-BE49-F238E27FC236}">
              <a16:creationId xmlns:a16="http://schemas.microsoft.com/office/drawing/2014/main" id="{BF84C389-484B-4058-AF37-F1E317812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38" name="Obraz 129" descr="https://www.witko.com.pl/sklep/pict/spacer.gif">
          <a:extLst>
            <a:ext uri="{FF2B5EF4-FFF2-40B4-BE49-F238E27FC236}">
              <a16:creationId xmlns:a16="http://schemas.microsoft.com/office/drawing/2014/main" id="{BA8A81A2-F41C-46D9-A300-48705B098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39" name="Obraz 128" descr="https://www.witko.com.pl/sklep/pict/spacer.gif">
          <a:extLst>
            <a:ext uri="{FF2B5EF4-FFF2-40B4-BE49-F238E27FC236}">
              <a16:creationId xmlns:a16="http://schemas.microsoft.com/office/drawing/2014/main" id="{F8C6E23F-9433-4F80-A951-7FD573054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40" name="Obraz 127" descr="https://www.witko.com.pl/sklep/pict/spacer.gif">
          <a:extLst>
            <a:ext uri="{FF2B5EF4-FFF2-40B4-BE49-F238E27FC236}">
              <a16:creationId xmlns:a16="http://schemas.microsoft.com/office/drawing/2014/main" id="{C42482E3-CFB1-4D07-B585-38A1187D9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441" name="Obraz 126" descr="https://www.witko.com.pl/sklep/pict/spacer.gif">
          <a:extLst>
            <a:ext uri="{FF2B5EF4-FFF2-40B4-BE49-F238E27FC236}">
              <a16:creationId xmlns:a16="http://schemas.microsoft.com/office/drawing/2014/main" id="{9ADAECFF-2A1C-443B-A9BE-E3D19F00B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32861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4</xdr:row>
      <xdr:rowOff>0</xdr:rowOff>
    </xdr:from>
    <xdr:ext cx="95250" cy="95250"/>
    <xdr:pic>
      <xdr:nvPicPr>
        <xdr:cNvPr id="442" name="Picture 6" descr="https://www.witko.com.pl/sklep/pict/spacer.gif">
          <a:extLst>
            <a:ext uri="{FF2B5EF4-FFF2-40B4-BE49-F238E27FC236}">
              <a16:creationId xmlns:a16="http://schemas.microsoft.com/office/drawing/2014/main" id="{E6FA2BA4-2EA3-4BD0-BA9A-93C32F225C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43" name="Picture 6" descr="https://www.witko.com.pl/sklep/pict/spacer.gif">
          <a:extLst>
            <a:ext uri="{FF2B5EF4-FFF2-40B4-BE49-F238E27FC236}">
              <a16:creationId xmlns:a16="http://schemas.microsoft.com/office/drawing/2014/main" id="{DB72CE45-AD9C-47E2-82F7-8F2F97C75B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44" name="Picture 6" descr="https://www.witko.com.pl/sklep/pict/spacer.gif">
          <a:extLst>
            <a:ext uri="{FF2B5EF4-FFF2-40B4-BE49-F238E27FC236}">
              <a16:creationId xmlns:a16="http://schemas.microsoft.com/office/drawing/2014/main" id="{0A91F632-E35E-45CD-8CD8-4B9FE186D3E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45" name="Picture 6" descr="https://www.witko.com.pl/sklep/pict/spacer.gif">
          <a:extLst>
            <a:ext uri="{FF2B5EF4-FFF2-40B4-BE49-F238E27FC236}">
              <a16:creationId xmlns:a16="http://schemas.microsoft.com/office/drawing/2014/main" id="{21E221D5-2C21-4D0D-AD5A-910EB2B488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46" name="Picture 6" descr="https://www.witko.com.pl/sklep/pict/spacer.gif">
          <a:extLst>
            <a:ext uri="{FF2B5EF4-FFF2-40B4-BE49-F238E27FC236}">
              <a16:creationId xmlns:a16="http://schemas.microsoft.com/office/drawing/2014/main" id="{7DBBF036-D21D-470D-907E-32EFEEF561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47" name="Picture 6" descr="https://www.witko.com.pl/sklep/pict/spacer.gif">
          <a:extLst>
            <a:ext uri="{FF2B5EF4-FFF2-40B4-BE49-F238E27FC236}">
              <a16:creationId xmlns:a16="http://schemas.microsoft.com/office/drawing/2014/main" id="{AE0457B4-AB3E-4ABF-A603-079E77EBBB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48" name="Picture 6" descr="https://www.witko.com.pl/sklep/pict/spacer.gif">
          <a:extLst>
            <a:ext uri="{FF2B5EF4-FFF2-40B4-BE49-F238E27FC236}">
              <a16:creationId xmlns:a16="http://schemas.microsoft.com/office/drawing/2014/main" id="{2F1CE848-E400-4D95-B09C-8D0AAC10DA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49" name="Picture 6" descr="https://www.witko.com.pl/sklep/pict/spacer.gif">
          <a:extLst>
            <a:ext uri="{FF2B5EF4-FFF2-40B4-BE49-F238E27FC236}">
              <a16:creationId xmlns:a16="http://schemas.microsoft.com/office/drawing/2014/main" id="{DAF92301-D4A5-4204-96F6-D014EC42E4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50" name="Picture 6" descr="https://www.witko.com.pl/sklep/pict/spacer.gif">
          <a:extLst>
            <a:ext uri="{FF2B5EF4-FFF2-40B4-BE49-F238E27FC236}">
              <a16:creationId xmlns:a16="http://schemas.microsoft.com/office/drawing/2014/main" id="{A10EEE6D-8A79-44E9-B0D5-165CACE6F50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51" name="Picture 6" descr="https://www.witko.com.pl/sklep/pict/spacer.gif">
          <a:extLst>
            <a:ext uri="{FF2B5EF4-FFF2-40B4-BE49-F238E27FC236}">
              <a16:creationId xmlns:a16="http://schemas.microsoft.com/office/drawing/2014/main" id="{3903A3CF-084F-4A4F-B299-D938F7D014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52" name="Picture 6" descr="https://www.witko.com.pl/sklep/pict/spacer.gif">
          <a:extLst>
            <a:ext uri="{FF2B5EF4-FFF2-40B4-BE49-F238E27FC236}">
              <a16:creationId xmlns:a16="http://schemas.microsoft.com/office/drawing/2014/main" id="{7631A7EC-D13D-4FBF-AD8F-AF653C7A8E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53" name="Picture 6" descr="https://www.witko.com.pl/sklep/pict/spacer.gif">
          <a:extLst>
            <a:ext uri="{FF2B5EF4-FFF2-40B4-BE49-F238E27FC236}">
              <a16:creationId xmlns:a16="http://schemas.microsoft.com/office/drawing/2014/main" id="{70C34A97-619E-485B-99C9-4273A81916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54" name="Picture 6" descr="https://www.witko.com.pl/sklep/pict/spacer.gif">
          <a:extLst>
            <a:ext uri="{FF2B5EF4-FFF2-40B4-BE49-F238E27FC236}">
              <a16:creationId xmlns:a16="http://schemas.microsoft.com/office/drawing/2014/main" id="{895B4B62-2E6C-4E5E-987E-A46D0B4DF9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55" name="Picture 6" descr="https://www.witko.com.pl/sklep/pict/spacer.gif">
          <a:extLst>
            <a:ext uri="{FF2B5EF4-FFF2-40B4-BE49-F238E27FC236}">
              <a16:creationId xmlns:a16="http://schemas.microsoft.com/office/drawing/2014/main" id="{B752648C-65E3-450F-B21E-39CF521AD3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56" name="Picture 6" descr="https://www.witko.com.pl/sklep/pict/spacer.gif">
          <a:extLst>
            <a:ext uri="{FF2B5EF4-FFF2-40B4-BE49-F238E27FC236}">
              <a16:creationId xmlns:a16="http://schemas.microsoft.com/office/drawing/2014/main" id="{195983A8-5183-4C03-BBBA-8E94BE61C23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57" name="Picture 6" descr="https://www.witko.com.pl/sklep/pict/spacer.gif">
          <a:extLst>
            <a:ext uri="{FF2B5EF4-FFF2-40B4-BE49-F238E27FC236}">
              <a16:creationId xmlns:a16="http://schemas.microsoft.com/office/drawing/2014/main" id="{F7B092A7-2A7D-4251-8E77-353841C7A5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58" name="Picture 6" descr="https://www.witko.com.pl/sklep/pict/spacer.gif">
          <a:extLst>
            <a:ext uri="{FF2B5EF4-FFF2-40B4-BE49-F238E27FC236}">
              <a16:creationId xmlns:a16="http://schemas.microsoft.com/office/drawing/2014/main" id="{55D12F88-09A4-41CE-ADE9-ED8BECFEBA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59" name="Picture 6" descr="https://www.witko.com.pl/sklep/pict/spacer.gif">
          <a:extLst>
            <a:ext uri="{FF2B5EF4-FFF2-40B4-BE49-F238E27FC236}">
              <a16:creationId xmlns:a16="http://schemas.microsoft.com/office/drawing/2014/main" id="{0DBDEAF1-355E-4F85-BF2E-BEA5CF6E23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60" name="Picture 6" descr="https://www.witko.com.pl/sklep/pict/spacer.gif">
          <a:extLst>
            <a:ext uri="{FF2B5EF4-FFF2-40B4-BE49-F238E27FC236}">
              <a16:creationId xmlns:a16="http://schemas.microsoft.com/office/drawing/2014/main" id="{7B8F202F-7036-4552-A2D9-E17E8AF16F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61" name="Picture 6" descr="https://www.witko.com.pl/sklep/pict/spacer.gif">
          <a:extLst>
            <a:ext uri="{FF2B5EF4-FFF2-40B4-BE49-F238E27FC236}">
              <a16:creationId xmlns:a16="http://schemas.microsoft.com/office/drawing/2014/main" id="{4A319062-5D2E-4901-8E17-72B9AC9B02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62" name="Picture 6" descr="https://www.witko.com.pl/sklep/pict/spacer.gif">
          <a:extLst>
            <a:ext uri="{FF2B5EF4-FFF2-40B4-BE49-F238E27FC236}">
              <a16:creationId xmlns:a16="http://schemas.microsoft.com/office/drawing/2014/main" id="{A65A473C-8A2E-4E24-97F4-8384BBAB87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63" name="Picture 6" descr="https://www.witko.com.pl/sklep/pict/spacer.gif">
          <a:extLst>
            <a:ext uri="{FF2B5EF4-FFF2-40B4-BE49-F238E27FC236}">
              <a16:creationId xmlns:a16="http://schemas.microsoft.com/office/drawing/2014/main" id="{41FEA240-A143-44BC-8A23-A987E19A39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64" name="Picture 6" descr="https://www.witko.com.pl/sklep/pict/spacer.gif">
          <a:extLst>
            <a:ext uri="{FF2B5EF4-FFF2-40B4-BE49-F238E27FC236}">
              <a16:creationId xmlns:a16="http://schemas.microsoft.com/office/drawing/2014/main" id="{342AFEA0-0354-420A-929C-068165E0B0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65" name="Picture 6" descr="https://www.witko.com.pl/sklep/pict/spacer.gif">
          <a:extLst>
            <a:ext uri="{FF2B5EF4-FFF2-40B4-BE49-F238E27FC236}">
              <a16:creationId xmlns:a16="http://schemas.microsoft.com/office/drawing/2014/main" id="{80C63218-2F12-4BA9-8864-2E20D9F501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66" name="Picture 6" descr="https://www.witko.com.pl/sklep/pict/spacer.gif">
          <a:extLst>
            <a:ext uri="{FF2B5EF4-FFF2-40B4-BE49-F238E27FC236}">
              <a16:creationId xmlns:a16="http://schemas.microsoft.com/office/drawing/2014/main" id="{DB94F252-FF89-44C0-8F23-6CF3CB9B480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67" name="Picture 6" descr="https://www.witko.com.pl/sklep/pict/spacer.gif">
          <a:extLst>
            <a:ext uri="{FF2B5EF4-FFF2-40B4-BE49-F238E27FC236}">
              <a16:creationId xmlns:a16="http://schemas.microsoft.com/office/drawing/2014/main" id="{9678A23D-74EB-4068-ABB5-F634F309192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68" name="Picture 6" descr="https://www.witko.com.pl/sklep/pict/spacer.gif">
          <a:extLst>
            <a:ext uri="{FF2B5EF4-FFF2-40B4-BE49-F238E27FC236}">
              <a16:creationId xmlns:a16="http://schemas.microsoft.com/office/drawing/2014/main" id="{AC1F8346-1D5C-4C40-BE16-1399AC3E7C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69" name="Picture 6" descr="https://www.witko.com.pl/sklep/pict/spacer.gif">
          <a:extLst>
            <a:ext uri="{FF2B5EF4-FFF2-40B4-BE49-F238E27FC236}">
              <a16:creationId xmlns:a16="http://schemas.microsoft.com/office/drawing/2014/main" id="{1623753D-0CA7-4D37-B366-ED1DB29812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70" name="Picture 6" descr="https://www.witko.com.pl/sklep/pict/spacer.gif">
          <a:extLst>
            <a:ext uri="{FF2B5EF4-FFF2-40B4-BE49-F238E27FC236}">
              <a16:creationId xmlns:a16="http://schemas.microsoft.com/office/drawing/2014/main" id="{CA29BD4A-8F1E-45BE-A265-72356197F4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71" name="Picture 6" descr="https://www.witko.com.pl/sklep/pict/spacer.gif">
          <a:extLst>
            <a:ext uri="{FF2B5EF4-FFF2-40B4-BE49-F238E27FC236}">
              <a16:creationId xmlns:a16="http://schemas.microsoft.com/office/drawing/2014/main" id="{C60704FA-6F43-4A79-9307-49E68FFE230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72" name="Picture 6" descr="https://www.witko.com.pl/sklep/pict/spacer.gif">
          <a:extLst>
            <a:ext uri="{FF2B5EF4-FFF2-40B4-BE49-F238E27FC236}">
              <a16:creationId xmlns:a16="http://schemas.microsoft.com/office/drawing/2014/main" id="{1F21F83C-804E-4638-8C6F-C848DC1C77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73" name="Picture 6" descr="https://www.witko.com.pl/sklep/pict/spacer.gif">
          <a:extLst>
            <a:ext uri="{FF2B5EF4-FFF2-40B4-BE49-F238E27FC236}">
              <a16:creationId xmlns:a16="http://schemas.microsoft.com/office/drawing/2014/main" id="{2341021D-E339-4348-BB01-F4A37B5B75F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74" name="Picture 6" descr="https://www.witko.com.pl/sklep/pict/spacer.gif">
          <a:extLst>
            <a:ext uri="{FF2B5EF4-FFF2-40B4-BE49-F238E27FC236}">
              <a16:creationId xmlns:a16="http://schemas.microsoft.com/office/drawing/2014/main" id="{D2DC49A7-3F1B-494D-93F6-79296F539F8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75" name="Picture 6" descr="https://www.witko.com.pl/sklep/pict/spacer.gif">
          <a:extLst>
            <a:ext uri="{FF2B5EF4-FFF2-40B4-BE49-F238E27FC236}">
              <a16:creationId xmlns:a16="http://schemas.microsoft.com/office/drawing/2014/main" id="{EAE75055-CB92-4AC7-9C21-5EBA0DCCE9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76" name="Picture 6" descr="https://www.witko.com.pl/sklep/pict/spacer.gif">
          <a:extLst>
            <a:ext uri="{FF2B5EF4-FFF2-40B4-BE49-F238E27FC236}">
              <a16:creationId xmlns:a16="http://schemas.microsoft.com/office/drawing/2014/main" id="{75C8E253-1C0E-4648-94B0-1798F5F114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77" name="Picture 6" descr="https://www.witko.com.pl/sklep/pict/spacer.gif">
          <a:extLst>
            <a:ext uri="{FF2B5EF4-FFF2-40B4-BE49-F238E27FC236}">
              <a16:creationId xmlns:a16="http://schemas.microsoft.com/office/drawing/2014/main" id="{DA40E1A0-33A1-4B9D-820F-59984F30E2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78" name="Picture 6" descr="https://www.witko.com.pl/sklep/pict/spacer.gif">
          <a:extLst>
            <a:ext uri="{FF2B5EF4-FFF2-40B4-BE49-F238E27FC236}">
              <a16:creationId xmlns:a16="http://schemas.microsoft.com/office/drawing/2014/main" id="{9B3C9122-EF32-42A3-A4B8-FEA4381FF3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79" name="Picture 6" descr="https://www.witko.com.pl/sklep/pict/spacer.gif">
          <a:extLst>
            <a:ext uri="{FF2B5EF4-FFF2-40B4-BE49-F238E27FC236}">
              <a16:creationId xmlns:a16="http://schemas.microsoft.com/office/drawing/2014/main" id="{97F3381D-F8F0-4554-8AF0-642E5B2500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80" name="Picture 6" descr="https://www.witko.com.pl/sklep/pict/spacer.gif">
          <a:extLst>
            <a:ext uri="{FF2B5EF4-FFF2-40B4-BE49-F238E27FC236}">
              <a16:creationId xmlns:a16="http://schemas.microsoft.com/office/drawing/2014/main" id="{5BA19D83-EF7A-4576-BD73-87A1BCA726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oneCellAnchor>
    <xdr:from>
      <xdr:col>3</xdr:col>
      <xdr:colOff>0</xdr:colOff>
      <xdr:row>4</xdr:row>
      <xdr:rowOff>0</xdr:rowOff>
    </xdr:from>
    <xdr:ext cx="95250" cy="95250"/>
    <xdr:pic>
      <xdr:nvPicPr>
        <xdr:cNvPr id="481" name="Picture 6" descr="https://www.witko.com.pl/sklep/pict/spacer.gif">
          <a:extLst>
            <a:ext uri="{FF2B5EF4-FFF2-40B4-BE49-F238E27FC236}">
              <a16:creationId xmlns:a16="http://schemas.microsoft.com/office/drawing/2014/main" id="{39E6B041-D8C2-4327-ACD3-DE048EED5A1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3286125"/>
          <a:ext cx="95250" cy="95250"/>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 name="Obraz 165" descr="https://www.witko.com.pl/sklep/pict/spacer.gif">
          <a:extLst>
            <a:ext uri="{FF2B5EF4-FFF2-40B4-BE49-F238E27FC236}">
              <a16:creationId xmlns:a16="http://schemas.microsoft.com/office/drawing/2014/main" id="{F1A20C11-8CEA-4E5C-88FA-760DD2BA7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 name="Obraz 164" descr="https://www.witko.com.pl/sklep/pict/spacer.gif">
          <a:extLst>
            <a:ext uri="{FF2B5EF4-FFF2-40B4-BE49-F238E27FC236}">
              <a16:creationId xmlns:a16="http://schemas.microsoft.com/office/drawing/2014/main" id="{892119A1-3F81-4905-BA5C-AB4BD1643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 name="Obraz 163" descr="https://www.witko.com.pl/sklep/pict/spacer.gif">
          <a:extLst>
            <a:ext uri="{FF2B5EF4-FFF2-40B4-BE49-F238E27FC236}">
              <a16:creationId xmlns:a16="http://schemas.microsoft.com/office/drawing/2014/main" id="{D151E859-F758-4687-8DFA-E37738028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5" name="Obraz 162" descr="https://www.witko.com.pl/sklep/pict/spacer.gif">
          <a:extLst>
            <a:ext uri="{FF2B5EF4-FFF2-40B4-BE49-F238E27FC236}">
              <a16:creationId xmlns:a16="http://schemas.microsoft.com/office/drawing/2014/main" id="{640647B1-F623-4D2A-9DFC-F40977F9A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6" name="Obraz 161" descr="https://www.witko.com.pl/sklep/pict/spacer.gif">
          <a:extLst>
            <a:ext uri="{FF2B5EF4-FFF2-40B4-BE49-F238E27FC236}">
              <a16:creationId xmlns:a16="http://schemas.microsoft.com/office/drawing/2014/main" id="{BCEE0920-1586-4753-AE28-1C0ECEEF3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7" name="Obraz 160" descr="https://www.witko.com.pl/sklep/pict/spacer.gif">
          <a:extLst>
            <a:ext uri="{FF2B5EF4-FFF2-40B4-BE49-F238E27FC236}">
              <a16:creationId xmlns:a16="http://schemas.microsoft.com/office/drawing/2014/main" id="{BB05D912-E0B2-4CBC-8EE3-6DA04B8E1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8" name="Obraz 159" descr="https://www.witko.com.pl/sklep/pict/spacer.gif">
          <a:extLst>
            <a:ext uri="{FF2B5EF4-FFF2-40B4-BE49-F238E27FC236}">
              <a16:creationId xmlns:a16="http://schemas.microsoft.com/office/drawing/2014/main" id="{3BD1E51A-7AF0-41BA-8101-F37FE79CB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9" name="Obraz 158" descr="https://www.witko.com.pl/sklep/pict/spacer.gif">
          <a:extLst>
            <a:ext uri="{FF2B5EF4-FFF2-40B4-BE49-F238E27FC236}">
              <a16:creationId xmlns:a16="http://schemas.microsoft.com/office/drawing/2014/main" id="{CC009134-6C92-41FF-B478-5FAE63B24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0" name="Obraz 157" descr="https://www.witko.com.pl/sklep/pict/spacer.gif">
          <a:extLst>
            <a:ext uri="{FF2B5EF4-FFF2-40B4-BE49-F238E27FC236}">
              <a16:creationId xmlns:a16="http://schemas.microsoft.com/office/drawing/2014/main" id="{91BEF79C-2859-452D-A476-7E8C7BFC0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1" name="Obraz 156" descr="https://www.witko.com.pl/sklep/pict/spacer.gif">
          <a:extLst>
            <a:ext uri="{FF2B5EF4-FFF2-40B4-BE49-F238E27FC236}">
              <a16:creationId xmlns:a16="http://schemas.microsoft.com/office/drawing/2014/main" id="{E99929B0-B669-4ADD-9BB9-ABF7CEA48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2" name="Obraz 155" descr="https://www.witko.com.pl/sklep/pict/spacer.gif">
          <a:extLst>
            <a:ext uri="{FF2B5EF4-FFF2-40B4-BE49-F238E27FC236}">
              <a16:creationId xmlns:a16="http://schemas.microsoft.com/office/drawing/2014/main" id="{865F1683-46C1-435D-8057-9CAF6E1A1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3" name="Obraz 154" descr="https://www.witko.com.pl/sklep/pict/spacer.gif">
          <a:extLst>
            <a:ext uri="{FF2B5EF4-FFF2-40B4-BE49-F238E27FC236}">
              <a16:creationId xmlns:a16="http://schemas.microsoft.com/office/drawing/2014/main" id="{7EED2F47-7C5A-4C63-928C-DE6D01697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4" name="Obraz 153" descr="https://www.witko.com.pl/sklep/pict/spacer.gif">
          <a:extLst>
            <a:ext uri="{FF2B5EF4-FFF2-40B4-BE49-F238E27FC236}">
              <a16:creationId xmlns:a16="http://schemas.microsoft.com/office/drawing/2014/main" id="{E19DCD37-830C-44E3-B205-12C7B0103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5" name="Obraz 152" descr="https://www.witko.com.pl/sklep/pict/spacer.gif">
          <a:extLst>
            <a:ext uri="{FF2B5EF4-FFF2-40B4-BE49-F238E27FC236}">
              <a16:creationId xmlns:a16="http://schemas.microsoft.com/office/drawing/2014/main" id="{9A8FB69F-F489-4056-9F09-88164FCB6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6" name="Obraz 151" descr="https://www.witko.com.pl/sklep/pict/spacer.gif">
          <a:extLst>
            <a:ext uri="{FF2B5EF4-FFF2-40B4-BE49-F238E27FC236}">
              <a16:creationId xmlns:a16="http://schemas.microsoft.com/office/drawing/2014/main" id="{ED0AFEDA-74EE-4302-A424-4BB8AA5FB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7" name="Obraz 150" descr="https://www.witko.com.pl/sklep/pict/spacer.gif">
          <a:extLst>
            <a:ext uri="{FF2B5EF4-FFF2-40B4-BE49-F238E27FC236}">
              <a16:creationId xmlns:a16="http://schemas.microsoft.com/office/drawing/2014/main" id="{655E10CA-C06C-4116-A2C7-1DD9D8090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8" name="Obraz 149" descr="https://www.witko.com.pl/sklep/pict/spacer.gif">
          <a:extLst>
            <a:ext uri="{FF2B5EF4-FFF2-40B4-BE49-F238E27FC236}">
              <a16:creationId xmlns:a16="http://schemas.microsoft.com/office/drawing/2014/main" id="{02ECE5AF-C508-4A39-AED7-2B9191EDE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9" name="Obraz 148" descr="https://www.witko.com.pl/sklep/pict/spacer.gif">
          <a:extLst>
            <a:ext uri="{FF2B5EF4-FFF2-40B4-BE49-F238E27FC236}">
              <a16:creationId xmlns:a16="http://schemas.microsoft.com/office/drawing/2014/main" id="{639393E8-FC44-4FE6-991D-D587112AA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0" name="Obraz 147" descr="https://www.witko.com.pl/sklep/pict/spacer.gif">
          <a:extLst>
            <a:ext uri="{FF2B5EF4-FFF2-40B4-BE49-F238E27FC236}">
              <a16:creationId xmlns:a16="http://schemas.microsoft.com/office/drawing/2014/main" id="{2934D9E6-9988-4E32-A034-FF567AB58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1" name="Obraz 146" descr="https://www.witko.com.pl/sklep/pict/spacer.gif">
          <a:extLst>
            <a:ext uri="{FF2B5EF4-FFF2-40B4-BE49-F238E27FC236}">
              <a16:creationId xmlns:a16="http://schemas.microsoft.com/office/drawing/2014/main" id="{9CFCB58F-DAB5-4DA0-AFCC-DD8105CF2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2" name="Obraz 145" descr="https://www.witko.com.pl/sklep/pict/spacer.gif">
          <a:extLst>
            <a:ext uri="{FF2B5EF4-FFF2-40B4-BE49-F238E27FC236}">
              <a16:creationId xmlns:a16="http://schemas.microsoft.com/office/drawing/2014/main" id="{95776252-C7A2-412D-B51B-A940FC1E3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3" name="Obraz 144" descr="https://www.witko.com.pl/sklep/pict/spacer.gif">
          <a:extLst>
            <a:ext uri="{FF2B5EF4-FFF2-40B4-BE49-F238E27FC236}">
              <a16:creationId xmlns:a16="http://schemas.microsoft.com/office/drawing/2014/main" id="{9440028F-1234-4DA1-9B6A-014D3F43F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 name="Obraz 143" descr="https://www.witko.com.pl/sklep/pict/spacer.gif">
          <a:extLst>
            <a:ext uri="{FF2B5EF4-FFF2-40B4-BE49-F238E27FC236}">
              <a16:creationId xmlns:a16="http://schemas.microsoft.com/office/drawing/2014/main" id="{63C7E2EF-806A-44BF-A3C5-FD984B12B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 name="Obraz 142" descr="https://www.witko.com.pl/sklep/pict/spacer.gif">
          <a:extLst>
            <a:ext uri="{FF2B5EF4-FFF2-40B4-BE49-F238E27FC236}">
              <a16:creationId xmlns:a16="http://schemas.microsoft.com/office/drawing/2014/main" id="{9A44EE42-0AE8-492A-921F-0DAC9D133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 name="Obraz 141" descr="https://www.witko.com.pl/sklep/pict/spacer.gif">
          <a:extLst>
            <a:ext uri="{FF2B5EF4-FFF2-40B4-BE49-F238E27FC236}">
              <a16:creationId xmlns:a16="http://schemas.microsoft.com/office/drawing/2014/main" id="{7CF851F2-28FF-4CF6-B812-F4B5DECBC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 name="Obraz 140" descr="https://www.witko.com.pl/sklep/pict/spacer.gif">
          <a:extLst>
            <a:ext uri="{FF2B5EF4-FFF2-40B4-BE49-F238E27FC236}">
              <a16:creationId xmlns:a16="http://schemas.microsoft.com/office/drawing/2014/main" id="{E37B206E-9710-45B4-8EBF-BD5C7D07F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 name="Obraz 139" descr="https://www.witko.com.pl/sklep/pict/spacer.gif">
          <a:extLst>
            <a:ext uri="{FF2B5EF4-FFF2-40B4-BE49-F238E27FC236}">
              <a16:creationId xmlns:a16="http://schemas.microsoft.com/office/drawing/2014/main" id="{591D5194-3830-4D38-B843-CE60D9FCF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9" name="Obraz 138" descr="https://www.witko.com.pl/sklep/pict/spacer.gif">
          <a:extLst>
            <a:ext uri="{FF2B5EF4-FFF2-40B4-BE49-F238E27FC236}">
              <a16:creationId xmlns:a16="http://schemas.microsoft.com/office/drawing/2014/main" id="{1E0E0171-459B-4114-95F4-7D4F135AA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0" name="Obraz 137" descr="https://www.witko.com.pl/sklep/pict/spacer.gif">
          <a:extLst>
            <a:ext uri="{FF2B5EF4-FFF2-40B4-BE49-F238E27FC236}">
              <a16:creationId xmlns:a16="http://schemas.microsoft.com/office/drawing/2014/main" id="{35340E2A-4160-4034-9326-507D95AAF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1" name="Obraz 136" descr="https://www.witko.com.pl/sklep/pict/spacer.gif">
          <a:extLst>
            <a:ext uri="{FF2B5EF4-FFF2-40B4-BE49-F238E27FC236}">
              <a16:creationId xmlns:a16="http://schemas.microsoft.com/office/drawing/2014/main" id="{11F7A65C-D55B-4626-9099-57BD57C19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2" name="Obraz 135" descr="https://www.witko.com.pl/sklep/pict/spacer.gif">
          <a:extLst>
            <a:ext uri="{FF2B5EF4-FFF2-40B4-BE49-F238E27FC236}">
              <a16:creationId xmlns:a16="http://schemas.microsoft.com/office/drawing/2014/main" id="{A243F184-2666-4A76-B5CD-D9DDA5203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3" name="Obraz 134" descr="https://www.witko.com.pl/sklep/pict/spacer.gif">
          <a:extLst>
            <a:ext uri="{FF2B5EF4-FFF2-40B4-BE49-F238E27FC236}">
              <a16:creationId xmlns:a16="http://schemas.microsoft.com/office/drawing/2014/main" id="{5B0B260B-1661-4DD6-B269-0F64F913F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4" name="Obraz 133" descr="https://www.witko.com.pl/sklep/pict/spacer.gif">
          <a:extLst>
            <a:ext uri="{FF2B5EF4-FFF2-40B4-BE49-F238E27FC236}">
              <a16:creationId xmlns:a16="http://schemas.microsoft.com/office/drawing/2014/main" id="{0E1C3110-3B7C-43BC-B0C1-7BA19BDE6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5" name="Obraz 132" descr="https://www.witko.com.pl/sklep/pict/spacer.gif">
          <a:extLst>
            <a:ext uri="{FF2B5EF4-FFF2-40B4-BE49-F238E27FC236}">
              <a16:creationId xmlns:a16="http://schemas.microsoft.com/office/drawing/2014/main" id="{83888A9D-A1B0-43B5-A983-521244449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6" name="Obraz 131" descr="https://www.witko.com.pl/sklep/pict/spacer.gif">
          <a:extLst>
            <a:ext uri="{FF2B5EF4-FFF2-40B4-BE49-F238E27FC236}">
              <a16:creationId xmlns:a16="http://schemas.microsoft.com/office/drawing/2014/main" id="{5FE5A649-B064-4D10-9108-D70ED665D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7" name="Obraz 130" descr="https://www.witko.com.pl/sklep/pict/spacer.gif">
          <a:extLst>
            <a:ext uri="{FF2B5EF4-FFF2-40B4-BE49-F238E27FC236}">
              <a16:creationId xmlns:a16="http://schemas.microsoft.com/office/drawing/2014/main" id="{F0C74C75-2646-4A46-A9A6-9D1C02CBD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8" name="Obraz 129" descr="https://www.witko.com.pl/sklep/pict/spacer.gif">
          <a:extLst>
            <a:ext uri="{FF2B5EF4-FFF2-40B4-BE49-F238E27FC236}">
              <a16:creationId xmlns:a16="http://schemas.microsoft.com/office/drawing/2014/main" id="{CDA7785E-F479-4B7C-BD50-070EB3D80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9" name="Obraz 128" descr="https://www.witko.com.pl/sklep/pict/spacer.gif">
          <a:extLst>
            <a:ext uri="{FF2B5EF4-FFF2-40B4-BE49-F238E27FC236}">
              <a16:creationId xmlns:a16="http://schemas.microsoft.com/office/drawing/2014/main" id="{C5DF64E7-243F-45DA-B5EC-2D6FFD18C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0" name="Obraz 127" descr="https://www.witko.com.pl/sklep/pict/spacer.gif">
          <a:extLst>
            <a:ext uri="{FF2B5EF4-FFF2-40B4-BE49-F238E27FC236}">
              <a16:creationId xmlns:a16="http://schemas.microsoft.com/office/drawing/2014/main" id="{95FB9D11-7A4D-4FD4-B209-AA5F82061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1" name="Obraz 126" descr="https://www.witko.com.pl/sklep/pict/spacer.gif">
          <a:extLst>
            <a:ext uri="{FF2B5EF4-FFF2-40B4-BE49-F238E27FC236}">
              <a16:creationId xmlns:a16="http://schemas.microsoft.com/office/drawing/2014/main" id="{825EA98D-6C81-44AD-8BA5-42B5001AD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42" name="Picture 6" descr="https://www.witko.com.pl/sklep/pict/spacer.gif">
          <a:extLst>
            <a:ext uri="{FF2B5EF4-FFF2-40B4-BE49-F238E27FC236}">
              <a16:creationId xmlns:a16="http://schemas.microsoft.com/office/drawing/2014/main" id="{92526CBB-9351-429D-AD52-F6930C3B15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3" name="Picture 6" descr="https://www.witko.com.pl/sklep/pict/spacer.gif">
          <a:extLst>
            <a:ext uri="{FF2B5EF4-FFF2-40B4-BE49-F238E27FC236}">
              <a16:creationId xmlns:a16="http://schemas.microsoft.com/office/drawing/2014/main" id="{D3F80A76-55A0-485F-BC1B-D6AC57902A7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4" name="Picture 6" descr="https://www.witko.com.pl/sklep/pict/spacer.gif">
          <a:extLst>
            <a:ext uri="{FF2B5EF4-FFF2-40B4-BE49-F238E27FC236}">
              <a16:creationId xmlns:a16="http://schemas.microsoft.com/office/drawing/2014/main" id="{1AF68A7F-E266-4692-BCF0-10A061797DC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5" name="Picture 6" descr="https://www.witko.com.pl/sklep/pict/spacer.gif">
          <a:extLst>
            <a:ext uri="{FF2B5EF4-FFF2-40B4-BE49-F238E27FC236}">
              <a16:creationId xmlns:a16="http://schemas.microsoft.com/office/drawing/2014/main" id="{50D3D449-AC43-4518-81F3-E4A4612264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6" name="Picture 6" descr="https://www.witko.com.pl/sklep/pict/spacer.gif">
          <a:extLst>
            <a:ext uri="{FF2B5EF4-FFF2-40B4-BE49-F238E27FC236}">
              <a16:creationId xmlns:a16="http://schemas.microsoft.com/office/drawing/2014/main" id="{D9C92800-45C3-4E7A-8D2E-C1C1DD0FB8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7" name="Picture 6" descr="https://www.witko.com.pl/sklep/pict/spacer.gif">
          <a:extLst>
            <a:ext uri="{FF2B5EF4-FFF2-40B4-BE49-F238E27FC236}">
              <a16:creationId xmlns:a16="http://schemas.microsoft.com/office/drawing/2014/main" id="{FFA7EF2F-47CB-4481-97DA-2CDCF53F7CB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8" name="Picture 6" descr="https://www.witko.com.pl/sklep/pict/spacer.gif">
          <a:extLst>
            <a:ext uri="{FF2B5EF4-FFF2-40B4-BE49-F238E27FC236}">
              <a16:creationId xmlns:a16="http://schemas.microsoft.com/office/drawing/2014/main" id="{6A8DCF66-F8E5-418F-89F1-84C1FA02F1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9" name="Picture 6" descr="https://www.witko.com.pl/sklep/pict/spacer.gif">
          <a:extLst>
            <a:ext uri="{FF2B5EF4-FFF2-40B4-BE49-F238E27FC236}">
              <a16:creationId xmlns:a16="http://schemas.microsoft.com/office/drawing/2014/main" id="{294D4979-4F44-4868-952B-D244BA89B2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0" name="Picture 6" descr="https://www.witko.com.pl/sklep/pict/spacer.gif">
          <a:extLst>
            <a:ext uri="{FF2B5EF4-FFF2-40B4-BE49-F238E27FC236}">
              <a16:creationId xmlns:a16="http://schemas.microsoft.com/office/drawing/2014/main" id="{9C6237DE-D33A-4294-8F1B-D47DC7396A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1" name="Picture 6" descr="https://www.witko.com.pl/sklep/pict/spacer.gif">
          <a:extLst>
            <a:ext uri="{FF2B5EF4-FFF2-40B4-BE49-F238E27FC236}">
              <a16:creationId xmlns:a16="http://schemas.microsoft.com/office/drawing/2014/main" id="{8A27E4F2-B378-4171-9D58-2905535A0BF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2" name="Picture 6" descr="https://www.witko.com.pl/sklep/pict/spacer.gif">
          <a:extLst>
            <a:ext uri="{FF2B5EF4-FFF2-40B4-BE49-F238E27FC236}">
              <a16:creationId xmlns:a16="http://schemas.microsoft.com/office/drawing/2014/main" id="{C58F75EA-BBA8-4774-A8D2-EDE9EF8F3D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3" name="Picture 6" descr="https://www.witko.com.pl/sklep/pict/spacer.gif">
          <a:extLst>
            <a:ext uri="{FF2B5EF4-FFF2-40B4-BE49-F238E27FC236}">
              <a16:creationId xmlns:a16="http://schemas.microsoft.com/office/drawing/2014/main" id="{49EA8272-077B-472D-B6EF-0E50382F71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4" name="Picture 6" descr="https://www.witko.com.pl/sklep/pict/spacer.gif">
          <a:extLst>
            <a:ext uri="{FF2B5EF4-FFF2-40B4-BE49-F238E27FC236}">
              <a16:creationId xmlns:a16="http://schemas.microsoft.com/office/drawing/2014/main" id="{70ACB76E-AD03-4F60-8FE2-5508CF6320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5" name="Picture 6" descr="https://www.witko.com.pl/sklep/pict/spacer.gif">
          <a:extLst>
            <a:ext uri="{FF2B5EF4-FFF2-40B4-BE49-F238E27FC236}">
              <a16:creationId xmlns:a16="http://schemas.microsoft.com/office/drawing/2014/main" id="{C4A85735-5CE1-41C6-BC3E-088CD23443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6" name="Picture 6" descr="https://www.witko.com.pl/sklep/pict/spacer.gif">
          <a:extLst>
            <a:ext uri="{FF2B5EF4-FFF2-40B4-BE49-F238E27FC236}">
              <a16:creationId xmlns:a16="http://schemas.microsoft.com/office/drawing/2014/main" id="{8C3BAB43-C5B8-4D2A-B8FC-C3F75105B1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7" name="Picture 6" descr="https://www.witko.com.pl/sklep/pict/spacer.gif">
          <a:extLst>
            <a:ext uri="{FF2B5EF4-FFF2-40B4-BE49-F238E27FC236}">
              <a16:creationId xmlns:a16="http://schemas.microsoft.com/office/drawing/2014/main" id="{095D41B3-0758-4266-BB2D-EC16874726A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8" name="Picture 6" descr="https://www.witko.com.pl/sklep/pict/spacer.gif">
          <a:extLst>
            <a:ext uri="{FF2B5EF4-FFF2-40B4-BE49-F238E27FC236}">
              <a16:creationId xmlns:a16="http://schemas.microsoft.com/office/drawing/2014/main" id="{9F3BBD09-B169-489C-892E-E2B1586D06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9" name="Picture 6" descr="https://www.witko.com.pl/sklep/pict/spacer.gif">
          <a:extLst>
            <a:ext uri="{FF2B5EF4-FFF2-40B4-BE49-F238E27FC236}">
              <a16:creationId xmlns:a16="http://schemas.microsoft.com/office/drawing/2014/main" id="{8AF63FAB-70DF-4D62-8461-F419CF29611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0" name="Picture 6" descr="https://www.witko.com.pl/sklep/pict/spacer.gif">
          <a:extLst>
            <a:ext uri="{FF2B5EF4-FFF2-40B4-BE49-F238E27FC236}">
              <a16:creationId xmlns:a16="http://schemas.microsoft.com/office/drawing/2014/main" id="{231FB023-67D0-408C-A9F1-5683E6EF31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1" name="Picture 6" descr="https://www.witko.com.pl/sklep/pict/spacer.gif">
          <a:extLst>
            <a:ext uri="{FF2B5EF4-FFF2-40B4-BE49-F238E27FC236}">
              <a16:creationId xmlns:a16="http://schemas.microsoft.com/office/drawing/2014/main" id="{9F1083AD-68DA-465E-8928-EDAE22B7DA5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2" name="Picture 6" descr="https://www.witko.com.pl/sklep/pict/spacer.gif">
          <a:extLst>
            <a:ext uri="{FF2B5EF4-FFF2-40B4-BE49-F238E27FC236}">
              <a16:creationId xmlns:a16="http://schemas.microsoft.com/office/drawing/2014/main" id="{4428C670-CC71-4374-8A61-F6AE08AE2D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3" name="Picture 6" descr="https://www.witko.com.pl/sklep/pict/spacer.gif">
          <a:extLst>
            <a:ext uri="{FF2B5EF4-FFF2-40B4-BE49-F238E27FC236}">
              <a16:creationId xmlns:a16="http://schemas.microsoft.com/office/drawing/2014/main" id="{F766B6E6-8BC6-4EFD-B825-BC526C73CC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4" name="Picture 6" descr="https://www.witko.com.pl/sklep/pict/spacer.gif">
          <a:extLst>
            <a:ext uri="{FF2B5EF4-FFF2-40B4-BE49-F238E27FC236}">
              <a16:creationId xmlns:a16="http://schemas.microsoft.com/office/drawing/2014/main" id="{3A6088B1-7D21-4263-BE79-5DFD934816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5" name="Picture 6" descr="https://www.witko.com.pl/sklep/pict/spacer.gif">
          <a:extLst>
            <a:ext uri="{FF2B5EF4-FFF2-40B4-BE49-F238E27FC236}">
              <a16:creationId xmlns:a16="http://schemas.microsoft.com/office/drawing/2014/main" id="{1B9811B0-C2F5-4EEF-A894-E0727D73339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6" name="Picture 6" descr="https://www.witko.com.pl/sklep/pict/spacer.gif">
          <a:extLst>
            <a:ext uri="{FF2B5EF4-FFF2-40B4-BE49-F238E27FC236}">
              <a16:creationId xmlns:a16="http://schemas.microsoft.com/office/drawing/2014/main" id="{EF732834-8850-4495-945E-DD8E0F31755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7" name="Picture 6" descr="https://www.witko.com.pl/sklep/pict/spacer.gif">
          <a:extLst>
            <a:ext uri="{FF2B5EF4-FFF2-40B4-BE49-F238E27FC236}">
              <a16:creationId xmlns:a16="http://schemas.microsoft.com/office/drawing/2014/main" id="{73CBC31C-A3F4-46BC-8C94-4DDB623D9C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8" name="Picture 6" descr="https://www.witko.com.pl/sklep/pict/spacer.gif">
          <a:extLst>
            <a:ext uri="{FF2B5EF4-FFF2-40B4-BE49-F238E27FC236}">
              <a16:creationId xmlns:a16="http://schemas.microsoft.com/office/drawing/2014/main" id="{9A35F397-FA02-439A-881C-8C19287797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9" name="Picture 6" descr="https://www.witko.com.pl/sklep/pict/spacer.gif">
          <a:extLst>
            <a:ext uri="{FF2B5EF4-FFF2-40B4-BE49-F238E27FC236}">
              <a16:creationId xmlns:a16="http://schemas.microsoft.com/office/drawing/2014/main" id="{0C7128BF-1F67-439E-A534-571BCA1C15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0" name="Picture 6" descr="https://www.witko.com.pl/sklep/pict/spacer.gif">
          <a:extLst>
            <a:ext uri="{FF2B5EF4-FFF2-40B4-BE49-F238E27FC236}">
              <a16:creationId xmlns:a16="http://schemas.microsoft.com/office/drawing/2014/main" id="{B4F0B615-E73C-490D-B640-194C888BD8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1" name="Picture 6" descr="https://www.witko.com.pl/sklep/pict/spacer.gif">
          <a:extLst>
            <a:ext uri="{FF2B5EF4-FFF2-40B4-BE49-F238E27FC236}">
              <a16:creationId xmlns:a16="http://schemas.microsoft.com/office/drawing/2014/main" id="{82728E8E-69B0-4F55-99E3-1E810428B6A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2" name="Picture 6" descr="https://www.witko.com.pl/sklep/pict/spacer.gif">
          <a:extLst>
            <a:ext uri="{FF2B5EF4-FFF2-40B4-BE49-F238E27FC236}">
              <a16:creationId xmlns:a16="http://schemas.microsoft.com/office/drawing/2014/main" id="{C66ED0A1-8E2A-4CA2-B45A-E19579733F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3" name="Picture 6" descr="https://www.witko.com.pl/sklep/pict/spacer.gif">
          <a:extLst>
            <a:ext uri="{FF2B5EF4-FFF2-40B4-BE49-F238E27FC236}">
              <a16:creationId xmlns:a16="http://schemas.microsoft.com/office/drawing/2014/main" id="{A8EE7DD7-0512-4F71-8528-378626B110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4" name="Picture 6" descr="https://www.witko.com.pl/sklep/pict/spacer.gif">
          <a:extLst>
            <a:ext uri="{FF2B5EF4-FFF2-40B4-BE49-F238E27FC236}">
              <a16:creationId xmlns:a16="http://schemas.microsoft.com/office/drawing/2014/main" id="{86C06161-545D-483C-8718-ABE6B11255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5" name="Picture 6" descr="https://www.witko.com.pl/sklep/pict/spacer.gif">
          <a:extLst>
            <a:ext uri="{FF2B5EF4-FFF2-40B4-BE49-F238E27FC236}">
              <a16:creationId xmlns:a16="http://schemas.microsoft.com/office/drawing/2014/main" id="{403F706F-DEFB-4E6F-92C1-613F4641552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6" name="Picture 6" descr="https://www.witko.com.pl/sklep/pict/spacer.gif">
          <a:extLst>
            <a:ext uri="{FF2B5EF4-FFF2-40B4-BE49-F238E27FC236}">
              <a16:creationId xmlns:a16="http://schemas.microsoft.com/office/drawing/2014/main" id="{62EBB852-8580-43E3-8244-1FD228E77F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7" name="Picture 6" descr="https://www.witko.com.pl/sklep/pict/spacer.gif">
          <a:extLst>
            <a:ext uri="{FF2B5EF4-FFF2-40B4-BE49-F238E27FC236}">
              <a16:creationId xmlns:a16="http://schemas.microsoft.com/office/drawing/2014/main" id="{AF6F9F73-2B59-4EB9-A28E-B50B885B21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8" name="Picture 6" descr="https://www.witko.com.pl/sklep/pict/spacer.gif">
          <a:extLst>
            <a:ext uri="{FF2B5EF4-FFF2-40B4-BE49-F238E27FC236}">
              <a16:creationId xmlns:a16="http://schemas.microsoft.com/office/drawing/2014/main" id="{96B745A7-4F0B-4CD9-B7CA-748A502F30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9" name="Picture 6" descr="https://www.witko.com.pl/sklep/pict/spacer.gif">
          <a:extLst>
            <a:ext uri="{FF2B5EF4-FFF2-40B4-BE49-F238E27FC236}">
              <a16:creationId xmlns:a16="http://schemas.microsoft.com/office/drawing/2014/main" id="{83E4115E-9388-4F6D-8CCE-47C7BA6B827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80" name="Picture 6" descr="https://www.witko.com.pl/sklep/pict/spacer.gif">
          <a:extLst>
            <a:ext uri="{FF2B5EF4-FFF2-40B4-BE49-F238E27FC236}">
              <a16:creationId xmlns:a16="http://schemas.microsoft.com/office/drawing/2014/main" id="{6B9FF4B0-290A-4E54-87EE-A3864A49681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81" name="Picture 6" descr="https://www.witko.com.pl/sklep/pict/spacer.gif">
          <a:extLst>
            <a:ext uri="{FF2B5EF4-FFF2-40B4-BE49-F238E27FC236}">
              <a16:creationId xmlns:a16="http://schemas.microsoft.com/office/drawing/2014/main" id="{05D82201-A41D-424A-8B56-BB31B086C7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 name="Obraz 165" descr="https://www.witko.com.pl/sklep/pict/spacer.gif">
          <a:extLst>
            <a:ext uri="{FF2B5EF4-FFF2-40B4-BE49-F238E27FC236}">
              <a16:creationId xmlns:a16="http://schemas.microsoft.com/office/drawing/2014/main" id="{83EFA290-9B94-4BD0-BE1E-4597B9B94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 name="Obraz 164" descr="https://www.witko.com.pl/sklep/pict/spacer.gif">
          <a:extLst>
            <a:ext uri="{FF2B5EF4-FFF2-40B4-BE49-F238E27FC236}">
              <a16:creationId xmlns:a16="http://schemas.microsoft.com/office/drawing/2014/main" id="{02BA141D-8A69-47CC-A3F4-68A46F590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 name="Obraz 163" descr="https://www.witko.com.pl/sklep/pict/spacer.gif">
          <a:extLst>
            <a:ext uri="{FF2B5EF4-FFF2-40B4-BE49-F238E27FC236}">
              <a16:creationId xmlns:a16="http://schemas.microsoft.com/office/drawing/2014/main" id="{DB440AF9-5040-44B4-A3A5-8C0D5BF45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5" name="Obraz 162" descr="https://www.witko.com.pl/sklep/pict/spacer.gif">
          <a:extLst>
            <a:ext uri="{FF2B5EF4-FFF2-40B4-BE49-F238E27FC236}">
              <a16:creationId xmlns:a16="http://schemas.microsoft.com/office/drawing/2014/main" id="{CA6A6B70-C78C-4A3D-BF3D-10716B5D0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6" name="Obraz 161" descr="https://www.witko.com.pl/sklep/pict/spacer.gif">
          <a:extLst>
            <a:ext uri="{FF2B5EF4-FFF2-40B4-BE49-F238E27FC236}">
              <a16:creationId xmlns:a16="http://schemas.microsoft.com/office/drawing/2014/main" id="{1C40472C-10F4-42F8-B0D5-DBCF94620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7" name="Obraz 160" descr="https://www.witko.com.pl/sklep/pict/spacer.gif">
          <a:extLst>
            <a:ext uri="{FF2B5EF4-FFF2-40B4-BE49-F238E27FC236}">
              <a16:creationId xmlns:a16="http://schemas.microsoft.com/office/drawing/2014/main" id="{3B6D5EAB-1078-4D65-ACA5-C47E11C56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8" name="Obraz 159" descr="https://www.witko.com.pl/sklep/pict/spacer.gif">
          <a:extLst>
            <a:ext uri="{FF2B5EF4-FFF2-40B4-BE49-F238E27FC236}">
              <a16:creationId xmlns:a16="http://schemas.microsoft.com/office/drawing/2014/main" id="{3E104B34-61DA-4876-8E00-9303EA4F0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9" name="Obraz 158" descr="https://www.witko.com.pl/sklep/pict/spacer.gif">
          <a:extLst>
            <a:ext uri="{FF2B5EF4-FFF2-40B4-BE49-F238E27FC236}">
              <a16:creationId xmlns:a16="http://schemas.microsoft.com/office/drawing/2014/main" id="{579AE080-8EC3-45B4-98BF-754EFB950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0" name="Obraz 157" descr="https://www.witko.com.pl/sklep/pict/spacer.gif">
          <a:extLst>
            <a:ext uri="{FF2B5EF4-FFF2-40B4-BE49-F238E27FC236}">
              <a16:creationId xmlns:a16="http://schemas.microsoft.com/office/drawing/2014/main" id="{4EC94630-121A-4D47-B177-F7090C576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1" name="Obraz 156" descr="https://www.witko.com.pl/sklep/pict/spacer.gif">
          <a:extLst>
            <a:ext uri="{FF2B5EF4-FFF2-40B4-BE49-F238E27FC236}">
              <a16:creationId xmlns:a16="http://schemas.microsoft.com/office/drawing/2014/main" id="{ABD95754-23C0-4533-BCD6-D41715197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2" name="Obraz 155" descr="https://www.witko.com.pl/sklep/pict/spacer.gif">
          <a:extLst>
            <a:ext uri="{FF2B5EF4-FFF2-40B4-BE49-F238E27FC236}">
              <a16:creationId xmlns:a16="http://schemas.microsoft.com/office/drawing/2014/main" id="{0816040B-E2FF-4F58-BF57-64C957160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3" name="Obraz 154" descr="https://www.witko.com.pl/sklep/pict/spacer.gif">
          <a:extLst>
            <a:ext uri="{FF2B5EF4-FFF2-40B4-BE49-F238E27FC236}">
              <a16:creationId xmlns:a16="http://schemas.microsoft.com/office/drawing/2014/main" id="{017F7934-AD86-457E-A6A6-E8C3E7549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4" name="Obraz 153" descr="https://www.witko.com.pl/sklep/pict/spacer.gif">
          <a:extLst>
            <a:ext uri="{FF2B5EF4-FFF2-40B4-BE49-F238E27FC236}">
              <a16:creationId xmlns:a16="http://schemas.microsoft.com/office/drawing/2014/main" id="{CC8C63A4-BAA2-45F2-8850-5651E57C2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5" name="Obraz 152" descr="https://www.witko.com.pl/sklep/pict/spacer.gif">
          <a:extLst>
            <a:ext uri="{FF2B5EF4-FFF2-40B4-BE49-F238E27FC236}">
              <a16:creationId xmlns:a16="http://schemas.microsoft.com/office/drawing/2014/main" id="{A10D2569-964A-44E9-889D-CF31FE3CC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6" name="Obraz 151" descr="https://www.witko.com.pl/sklep/pict/spacer.gif">
          <a:extLst>
            <a:ext uri="{FF2B5EF4-FFF2-40B4-BE49-F238E27FC236}">
              <a16:creationId xmlns:a16="http://schemas.microsoft.com/office/drawing/2014/main" id="{E1314E56-0938-4394-848F-124D9BBC3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7" name="Obraz 150" descr="https://www.witko.com.pl/sklep/pict/spacer.gif">
          <a:extLst>
            <a:ext uri="{FF2B5EF4-FFF2-40B4-BE49-F238E27FC236}">
              <a16:creationId xmlns:a16="http://schemas.microsoft.com/office/drawing/2014/main" id="{962B6378-6629-467A-830B-09E675CA0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8" name="Obraz 149" descr="https://www.witko.com.pl/sklep/pict/spacer.gif">
          <a:extLst>
            <a:ext uri="{FF2B5EF4-FFF2-40B4-BE49-F238E27FC236}">
              <a16:creationId xmlns:a16="http://schemas.microsoft.com/office/drawing/2014/main" id="{3908BCC4-162E-47EE-A930-325D78469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9" name="Obraz 148" descr="https://www.witko.com.pl/sklep/pict/spacer.gif">
          <a:extLst>
            <a:ext uri="{FF2B5EF4-FFF2-40B4-BE49-F238E27FC236}">
              <a16:creationId xmlns:a16="http://schemas.microsoft.com/office/drawing/2014/main" id="{51A05CF2-EFE2-4709-97A2-E651B7D23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0" name="Obraz 147" descr="https://www.witko.com.pl/sklep/pict/spacer.gif">
          <a:extLst>
            <a:ext uri="{FF2B5EF4-FFF2-40B4-BE49-F238E27FC236}">
              <a16:creationId xmlns:a16="http://schemas.microsoft.com/office/drawing/2014/main" id="{58F450EA-7B38-450B-94DD-2658C1013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1" name="Obraz 146" descr="https://www.witko.com.pl/sklep/pict/spacer.gif">
          <a:extLst>
            <a:ext uri="{FF2B5EF4-FFF2-40B4-BE49-F238E27FC236}">
              <a16:creationId xmlns:a16="http://schemas.microsoft.com/office/drawing/2014/main" id="{F578E9BB-E086-4392-A418-7AC6733D1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2" name="Obraz 145" descr="https://www.witko.com.pl/sklep/pict/spacer.gif">
          <a:extLst>
            <a:ext uri="{FF2B5EF4-FFF2-40B4-BE49-F238E27FC236}">
              <a16:creationId xmlns:a16="http://schemas.microsoft.com/office/drawing/2014/main" id="{671E7251-D6EC-4C2C-8F1E-3C321C608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3" name="Obraz 144" descr="https://www.witko.com.pl/sklep/pict/spacer.gif">
          <a:extLst>
            <a:ext uri="{FF2B5EF4-FFF2-40B4-BE49-F238E27FC236}">
              <a16:creationId xmlns:a16="http://schemas.microsoft.com/office/drawing/2014/main" id="{B5EE143A-4BE6-4FF4-962A-E80FE3B3C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 name="Obraz 143" descr="https://www.witko.com.pl/sklep/pict/spacer.gif">
          <a:extLst>
            <a:ext uri="{FF2B5EF4-FFF2-40B4-BE49-F238E27FC236}">
              <a16:creationId xmlns:a16="http://schemas.microsoft.com/office/drawing/2014/main" id="{1F2C0F7F-51BE-413A-9F8D-90276F2CB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 name="Obraz 142" descr="https://www.witko.com.pl/sklep/pict/spacer.gif">
          <a:extLst>
            <a:ext uri="{FF2B5EF4-FFF2-40B4-BE49-F238E27FC236}">
              <a16:creationId xmlns:a16="http://schemas.microsoft.com/office/drawing/2014/main" id="{BA3FC928-938E-46A5-B485-E788E4313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 name="Obraz 141" descr="https://www.witko.com.pl/sklep/pict/spacer.gif">
          <a:extLst>
            <a:ext uri="{FF2B5EF4-FFF2-40B4-BE49-F238E27FC236}">
              <a16:creationId xmlns:a16="http://schemas.microsoft.com/office/drawing/2014/main" id="{72C795EF-1323-435B-911E-6F384982F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 name="Obraz 140" descr="https://www.witko.com.pl/sklep/pict/spacer.gif">
          <a:extLst>
            <a:ext uri="{FF2B5EF4-FFF2-40B4-BE49-F238E27FC236}">
              <a16:creationId xmlns:a16="http://schemas.microsoft.com/office/drawing/2014/main" id="{A6A2766C-3C68-4D5E-B128-F68AFC133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 name="Obraz 139" descr="https://www.witko.com.pl/sklep/pict/spacer.gif">
          <a:extLst>
            <a:ext uri="{FF2B5EF4-FFF2-40B4-BE49-F238E27FC236}">
              <a16:creationId xmlns:a16="http://schemas.microsoft.com/office/drawing/2014/main" id="{E22B3535-84B8-4003-B97C-10005E99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9" name="Obraz 138" descr="https://www.witko.com.pl/sklep/pict/spacer.gif">
          <a:extLst>
            <a:ext uri="{FF2B5EF4-FFF2-40B4-BE49-F238E27FC236}">
              <a16:creationId xmlns:a16="http://schemas.microsoft.com/office/drawing/2014/main" id="{4E2AC924-DF07-47AA-B29F-8D36912E4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0" name="Obraz 137" descr="https://www.witko.com.pl/sklep/pict/spacer.gif">
          <a:extLst>
            <a:ext uri="{FF2B5EF4-FFF2-40B4-BE49-F238E27FC236}">
              <a16:creationId xmlns:a16="http://schemas.microsoft.com/office/drawing/2014/main" id="{45004451-CE71-4956-8F73-00AEE37DD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1" name="Obraz 136" descr="https://www.witko.com.pl/sklep/pict/spacer.gif">
          <a:extLst>
            <a:ext uri="{FF2B5EF4-FFF2-40B4-BE49-F238E27FC236}">
              <a16:creationId xmlns:a16="http://schemas.microsoft.com/office/drawing/2014/main" id="{6898AB37-4541-4820-BCD3-D71BEBAB8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2" name="Obraz 135" descr="https://www.witko.com.pl/sklep/pict/spacer.gif">
          <a:extLst>
            <a:ext uri="{FF2B5EF4-FFF2-40B4-BE49-F238E27FC236}">
              <a16:creationId xmlns:a16="http://schemas.microsoft.com/office/drawing/2014/main" id="{1CEB3243-0871-456B-A9B9-BC900D987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3" name="Obraz 134" descr="https://www.witko.com.pl/sklep/pict/spacer.gif">
          <a:extLst>
            <a:ext uri="{FF2B5EF4-FFF2-40B4-BE49-F238E27FC236}">
              <a16:creationId xmlns:a16="http://schemas.microsoft.com/office/drawing/2014/main" id="{AF4CEE5F-0A86-4BE4-A986-E9C7C8E30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4" name="Obraz 133" descr="https://www.witko.com.pl/sklep/pict/spacer.gif">
          <a:extLst>
            <a:ext uri="{FF2B5EF4-FFF2-40B4-BE49-F238E27FC236}">
              <a16:creationId xmlns:a16="http://schemas.microsoft.com/office/drawing/2014/main" id="{17F54ED5-1596-448E-B17E-54E2D3DFC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5" name="Obraz 132" descr="https://www.witko.com.pl/sklep/pict/spacer.gif">
          <a:extLst>
            <a:ext uri="{FF2B5EF4-FFF2-40B4-BE49-F238E27FC236}">
              <a16:creationId xmlns:a16="http://schemas.microsoft.com/office/drawing/2014/main" id="{4C716848-9800-4C73-A92B-7A497C2A3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6" name="Obraz 131" descr="https://www.witko.com.pl/sklep/pict/spacer.gif">
          <a:extLst>
            <a:ext uri="{FF2B5EF4-FFF2-40B4-BE49-F238E27FC236}">
              <a16:creationId xmlns:a16="http://schemas.microsoft.com/office/drawing/2014/main" id="{E582BED0-D517-4B13-BD0D-0C6748E57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7" name="Obraz 130" descr="https://www.witko.com.pl/sklep/pict/spacer.gif">
          <a:extLst>
            <a:ext uri="{FF2B5EF4-FFF2-40B4-BE49-F238E27FC236}">
              <a16:creationId xmlns:a16="http://schemas.microsoft.com/office/drawing/2014/main" id="{97751090-DADB-420A-8371-B94279F95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8" name="Obraz 129" descr="https://www.witko.com.pl/sklep/pict/spacer.gif">
          <a:extLst>
            <a:ext uri="{FF2B5EF4-FFF2-40B4-BE49-F238E27FC236}">
              <a16:creationId xmlns:a16="http://schemas.microsoft.com/office/drawing/2014/main" id="{72DB7489-BF3C-4800-979C-6799730EE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9" name="Obraz 128" descr="https://www.witko.com.pl/sklep/pict/spacer.gif">
          <a:extLst>
            <a:ext uri="{FF2B5EF4-FFF2-40B4-BE49-F238E27FC236}">
              <a16:creationId xmlns:a16="http://schemas.microsoft.com/office/drawing/2014/main" id="{1AE8D947-DB91-46B2-9970-01B5C4677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0" name="Obraz 127" descr="https://www.witko.com.pl/sklep/pict/spacer.gif">
          <a:extLst>
            <a:ext uri="{FF2B5EF4-FFF2-40B4-BE49-F238E27FC236}">
              <a16:creationId xmlns:a16="http://schemas.microsoft.com/office/drawing/2014/main" id="{FE88CD1C-65B2-40EF-96F2-33D940695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1" name="Obraz 126" descr="https://www.witko.com.pl/sklep/pict/spacer.gif">
          <a:extLst>
            <a:ext uri="{FF2B5EF4-FFF2-40B4-BE49-F238E27FC236}">
              <a16:creationId xmlns:a16="http://schemas.microsoft.com/office/drawing/2014/main" id="{D39B5747-1A0C-45E9-B34A-1F537A458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71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42" name="Picture 6" descr="https://www.witko.com.pl/sklep/pict/spacer.gif">
          <a:extLst>
            <a:ext uri="{FF2B5EF4-FFF2-40B4-BE49-F238E27FC236}">
              <a16:creationId xmlns:a16="http://schemas.microsoft.com/office/drawing/2014/main" id="{FE25DA73-E553-4A9A-8FFE-C5A06BBB4D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3" name="Picture 6" descr="https://www.witko.com.pl/sklep/pict/spacer.gif">
          <a:extLst>
            <a:ext uri="{FF2B5EF4-FFF2-40B4-BE49-F238E27FC236}">
              <a16:creationId xmlns:a16="http://schemas.microsoft.com/office/drawing/2014/main" id="{58BA1AC1-DFDC-4D75-B7B9-E7FB129832A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4" name="Picture 6" descr="https://www.witko.com.pl/sklep/pict/spacer.gif">
          <a:extLst>
            <a:ext uri="{FF2B5EF4-FFF2-40B4-BE49-F238E27FC236}">
              <a16:creationId xmlns:a16="http://schemas.microsoft.com/office/drawing/2014/main" id="{4300CB0E-DD50-495C-83AB-7699D195A51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5" name="Picture 6" descr="https://www.witko.com.pl/sklep/pict/spacer.gif">
          <a:extLst>
            <a:ext uri="{FF2B5EF4-FFF2-40B4-BE49-F238E27FC236}">
              <a16:creationId xmlns:a16="http://schemas.microsoft.com/office/drawing/2014/main" id="{68FEA851-5E9E-459A-9421-4D8020ECE9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6" name="Picture 6" descr="https://www.witko.com.pl/sklep/pict/spacer.gif">
          <a:extLst>
            <a:ext uri="{FF2B5EF4-FFF2-40B4-BE49-F238E27FC236}">
              <a16:creationId xmlns:a16="http://schemas.microsoft.com/office/drawing/2014/main" id="{562E0096-63AE-445B-9804-491F71283DB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7" name="Picture 6" descr="https://www.witko.com.pl/sklep/pict/spacer.gif">
          <a:extLst>
            <a:ext uri="{FF2B5EF4-FFF2-40B4-BE49-F238E27FC236}">
              <a16:creationId xmlns:a16="http://schemas.microsoft.com/office/drawing/2014/main" id="{484B2EAB-36C7-4DB8-AEC7-588FBE01E6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8" name="Picture 6" descr="https://www.witko.com.pl/sklep/pict/spacer.gif">
          <a:extLst>
            <a:ext uri="{FF2B5EF4-FFF2-40B4-BE49-F238E27FC236}">
              <a16:creationId xmlns:a16="http://schemas.microsoft.com/office/drawing/2014/main" id="{016DCFB9-B3E7-4F4D-820D-C698B985BA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49" name="Picture 6" descr="https://www.witko.com.pl/sklep/pict/spacer.gif">
          <a:extLst>
            <a:ext uri="{FF2B5EF4-FFF2-40B4-BE49-F238E27FC236}">
              <a16:creationId xmlns:a16="http://schemas.microsoft.com/office/drawing/2014/main" id="{DA105F6D-37DA-4B7C-8921-665D5DBE4E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0" name="Picture 6" descr="https://www.witko.com.pl/sklep/pict/spacer.gif">
          <a:extLst>
            <a:ext uri="{FF2B5EF4-FFF2-40B4-BE49-F238E27FC236}">
              <a16:creationId xmlns:a16="http://schemas.microsoft.com/office/drawing/2014/main" id="{496F7168-650F-4D20-828F-BE6BC9F655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1" name="Picture 6" descr="https://www.witko.com.pl/sklep/pict/spacer.gif">
          <a:extLst>
            <a:ext uri="{FF2B5EF4-FFF2-40B4-BE49-F238E27FC236}">
              <a16:creationId xmlns:a16="http://schemas.microsoft.com/office/drawing/2014/main" id="{CC852AE3-AF47-4CE8-A177-4A2AA1458A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2" name="Picture 6" descr="https://www.witko.com.pl/sklep/pict/spacer.gif">
          <a:extLst>
            <a:ext uri="{FF2B5EF4-FFF2-40B4-BE49-F238E27FC236}">
              <a16:creationId xmlns:a16="http://schemas.microsoft.com/office/drawing/2014/main" id="{639DF386-6D28-4779-8878-8C9B4A0686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3" name="Picture 6" descr="https://www.witko.com.pl/sklep/pict/spacer.gif">
          <a:extLst>
            <a:ext uri="{FF2B5EF4-FFF2-40B4-BE49-F238E27FC236}">
              <a16:creationId xmlns:a16="http://schemas.microsoft.com/office/drawing/2014/main" id="{154EEA6A-9B62-4850-B998-DA0CC026786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4" name="Picture 6" descr="https://www.witko.com.pl/sklep/pict/spacer.gif">
          <a:extLst>
            <a:ext uri="{FF2B5EF4-FFF2-40B4-BE49-F238E27FC236}">
              <a16:creationId xmlns:a16="http://schemas.microsoft.com/office/drawing/2014/main" id="{DBBC9364-386B-4C60-8A08-DF8CFF1662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5" name="Picture 6" descr="https://www.witko.com.pl/sklep/pict/spacer.gif">
          <a:extLst>
            <a:ext uri="{FF2B5EF4-FFF2-40B4-BE49-F238E27FC236}">
              <a16:creationId xmlns:a16="http://schemas.microsoft.com/office/drawing/2014/main" id="{5B7E37BD-D888-4C25-A615-11607C4EDC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6" name="Picture 6" descr="https://www.witko.com.pl/sklep/pict/spacer.gif">
          <a:extLst>
            <a:ext uri="{FF2B5EF4-FFF2-40B4-BE49-F238E27FC236}">
              <a16:creationId xmlns:a16="http://schemas.microsoft.com/office/drawing/2014/main" id="{7749883B-68B8-4848-9C97-567208F3E4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7" name="Picture 6" descr="https://www.witko.com.pl/sklep/pict/spacer.gif">
          <a:extLst>
            <a:ext uri="{FF2B5EF4-FFF2-40B4-BE49-F238E27FC236}">
              <a16:creationId xmlns:a16="http://schemas.microsoft.com/office/drawing/2014/main" id="{3F8E4A13-3107-45BD-9EDF-44966185CD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8" name="Picture 6" descr="https://www.witko.com.pl/sklep/pict/spacer.gif">
          <a:extLst>
            <a:ext uri="{FF2B5EF4-FFF2-40B4-BE49-F238E27FC236}">
              <a16:creationId xmlns:a16="http://schemas.microsoft.com/office/drawing/2014/main" id="{4B31C947-D3ED-4022-AE74-820090D85D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59" name="Picture 6" descr="https://www.witko.com.pl/sklep/pict/spacer.gif">
          <a:extLst>
            <a:ext uri="{FF2B5EF4-FFF2-40B4-BE49-F238E27FC236}">
              <a16:creationId xmlns:a16="http://schemas.microsoft.com/office/drawing/2014/main" id="{7895B0F2-63E5-4E6F-AC81-E0780BA8FF3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0" name="Picture 6" descr="https://www.witko.com.pl/sklep/pict/spacer.gif">
          <a:extLst>
            <a:ext uri="{FF2B5EF4-FFF2-40B4-BE49-F238E27FC236}">
              <a16:creationId xmlns:a16="http://schemas.microsoft.com/office/drawing/2014/main" id="{FE8D951D-B9B6-4345-A11D-2A7F29EDA2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1" name="Picture 6" descr="https://www.witko.com.pl/sklep/pict/spacer.gif">
          <a:extLst>
            <a:ext uri="{FF2B5EF4-FFF2-40B4-BE49-F238E27FC236}">
              <a16:creationId xmlns:a16="http://schemas.microsoft.com/office/drawing/2014/main" id="{65D138B1-5FA6-4DF0-ACE6-2315E1C244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2" name="Picture 6" descr="https://www.witko.com.pl/sklep/pict/spacer.gif">
          <a:extLst>
            <a:ext uri="{FF2B5EF4-FFF2-40B4-BE49-F238E27FC236}">
              <a16:creationId xmlns:a16="http://schemas.microsoft.com/office/drawing/2014/main" id="{80B12509-01EC-49FA-9201-38103169AB8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3" name="Picture 6" descr="https://www.witko.com.pl/sklep/pict/spacer.gif">
          <a:extLst>
            <a:ext uri="{FF2B5EF4-FFF2-40B4-BE49-F238E27FC236}">
              <a16:creationId xmlns:a16="http://schemas.microsoft.com/office/drawing/2014/main" id="{2E83A3ED-6598-42D6-9E7F-0B3F8BBAFC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4" name="Picture 6" descr="https://www.witko.com.pl/sklep/pict/spacer.gif">
          <a:extLst>
            <a:ext uri="{FF2B5EF4-FFF2-40B4-BE49-F238E27FC236}">
              <a16:creationId xmlns:a16="http://schemas.microsoft.com/office/drawing/2014/main" id="{5427B240-D356-46C1-AFEB-F3D201D20D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5" name="Picture 6" descr="https://www.witko.com.pl/sklep/pict/spacer.gif">
          <a:extLst>
            <a:ext uri="{FF2B5EF4-FFF2-40B4-BE49-F238E27FC236}">
              <a16:creationId xmlns:a16="http://schemas.microsoft.com/office/drawing/2014/main" id="{1A9ED872-EF52-48E4-99D5-06B8F9352C0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6" name="Picture 6" descr="https://www.witko.com.pl/sklep/pict/spacer.gif">
          <a:extLst>
            <a:ext uri="{FF2B5EF4-FFF2-40B4-BE49-F238E27FC236}">
              <a16:creationId xmlns:a16="http://schemas.microsoft.com/office/drawing/2014/main" id="{D010F8FD-C3AB-4A72-8A13-6F0384323ED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7" name="Picture 6" descr="https://www.witko.com.pl/sklep/pict/spacer.gif">
          <a:extLst>
            <a:ext uri="{FF2B5EF4-FFF2-40B4-BE49-F238E27FC236}">
              <a16:creationId xmlns:a16="http://schemas.microsoft.com/office/drawing/2014/main" id="{74614EEB-90F8-402B-BB82-02A307AC49E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8" name="Picture 6" descr="https://www.witko.com.pl/sklep/pict/spacer.gif">
          <a:extLst>
            <a:ext uri="{FF2B5EF4-FFF2-40B4-BE49-F238E27FC236}">
              <a16:creationId xmlns:a16="http://schemas.microsoft.com/office/drawing/2014/main" id="{42E5F821-6AD2-4944-A722-F015190396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69" name="Picture 6" descr="https://www.witko.com.pl/sklep/pict/spacer.gif">
          <a:extLst>
            <a:ext uri="{FF2B5EF4-FFF2-40B4-BE49-F238E27FC236}">
              <a16:creationId xmlns:a16="http://schemas.microsoft.com/office/drawing/2014/main" id="{1B4146BD-98BF-400A-A5FF-B7CC8C2A51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0" name="Picture 6" descr="https://www.witko.com.pl/sklep/pict/spacer.gif">
          <a:extLst>
            <a:ext uri="{FF2B5EF4-FFF2-40B4-BE49-F238E27FC236}">
              <a16:creationId xmlns:a16="http://schemas.microsoft.com/office/drawing/2014/main" id="{9FCE4037-F1AD-466C-8A14-4F6AB73C05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1" name="Picture 6" descr="https://www.witko.com.pl/sklep/pict/spacer.gif">
          <a:extLst>
            <a:ext uri="{FF2B5EF4-FFF2-40B4-BE49-F238E27FC236}">
              <a16:creationId xmlns:a16="http://schemas.microsoft.com/office/drawing/2014/main" id="{27898579-896F-49B2-82C0-0902ECA165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2" name="Picture 6" descr="https://www.witko.com.pl/sklep/pict/spacer.gif">
          <a:extLst>
            <a:ext uri="{FF2B5EF4-FFF2-40B4-BE49-F238E27FC236}">
              <a16:creationId xmlns:a16="http://schemas.microsoft.com/office/drawing/2014/main" id="{35EE3C9D-F122-40D4-B9B1-81A952A305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3" name="Picture 6" descr="https://www.witko.com.pl/sklep/pict/spacer.gif">
          <a:extLst>
            <a:ext uri="{FF2B5EF4-FFF2-40B4-BE49-F238E27FC236}">
              <a16:creationId xmlns:a16="http://schemas.microsoft.com/office/drawing/2014/main" id="{760BE708-8F19-42A8-954C-EA406ECFA9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4" name="Picture 6" descr="https://www.witko.com.pl/sklep/pict/spacer.gif">
          <a:extLst>
            <a:ext uri="{FF2B5EF4-FFF2-40B4-BE49-F238E27FC236}">
              <a16:creationId xmlns:a16="http://schemas.microsoft.com/office/drawing/2014/main" id="{637AA3A5-147A-43F0-976C-2E18B6CDB0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5" name="Picture 6" descr="https://www.witko.com.pl/sklep/pict/spacer.gif">
          <a:extLst>
            <a:ext uri="{FF2B5EF4-FFF2-40B4-BE49-F238E27FC236}">
              <a16:creationId xmlns:a16="http://schemas.microsoft.com/office/drawing/2014/main" id="{BEB7D736-62B6-4E63-A051-0BF0A5BC61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6" name="Picture 6" descr="https://www.witko.com.pl/sklep/pict/spacer.gif">
          <a:extLst>
            <a:ext uri="{FF2B5EF4-FFF2-40B4-BE49-F238E27FC236}">
              <a16:creationId xmlns:a16="http://schemas.microsoft.com/office/drawing/2014/main" id="{C1F7CAA7-EF98-4D67-8FF9-67895A8600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7" name="Picture 6" descr="https://www.witko.com.pl/sklep/pict/spacer.gif">
          <a:extLst>
            <a:ext uri="{FF2B5EF4-FFF2-40B4-BE49-F238E27FC236}">
              <a16:creationId xmlns:a16="http://schemas.microsoft.com/office/drawing/2014/main" id="{4C2DC599-CA1D-43AD-83B3-052FA5C9DC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8" name="Picture 6" descr="https://www.witko.com.pl/sklep/pict/spacer.gif">
          <a:extLst>
            <a:ext uri="{FF2B5EF4-FFF2-40B4-BE49-F238E27FC236}">
              <a16:creationId xmlns:a16="http://schemas.microsoft.com/office/drawing/2014/main" id="{5656592C-8754-40BA-9714-43D28994BD8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79" name="Picture 6" descr="https://www.witko.com.pl/sklep/pict/spacer.gif">
          <a:extLst>
            <a:ext uri="{FF2B5EF4-FFF2-40B4-BE49-F238E27FC236}">
              <a16:creationId xmlns:a16="http://schemas.microsoft.com/office/drawing/2014/main" id="{5D045F6D-BDF8-4ADE-8DC4-25C68DC3EF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80" name="Picture 6" descr="https://www.witko.com.pl/sklep/pict/spacer.gif">
          <a:extLst>
            <a:ext uri="{FF2B5EF4-FFF2-40B4-BE49-F238E27FC236}">
              <a16:creationId xmlns:a16="http://schemas.microsoft.com/office/drawing/2014/main" id="{29EAC66A-D639-4878-AD99-07183697B0F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oneCellAnchor>
    <xdr:from>
      <xdr:col>3</xdr:col>
      <xdr:colOff>0</xdr:colOff>
      <xdr:row>2</xdr:row>
      <xdr:rowOff>0</xdr:rowOff>
    </xdr:from>
    <xdr:ext cx="95250" cy="95250"/>
    <xdr:pic>
      <xdr:nvPicPr>
        <xdr:cNvPr id="81" name="Picture 6" descr="https://www.witko.com.pl/sklep/pict/spacer.gif">
          <a:extLst>
            <a:ext uri="{FF2B5EF4-FFF2-40B4-BE49-F238E27FC236}">
              <a16:creationId xmlns:a16="http://schemas.microsoft.com/office/drawing/2014/main" id="{4F68A397-0B25-4126-B82C-11D178F73B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71500"/>
          <a:ext cx="95250" cy="95250"/>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 name="Obraz 165" descr="https://www.witko.com.pl/sklep/pict/spacer.gif">
          <a:extLst>
            <a:ext uri="{FF2B5EF4-FFF2-40B4-BE49-F238E27FC236}">
              <a16:creationId xmlns:a16="http://schemas.microsoft.com/office/drawing/2014/main" id="{CF9C26BD-613D-49F0-B8D9-EDFB07FF9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 name="Obraz 164" descr="https://www.witko.com.pl/sklep/pict/spacer.gif">
          <a:extLst>
            <a:ext uri="{FF2B5EF4-FFF2-40B4-BE49-F238E27FC236}">
              <a16:creationId xmlns:a16="http://schemas.microsoft.com/office/drawing/2014/main" id="{98B0ED55-36CB-443C-A171-2A357213B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 name="Obraz 163" descr="https://www.witko.com.pl/sklep/pict/spacer.gif">
          <a:extLst>
            <a:ext uri="{FF2B5EF4-FFF2-40B4-BE49-F238E27FC236}">
              <a16:creationId xmlns:a16="http://schemas.microsoft.com/office/drawing/2014/main" id="{C3370FD6-9DBA-49AA-8CB7-D29ACC6F0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5" name="Obraz 162" descr="https://www.witko.com.pl/sklep/pict/spacer.gif">
          <a:extLst>
            <a:ext uri="{FF2B5EF4-FFF2-40B4-BE49-F238E27FC236}">
              <a16:creationId xmlns:a16="http://schemas.microsoft.com/office/drawing/2014/main" id="{9CAC306C-3D8F-464D-99EF-DF1CAAE4B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6" name="Obraz 161" descr="https://www.witko.com.pl/sklep/pict/spacer.gif">
          <a:extLst>
            <a:ext uri="{FF2B5EF4-FFF2-40B4-BE49-F238E27FC236}">
              <a16:creationId xmlns:a16="http://schemas.microsoft.com/office/drawing/2014/main" id="{94BCAC3A-E42D-4911-A534-CBA1A3E7A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7" name="Obraz 160" descr="https://www.witko.com.pl/sklep/pict/spacer.gif">
          <a:extLst>
            <a:ext uri="{FF2B5EF4-FFF2-40B4-BE49-F238E27FC236}">
              <a16:creationId xmlns:a16="http://schemas.microsoft.com/office/drawing/2014/main" id="{E2A74488-B663-4D25-B951-395481946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8" name="Obraz 159" descr="https://www.witko.com.pl/sklep/pict/spacer.gif">
          <a:extLst>
            <a:ext uri="{FF2B5EF4-FFF2-40B4-BE49-F238E27FC236}">
              <a16:creationId xmlns:a16="http://schemas.microsoft.com/office/drawing/2014/main" id="{5A32759E-CFA4-4817-A139-E8B261489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9" name="Obraz 158" descr="https://www.witko.com.pl/sklep/pict/spacer.gif">
          <a:extLst>
            <a:ext uri="{FF2B5EF4-FFF2-40B4-BE49-F238E27FC236}">
              <a16:creationId xmlns:a16="http://schemas.microsoft.com/office/drawing/2014/main" id="{D5BFBF85-D70A-4B6D-B4C2-97C7FA3C6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0" name="Obraz 157" descr="https://www.witko.com.pl/sklep/pict/spacer.gif">
          <a:extLst>
            <a:ext uri="{FF2B5EF4-FFF2-40B4-BE49-F238E27FC236}">
              <a16:creationId xmlns:a16="http://schemas.microsoft.com/office/drawing/2014/main" id="{7A806DF8-3757-4ABC-8659-9D997FEE5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1" name="Obraz 156" descr="https://www.witko.com.pl/sklep/pict/spacer.gif">
          <a:extLst>
            <a:ext uri="{FF2B5EF4-FFF2-40B4-BE49-F238E27FC236}">
              <a16:creationId xmlns:a16="http://schemas.microsoft.com/office/drawing/2014/main" id="{3151F39B-CEBB-4DB9-B2EC-FFF888415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2" name="Obraz 155" descr="https://www.witko.com.pl/sklep/pict/spacer.gif">
          <a:extLst>
            <a:ext uri="{FF2B5EF4-FFF2-40B4-BE49-F238E27FC236}">
              <a16:creationId xmlns:a16="http://schemas.microsoft.com/office/drawing/2014/main" id="{481F1F2E-D617-4FA8-8389-49F669A02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3" name="Obraz 154" descr="https://www.witko.com.pl/sklep/pict/spacer.gif">
          <a:extLst>
            <a:ext uri="{FF2B5EF4-FFF2-40B4-BE49-F238E27FC236}">
              <a16:creationId xmlns:a16="http://schemas.microsoft.com/office/drawing/2014/main" id="{AC41346A-A26C-4717-A323-C5C133A7D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4" name="Obraz 153" descr="https://www.witko.com.pl/sklep/pict/spacer.gif">
          <a:extLst>
            <a:ext uri="{FF2B5EF4-FFF2-40B4-BE49-F238E27FC236}">
              <a16:creationId xmlns:a16="http://schemas.microsoft.com/office/drawing/2014/main" id="{ED626FAB-5996-4A87-82B3-AB92266EE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5" name="Obraz 152" descr="https://www.witko.com.pl/sklep/pict/spacer.gif">
          <a:extLst>
            <a:ext uri="{FF2B5EF4-FFF2-40B4-BE49-F238E27FC236}">
              <a16:creationId xmlns:a16="http://schemas.microsoft.com/office/drawing/2014/main" id="{8873109F-2647-4832-BE83-347060D95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6" name="Obraz 151" descr="https://www.witko.com.pl/sklep/pict/spacer.gif">
          <a:extLst>
            <a:ext uri="{FF2B5EF4-FFF2-40B4-BE49-F238E27FC236}">
              <a16:creationId xmlns:a16="http://schemas.microsoft.com/office/drawing/2014/main" id="{90E11A0C-CC0E-4230-8712-3153070D3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7" name="Obraz 150" descr="https://www.witko.com.pl/sklep/pict/spacer.gif">
          <a:extLst>
            <a:ext uri="{FF2B5EF4-FFF2-40B4-BE49-F238E27FC236}">
              <a16:creationId xmlns:a16="http://schemas.microsoft.com/office/drawing/2014/main" id="{93A823C0-2FD3-42A0-AB2C-5058FAF7A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8" name="Obraz 149" descr="https://www.witko.com.pl/sklep/pict/spacer.gif">
          <a:extLst>
            <a:ext uri="{FF2B5EF4-FFF2-40B4-BE49-F238E27FC236}">
              <a16:creationId xmlns:a16="http://schemas.microsoft.com/office/drawing/2014/main" id="{05F60B8C-FBFC-4D6F-B379-6B77386F9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9" name="Obraz 148" descr="https://www.witko.com.pl/sklep/pict/spacer.gif">
          <a:extLst>
            <a:ext uri="{FF2B5EF4-FFF2-40B4-BE49-F238E27FC236}">
              <a16:creationId xmlns:a16="http://schemas.microsoft.com/office/drawing/2014/main" id="{88EE6A28-B681-4F0B-A986-345BBB44E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0" name="Obraz 147" descr="https://www.witko.com.pl/sklep/pict/spacer.gif">
          <a:extLst>
            <a:ext uri="{FF2B5EF4-FFF2-40B4-BE49-F238E27FC236}">
              <a16:creationId xmlns:a16="http://schemas.microsoft.com/office/drawing/2014/main" id="{FB3C0FAF-F855-45D1-BFCB-0D2E25C0D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1" name="Obraz 146" descr="https://www.witko.com.pl/sklep/pict/spacer.gif">
          <a:extLst>
            <a:ext uri="{FF2B5EF4-FFF2-40B4-BE49-F238E27FC236}">
              <a16:creationId xmlns:a16="http://schemas.microsoft.com/office/drawing/2014/main" id="{5A0B5BA6-6869-4953-9744-FBACCBD9E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2" name="Obraz 145" descr="https://www.witko.com.pl/sklep/pict/spacer.gif">
          <a:extLst>
            <a:ext uri="{FF2B5EF4-FFF2-40B4-BE49-F238E27FC236}">
              <a16:creationId xmlns:a16="http://schemas.microsoft.com/office/drawing/2014/main" id="{DDA8674A-742E-4C2F-8FF3-B1727A432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3" name="Obraz 144" descr="https://www.witko.com.pl/sklep/pict/spacer.gif">
          <a:extLst>
            <a:ext uri="{FF2B5EF4-FFF2-40B4-BE49-F238E27FC236}">
              <a16:creationId xmlns:a16="http://schemas.microsoft.com/office/drawing/2014/main" id="{6CFF385B-6FC2-41B5-9314-0E47FDDBF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 name="Obraz 143" descr="https://www.witko.com.pl/sklep/pict/spacer.gif">
          <a:extLst>
            <a:ext uri="{FF2B5EF4-FFF2-40B4-BE49-F238E27FC236}">
              <a16:creationId xmlns:a16="http://schemas.microsoft.com/office/drawing/2014/main" id="{25682ACA-FE38-4130-9703-C69A9DB17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 name="Obraz 142" descr="https://www.witko.com.pl/sklep/pict/spacer.gif">
          <a:extLst>
            <a:ext uri="{FF2B5EF4-FFF2-40B4-BE49-F238E27FC236}">
              <a16:creationId xmlns:a16="http://schemas.microsoft.com/office/drawing/2014/main" id="{D1558864-9BC1-4850-9071-3B19738BB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 name="Obraz 141" descr="https://www.witko.com.pl/sklep/pict/spacer.gif">
          <a:extLst>
            <a:ext uri="{FF2B5EF4-FFF2-40B4-BE49-F238E27FC236}">
              <a16:creationId xmlns:a16="http://schemas.microsoft.com/office/drawing/2014/main" id="{60D7C6DF-4B80-4079-957F-696625F8D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 name="Obraz 140" descr="https://www.witko.com.pl/sklep/pict/spacer.gif">
          <a:extLst>
            <a:ext uri="{FF2B5EF4-FFF2-40B4-BE49-F238E27FC236}">
              <a16:creationId xmlns:a16="http://schemas.microsoft.com/office/drawing/2014/main" id="{01A187FA-63D6-47E5-8A81-BAC9244C3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 name="Obraz 139" descr="https://www.witko.com.pl/sklep/pict/spacer.gif">
          <a:extLst>
            <a:ext uri="{FF2B5EF4-FFF2-40B4-BE49-F238E27FC236}">
              <a16:creationId xmlns:a16="http://schemas.microsoft.com/office/drawing/2014/main" id="{38994D33-F9BC-4223-94CC-CC0E0495E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9" name="Obraz 138" descr="https://www.witko.com.pl/sklep/pict/spacer.gif">
          <a:extLst>
            <a:ext uri="{FF2B5EF4-FFF2-40B4-BE49-F238E27FC236}">
              <a16:creationId xmlns:a16="http://schemas.microsoft.com/office/drawing/2014/main" id="{0852A390-9139-45B2-8E17-72253488D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0" name="Obraz 137" descr="https://www.witko.com.pl/sklep/pict/spacer.gif">
          <a:extLst>
            <a:ext uri="{FF2B5EF4-FFF2-40B4-BE49-F238E27FC236}">
              <a16:creationId xmlns:a16="http://schemas.microsoft.com/office/drawing/2014/main" id="{FBF645CA-DF94-4501-9C9E-082F01A42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1" name="Obraz 136" descr="https://www.witko.com.pl/sklep/pict/spacer.gif">
          <a:extLst>
            <a:ext uri="{FF2B5EF4-FFF2-40B4-BE49-F238E27FC236}">
              <a16:creationId xmlns:a16="http://schemas.microsoft.com/office/drawing/2014/main" id="{1BC5275F-6E47-4E01-9B42-3B6129E7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2" name="Obraz 135" descr="https://www.witko.com.pl/sklep/pict/spacer.gif">
          <a:extLst>
            <a:ext uri="{FF2B5EF4-FFF2-40B4-BE49-F238E27FC236}">
              <a16:creationId xmlns:a16="http://schemas.microsoft.com/office/drawing/2014/main" id="{12C9902A-D6BE-48F2-9788-EB117FF84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3" name="Obraz 134" descr="https://www.witko.com.pl/sklep/pict/spacer.gif">
          <a:extLst>
            <a:ext uri="{FF2B5EF4-FFF2-40B4-BE49-F238E27FC236}">
              <a16:creationId xmlns:a16="http://schemas.microsoft.com/office/drawing/2014/main" id="{8198CA8E-2489-4447-AE9B-F0BFF7EFA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4" name="Obraz 133" descr="https://www.witko.com.pl/sklep/pict/spacer.gif">
          <a:extLst>
            <a:ext uri="{FF2B5EF4-FFF2-40B4-BE49-F238E27FC236}">
              <a16:creationId xmlns:a16="http://schemas.microsoft.com/office/drawing/2014/main" id="{54EDC355-BDD8-48A8-9158-6AB290A2C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5" name="Obraz 132" descr="https://www.witko.com.pl/sklep/pict/spacer.gif">
          <a:extLst>
            <a:ext uri="{FF2B5EF4-FFF2-40B4-BE49-F238E27FC236}">
              <a16:creationId xmlns:a16="http://schemas.microsoft.com/office/drawing/2014/main" id="{B8C86188-D80C-4D69-A7DD-E7A27C91F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6" name="Obraz 131" descr="https://www.witko.com.pl/sklep/pict/spacer.gif">
          <a:extLst>
            <a:ext uri="{FF2B5EF4-FFF2-40B4-BE49-F238E27FC236}">
              <a16:creationId xmlns:a16="http://schemas.microsoft.com/office/drawing/2014/main" id="{5F1ECCB5-FDB3-416D-AD8E-EDA7D534F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7" name="Obraz 130" descr="https://www.witko.com.pl/sklep/pict/spacer.gif">
          <a:extLst>
            <a:ext uri="{FF2B5EF4-FFF2-40B4-BE49-F238E27FC236}">
              <a16:creationId xmlns:a16="http://schemas.microsoft.com/office/drawing/2014/main" id="{E05151B2-BA69-452A-9DBE-F0DF1734A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8" name="Obraz 129" descr="https://www.witko.com.pl/sklep/pict/spacer.gif">
          <a:extLst>
            <a:ext uri="{FF2B5EF4-FFF2-40B4-BE49-F238E27FC236}">
              <a16:creationId xmlns:a16="http://schemas.microsoft.com/office/drawing/2014/main" id="{3E5A011B-3C0A-472E-A099-E3DA82F6A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9" name="Obraz 128" descr="https://www.witko.com.pl/sklep/pict/spacer.gif">
          <a:extLst>
            <a:ext uri="{FF2B5EF4-FFF2-40B4-BE49-F238E27FC236}">
              <a16:creationId xmlns:a16="http://schemas.microsoft.com/office/drawing/2014/main" id="{82BB61B5-A4EC-40DB-8230-38DAA56CB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0" name="Obraz 127" descr="https://www.witko.com.pl/sklep/pict/spacer.gif">
          <a:extLst>
            <a:ext uri="{FF2B5EF4-FFF2-40B4-BE49-F238E27FC236}">
              <a16:creationId xmlns:a16="http://schemas.microsoft.com/office/drawing/2014/main" id="{8E6C7235-FAD3-46CB-B6F0-602A28E51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1" name="Obraz 126" descr="https://www.witko.com.pl/sklep/pict/spacer.gif">
          <a:extLst>
            <a:ext uri="{FF2B5EF4-FFF2-40B4-BE49-F238E27FC236}">
              <a16:creationId xmlns:a16="http://schemas.microsoft.com/office/drawing/2014/main" id="{D5B65B55-9226-416D-A677-3E153068D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42" name="Picture 6" descr="https://www.witko.com.pl/sklep/pict/spacer.gif">
          <a:extLst>
            <a:ext uri="{FF2B5EF4-FFF2-40B4-BE49-F238E27FC236}">
              <a16:creationId xmlns:a16="http://schemas.microsoft.com/office/drawing/2014/main" id="{A9D737CB-E6D8-42D8-8082-5F46EF666B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3" name="Picture 6" descr="https://www.witko.com.pl/sklep/pict/spacer.gif">
          <a:extLst>
            <a:ext uri="{FF2B5EF4-FFF2-40B4-BE49-F238E27FC236}">
              <a16:creationId xmlns:a16="http://schemas.microsoft.com/office/drawing/2014/main" id="{3DF6E5CB-A2BA-400E-A434-392FB6828B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4" name="Picture 6" descr="https://www.witko.com.pl/sklep/pict/spacer.gif">
          <a:extLst>
            <a:ext uri="{FF2B5EF4-FFF2-40B4-BE49-F238E27FC236}">
              <a16:creationId xmlns:a16="http://schemas.microsoft.com/office/drawing/2014/main" id="{E2D7E67B-074A-4047-A9A0-FE0DCDCB86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5" name="Picture 6" descr="https://www.witko.com.pl/sklep/pict/spacer.gif">
          <a:extLst>
            <a:ext uri="{FF2B5EF4-FFF2-40B4-BE49-F238E27FC236}">
              <a16:creationId xmlns:a16="http://schemas.microsoft.com/office/drawing/2014/main" id="{124C0F37-C941-4AE6-85E0-E2BFC7B882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6" name="Picture 6" descr="https://www.witko.com.pl/sklep/pict/spacer.gif">
          <a:extLst>
            <a:ext uri="{FF2B5EF4-FFF2-40B4-BE49-F238E27FC236}">
              <a16:creationId xmlns:a16="http://schemas.microsoft.com/office/drawing/2014/main" id="{47FE1F8A-C935-4F9B-9499-8E6BA553B3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7" name="Picture 6" descr="https://www.witko.com.pl/sklep/pict/spacer.gif">
          <a:extLst>
            <a:ext uri="{FF2B5EF4-FFF2-40B4-BE49-F238E27FC236}">
              <a16:creationId xmlns:a16="http://schemas.microsoft.com/office/drawing/2014/main" id="{D5F675CD-C3B9-442C-9B73-4E1FADE9EB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8" name="Picture 6" descr="https://www.witko.com.pl/sklep/pict/spacer.gif">
          <a:extLst>
            <a:ext uri="{FF2B5EF4-FFF2-40B4-BE49-F238E27FC236}">
              <a16:creationId xmlns:a16="http://schemas.microsoft.com/office/drawing/2014/main" id="{8B555385-7996-44B2-8BB7-852BCF91558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9" name="Picture 6" descr="https://www.witko.com.pl/sklep/pict/spacer.gif">
          <a:extLst>
            <a:ext uri="{FF2B5EF4-FFF2-40B4-BE49-F238E27FC236}">
              <a16:creationId xmlns:a16="http://schemas.microsoft.com/office/drawing/2014/main" id="{0F639CD3-476E-4800-AABA-E07DD347CD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0" name="Picture 6" descr="https://www.witko.com.pl/sklep/pict/spacer.gif">
          <a:extLst>
            <a:ext uri="{FF2B5EF4-FFF2-40B4-BE49-F238E27FC236}">
              <a16:creationId xmlns:a16="http://schemas.microsoft.com/office/drawing/2014/main" id="{FE48DA8E-F503-40F4-8A78-08C7724513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1" name="Picture 6" descr="https://www.witko.com.pl/sklep/pict/spacer.gif">
          <a:extLst>
            <a:ext uri="{FF2B5EF4-FFF2-40B4-BE49-F238E27FC236}">
              <a16:creationId xmlns:a16="http://schemas.microsoft.com/office/drawing/2014/main" id="{9A09052E-0C1B-4A75-A4AD-C06D4920E6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2" name="Picture 6" descr="https://www.witko.com.pl/sklep/pict/spacer.gif">
          <a:extLst>
            <a:ext uri="{FF2B5EF4-FFF2-40B4-BE49-F238E27FC236}">
              <a16:creationId xmlns:a16="http://schemas.microsoft.com/office/drawing/2014/main" id="{73990D5C-9D57-4FAF-BADA-F41A400759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3" name="Picture 6" descr="https://www.witko.com.pl/sklep/pict/spacer.gif">
          <a:extLst>
            <a:ext uri="{FF2B5EF4-FFF2-40B4-BE49-F238E27FC236}">
              <a16:creationId xmlns:a16="http://schemas.microsoft.com/office/drawing/2014/main" id="{243C83E4-9C77-488B-81AE-D09D47058B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4" name="Picture 6" descr="https://www.witko.com.pl/sklep/pict/spacer.gif">
          <a:extLst>
            <a:ext uri="{FF2B5EF4-FFF2-40B4-BE49-F238E27FC236}">
              <a16:creationId xmlns:a16="http://schemas.microsoft.com/office/drawing/2014/main" id="{36D38FDF-BFDD-4EC3-9898-341F1D0679F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5" name="Picture 6" descr="https://www.witko.com.pl/sklep/pict/spacer.gif">
          <a:extLst>
            <a:ext uri="{FF2B5EF4-FFF2-40B4-BE49-F238E27FC236}">
              <a16:creationId xmlns:a16="http://schemas.microsoft.com/office/drawing/2014/main" id="{66E1443E-C527-442B-AF1E-780225F916D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6" name="Picture 6" descr="https://www.witko.com.pl/sklep/pict/spacer.gif">
          <a:extLst>
            <a:ext uri="{FF2B5EF4-FFF2-40B4-BE49-F238E27FC236}">
              <a16:creationId xmlns:a16="http://schemas.microsoft.com/office/drawing/2014/main" id="{46623E93-CB3E-4663-9F5A-5665692580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7" name="Picture 6" descr="https://www.witko.com.pl/sklep/pict/spacer.gif">
          <a:extLst>
            <a:ext uri="{FF2B5EF4-FFF2-40B4-BE49-F238E27FC236}">
              <a16:creationId xmlns:a16="http://schemas.microsoft.com/office/drawing/2014/main" id="{EB6DD8D8-375C-4517-930B-2CE2DCFE21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8" name="Picture 6" descr="https://www.witko.com.pl/sklep/pict/spacer.gif">
          <a:extLst>
            <a:ext uri="{FF2B5EF4-FFF2-40B4-BE49-F238E27FC236}">
              <a16:creationId xmlns:a16="http://schemas.microsoft.com/office/drawing/2014/main" id="{6B043AB8-6E70-47DF-87F0-668A203DF82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9" name="Picture 6" descr="https://www.witko.com.pl/sklep/pict/spacer.gif">
          <a:extLst>
            <a:ext uri="{FF2B5EF4-FFF2-40B4-BE49-F238E27FC236}">
              <a16:creationId xmlns:a16="http://schemas.microsoft.com/office/drawing/2014/main" id="{9262944A-0ECE-4A07-A820-1E88B35AD4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0" name="Picture 6" descr="https://www.witko.com.pl/sklep/pict/spacer.gif">
          <a:extLst>
            <a:ext uri="{FF2B5EF4-FFF2-40B4-BE49-F238E27FC236}">
              <a16:creationId xmlns:a16="http://schemas.microsoft.com/office/drawing/2014/main" id="{A712F684-F12F-4808-9016-89792716E7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1" name="Picture 6" descr="https://www.witko.com.pl/sklep/pict/spacer.gif">
          <a:extLst>
            <a:ext uri="{FF2B5EF4-FFF2-40B4-BE49-F238E27FC236}">
              <a16:creationId xmlns:a16="http://schemas.microsoft.com/office/drawing/2014/main" id="{5F484500-8C47-443B-AF17-0B4A36C871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2" name="Picture 6" descr="https://www.witko.com.pl/sklep/pict/spacer.gif">
          <a:extLst>
            <a:ext uri="{FF2B5EF4-FFF2-40B4-BE49-F238E27FC236}">
              <a16:creationId xmlns:a16="http://schemas.microsoft.com/office/drawing/2014/main" id="{C21772FF-3C12-4246-A56B-A3894A57F0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3" name="Picture 6" descr="https://www.witko.com.pl/sklep/pict/spacer.gif">
          <a:extLst>
            <a:ext uri="{FF2B5EF4-FFF2-40B4-BE49-F238E27FC236}">
              <a16:creationId xmlns:a16="http://schemas.microsoft.com/office/drawing/2014/main" id="{E66225D9-1E38-4948-92E0-40731D34A9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4" name="Picture 6" descr="https://www.witko.com.pl/sklep/pict/spacer.gif">
          <a:extLst>
            <a:ext uri="{FF2B5EF4-FFF2-40B4-BE49-F238E27FC236}">
              <a16:creationId xmlns:a16="http://schemas.microsoft.com/office/drawing/2014/main" id="{89D3F632-6367-44BC-8531-51B99A7B91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5" name="Picture 6" descr="https://www.witko.com.pl/sklep/pict/spacer.gif">
          <a:extLst>
            <a:ext uri="{FF2B5EF4-FFF2-40B4-BE49-F238E27FC236}">
              <a16:creationId xmlns:a16="http://schemas.microsoft.com/office/drawing/2014/main" id="{D0232872-868B-4633-921E-02E77CD123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6" name="Picture 6" descr="https://www.witko.com.pl/sklep/pict/spacer.gif">
          <a:extLst>
            <a:ext uri="{FF2B5EF4-FFF2-40B4-BE49-F238E27FC236}">
              <a16:creationId xmlns:a16="http://schemas.microsoft.com/office/drawing/2014/main" id="{0C92512A-154C-40D5-8E85-43300EEE1E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7" name="Picture 6" descr="https://www.witko.com.pl/sklep/pict/spacer.gif">
          <a:extLst>
            <a:ext uri="{FF2B5EF4-FFF2-40B4-BE49-F238E27FC236}">
              <a16:creationId xmlns:a16="http://schemas.microsoft.com/office/drawing/2014/main" id="{14104C10-5488-4ECC-A0E4-62E01EE0174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8" name="Picture 6" descr="https://www.witko.com.pl/sklep/pict/spacer.gif">
          <a:extLst>
            <a:ext uri="{FF2B5EF4-FFF2-40B4-BE49-F238E27FC236}">
              <a16:creationId xmlns:a16="http://schemas.microsoft.com/office/drawing/2014/main" id="{CEE40A1D-2BAC-448B-AF6D-68465AE4311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9" name="Picture 6" descr="https://www.witko.com.pl/sklep/pict/spacer.gif">
          <a:extLst>
            <a:ext uri="{FF2B5EF4-FFF2-40B4-BE49-F238E27FC236}">
              <a16:creationId xmlns:a16="http://schemas.microsoft.com/office/drawing/2014/main" id="{67547FC5-850F-4181-9D51-E948832407B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0" name="Picture 6" descr="https://www.witko.com.pl/sklep/pict/spacer.gif">
          <a:extLst>
            <a:ext uri="{FF2B5EF4-FFF2-40B4-BE49-F238E27FC236}">
              <a16:creationId xmlns:a16="http://schemas.microsoft.com/office/drawing/2014/main" id="{5CA6D58F-4C0A-4B1B-B792-BC40331014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1" name="Picture 6" descr="https://www.witko.com.pl/sklep/pict/spacer.gif">
          <a:extLst>
            <a:ext uri="{FF2B5EF4-FFF2-40B4-BE49-F238E27FC236}">
              <a16:creationId xmlns:a16="http://schemas.microsoft.com/office/drawing/2014/main" id="{1A428647-AEF3-4978-BC8F-FD9EFD8ADCA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2" name="Picture 6" descr="https://www.witko.com.pl/sklep/pict/spacer.gif">
          <a:extLst>
            <a:ext uri="{FF2B5EF4-FFF2-40B4-BE49-F238E27FC236}">
              <a16:creationId xmlns:a16="http://schemas.microsoft.com/office/drawing/2014/main" id="{BDE70098-F22D-40E5-81BD-6E457868DD1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3" name="Picture 6" descr="https://www.witko.com.pl/sklep/pict/spacer.gif">
          <a:extLst>
            <a:ext uri="{FF2B5EF4-FFF2-40B4-BE49-F238E27FC236}">
              <a16:creationId xmlns:a16="http://schemas.microsoft.com/office/drawing/2014/main" id="{71FBBF9A-1F2D-4616-9EAD-548DF39534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4" name="Picture 6" descr="https://www.witko.com.pl/sklep/pict/spacer.gif">
          <a:extLst>
            <a:ext uri="{FF2B5EF4-FFF2-40B4-BE49-F238E27FC236}">
              <a16:creationId xmlns:a16="http://schemas.microsoft.com/office/drawing/2014/main" id="{46E2C30E-2DB4-4710-ABCE-F5262AE36A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5" name="Picture 6" descr="https://www.witko.com.pl/sklep/pict/spacer.gif">
          <a:extLst>
            <a:ext uri="{FF2B5EF4-FFF2-40B4-BE49-F238E27FC236}">
              <a16:creationId xmlns:a16="http://schemas.microsoft.com/office/drawing/2014/main" id="{5E2AD12E-7678-4A06-AA53-4228106E50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6" name="Picture 6" descr="https://www.witko.com.pl/sklep/pict/spacer.gif">
          <a:extLst>
            <a:ext uri="{FF2B5EF4-FFF2-40B4-BE49-F238E27FC236}">
              <a16:creationId xmlns:a16="http://schemas.microsoft.com/office/drawing/2014/main" id="{C2FEABD4-34FC-49C0-A595-C8805C12C6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7" name="Picture 6" descr="https://www.witko.com.pl/sklep/pict/spacer.gif">
          <a:extLst>
            <a:ext uri="{FF2B5EF4-FFF2-40B4-BE49-F238E27FC236}">
              <a16:creationId xmlns:a16="http://schemas.microsoft.com/office/drawing/2014/main" id="{E2A9BBEA-0B1E-4DAF-BB05-BE3C6756A3C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8" name="Picture 6" descr="https://www.witko.com.pl/sklep/pict/spacer.gif">
          <a:extLst>
            <a:ext uri="{FF2B5EF4-FFF2-40B4-BE49-F238E27FC236}">
              <a16:creationId xmlns:a16="http://schemas.microsoft.com/office/drawing/2014/main" id="{7443343B-FF80-4DF3-89E9-A53B87C5E79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9" name="Picture 6" descr="https://www.witko.com.pl/sklep/pict/spacer.gif">
          <a:extLst>
            <a:ext uri="{FF2B5EF4-FFF2-40B4-BE49-F238E27FC236}">
              <a16:creationId xmlns:a16="http://schemas.microsoft.com/office/drawing/2014/main" id="{0F3F6166-090A-492B-B677-1DB8BB399CF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0" name="Picture 6" descr="https://www.witko.com.pl/sklep/pict/spacer.gif">
          <a:extLst>
            <a:ext uri="{FF2B5EF4-FFF2-40B4-BE49-F238E27FC236}">
              <a16:creationId xmlns:a16="http://schemas.microsoft.com/office/drawing/2014/main" id="{29A3580C-5A5C-4C6B-87D8-E983B4437D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1" name="Picture 6" descr="https://www.witko.com.pl/sklep/pict/spacer.gif">
          <a:extLst>
            <a:ext uri="{FF2B5EF4-FFF2-40B4-BE49-F238E27FC236}">
              <a16:creationId xmlns:a16="http://schemas.microsoft.com/office/drawing/2014/main" id="{38C7B47B-A8C4-4DB9-8B25-CCC6052825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twoCellAnchor>
    <xdr:from>
      <xdr:col>3</xdr:col>
      <xdr:colOff>0</xdr:colOff>
      <xdr:row>3</xdr:row>
      <xdr:rowOff>0</xdr:rowOff>
    </xdr:from>
    <xdr:to>
      <xdr:col>3</xdr:col>
      <xdr:colOff>95250</xdr:colOff>
      <xdr:row>3</xdr:row>
      <xdr:rowOff>95250</xdr:rowOff>
    </xdr:to>
    <xdr:pic>
      <xdr:nvPicPr>
        <xdr:cNvPr id="82" name="Obraz 165" descr="https://www.witko.com.pl/sklep/pict/spacer.gif">
          <a:extLst>
            <a:ext uri="{FF2B5EF4-FFF2-40B4-BE49-F238E27FC236}">
              <a16:creationId xmlns:a16="http://schemas.microsoft.com/office/drawing/2014/main" id="{D81CD5DE-1BDD-4FE9-9594-901DF318F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3" name="Obraz 164" descr="https://www.witko.com.pl/sklep/pict/spacer.gif">
          <a:extLst>
            <a:ext uri="{FF2B5EF4-FFF2-40B4-BE49-F238E27FC236}">
              <a16:creationId xmlns:a16="http://schemas.microsoft.com/office/drawing/2014/main" id="{0A51F0CE-ECED-4E12-980A-2A249EFE8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4" name="Obraz 163" descr="https://www.witko.com.pl/sklep/pict/spacer.gif">
          <a:extLst>
            <a:ext uri="{FF2B5EF4-FFF2-40B4-BE49-F238E27FC236}">
              <a16:creationId xmlns:a16="http://schemas.microsoft.com/office/drawing/2014/main" id="{1907D458-5114-4E1D-B75A-AF2127E7A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5" name="Obraz 162" descr="https://www.witko.com.pl/sklep/pict/spacer.gif">
          <a:extLst>
            <a:ext uri="{FF2B5EF4-FFF2-40B4-BE49-F238E27FC236}">
              <a16:creationId xmlns:a16="http://schemas.microsoft.com/office/drawing/2014/main" id="{674738F2-BB0E-4911-9289-F32403F7C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6" name="Obraz 161" descr="https://www.witko.com.pl/sklep/pict/spacer.gif">
          <a:extLst>
            <a:ext uri="{FF2B5EF4-FFF2-40B4-BE49-F238E27FC236}">
              <a16:creationId xmlns:a16="http://schemas.microsoft.com/office/drawing/2014/main" id="{E924BAFB-825D-472E-A3FF-74623BE81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7" name="Obraz 160" descr="https://www.witko.com.pl/sklep/pict/spacer.gif">
          <a:extLst>
            <a:ext uri="{FF2B5EF4-FFF2-40B4-BE49-F238E27FC236}">
              <a16:creationId xmlns:a16="http://schemas.microsoft.com/office/drawing/2014/main" id="{E3EB6F5D-7AE5-48A4-92DE-21F256D86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8" name="Obraz 159" descr="https://www.witko.com.pl/sklep/pict/spacer.gif">
          <a:extLst>
            <a:ext uri="{FF2B5EF4-FFF2-40B4-BE49-F238E27FC236}">
              <a16:creationId xmlns:a16="http://schemas.microsoft.com/office/drawing/2014/main" id="{352BE212-67DD-446A-8E9B-A805E74DB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9" name="Obraz 158" descr="https://www.witko.com.pl/sklep/pict/spacer.gif">
          <a:extLst>
            <a:ext uri="{FF2B5EF4-FFF2-40B4-BE49-F238E27FC236}">
              <a16:creationId xmlns:a16="http://schemas.microsoft.com/office/drawing/2014/main" id="{42CFD51C-02E5-44A5-AC6D-8DBD2BB11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0" name="Obraz 157" descr="https://www.witko.com.pl/sklep/pict/spacer.gif">
          <a:extLst>
            <a:ext uri="{FF2B5EF4-FFF2-40B4-BE49-F238E27FC236}">
              <a16:creationId xmlns:a16="http://schemas.microsoft.com/office/drawing/2014/main" id="{1B3080BE-62BF-4014-BC16-9707A10FD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1" name="Obraz 156" descr="https://www.witko.com.pl/sklep/pict/spacer.gif">
          <a:extLst>
            <a:ext uri="{FF2B5EF4-FFF2-40B4-BE49-F238E27FC236}">
              <a16:creationId xmlns:a16="http://schemas.microsoft.com/office/drawing/2014/main" id="{7EED76D3-82E8-49DD-8E60-E2694277C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2" name="Obraz 155" descr="https://www.witko.com.pl/sklep/pict/spacer.gif">
          <a:extLst>
            <a:ext uri="{FF2B5EF4-FFF2-40B4-BE49-F238E27FC236}">
              <a16:creationId xmlns:a16="http://schemas.microsoft.com/office/drawing/2014/main" id="{BD8B7FB9-3482-4F1B-95A9-958600705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3" name="Obraz 154" descr="https://www.witko.com.pl/sklep/pict/spacer.gif">
          <a:extLst>
            <a:ext uri="{FF2B5EF4-FFF2-40B4-BE49-F238E27FC236}">
              <a16:creationId xmlns:a16="http://schemas.microsoft.com/office/drawing/2014/main" id="{12CEF694-473F-451E-BAFF-99E74368E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4" name="Obraz 153" descr="https://www.witko.com.pl/sklep/pict/spacer.gif">
          <a:extLst>
            <a:ext uri="{FF2B5EF4-FFF2-40B4-BE49-F238E27FC236}">
              <a16:creationId xmlns:a16="http://schemas.microsoft.com/office/drawing/2014/main" id="{B68DAC64-D808-4145-9956-DAE275EC2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5" name="Obraz 152" descr="https://www.witko.com.pl/sklep/pict/spacer.gif">
          <a:extLst>
            <a:ext uri="{FF2B5EF4-FFF2-40B4-BE49-F238E27FC236}">
              <a16:creationId xmlns:a16="http://schemas.microsoft.com/office/drawing/2014/main" id="{FA4D2B0F-BE84-48E6-9253-2BFFC2AB5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6" name="Obraz 151" descr="https://www.witko.com.pl/sklep/pict/spacer.gif">
          <a:extLst>
            <a:ext uri="{FF2B5EF4-FFF2-40B4-BE49-F238E27FC236}">
              <a16:creationId xmlns:a16="http://schemas.microsoft.com/office/drawing/2014/main" id="{0E1ECEDC-4ABE-47AB-9DC4-EE8D9DBA6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7" name="Obraz 150" descr="https://www.witko.com.pl/sklep/pict/spacer.gif">
          <a:extLst>
            <a:ext uri="{FF2B5EF4-FFF2-40B4-BE49-F238E27FC236}">
              <a16:creationId xmlns:a16="http://schemas.microsoft.com/office/drawing/2014/main" id="{9B08FC14-5B22-4B57-B68B-3898426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8" name="Obraz 149" descr="https://www.witko.com.pl/sklep/pict/spacer.gif">
          <a:extLst>
            <a:ext uri="{FF2B5EF4-FFF2-40B4-BE49-F238E27FC236}">
              <a16:creationId xmlns:a16="http://schemas.microsoft.com/office/drawing/2014/main" id="{5E8825AC-11E8-4CF3-966B-AB1A316AD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9" name="Obraz 148" descr="https://www.witko.com.pl/sklep/pict/spacer.gif">
          <a:extLst>
            <a:ext uri="{FF2B5EF4-FFF2-40B4-BE49-F238E27FC236}">
              <a16:creationId xmlns:a16="http://schemas.microsoft.com/office/drawing/2014/main" id="{9543EE97-5490-4C95-B7C6-D929F819B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0" name="Obraz 147" descr="https://www.witko.com.pl/sklep/pict/spacer.gif">
          <a:extLst>
            <a:ext uri="{FF2B5EF4-FFF2-40B4-BE49-F238E27FC236}">
              <a16:creationId xmlns:a16="http://schemas.microsoft.com/office/drawing/2014/main" id="{AB4F1B2E-AB2E-4194-9883-C6EF6433E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1" name="Obraz 146" descr="https://www.witko.com.pl/sklep/pict/spacer.gif">
          <a:extLst>
            <a:ext uri="{FF2B5EF4-FFF2-40B4-BE49-F238E27FC236}">
              <a16:creationId xmlns:a16="http://schemas.microsoft.com/office/drawing/2014/main" id="{B3CD37D4-2732-421C-9924-ABDCC93A6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2" name="Obraz 145" descr="https://www.witko.com.pl/sklep/pict/spacer.gif">
          <a:extLst>
            <a:ext uri="{FF2B5EF4-FFF2-40B4-BE49-F238E27FC236}">
              <a16:creationId xmlns:a16="http://schemas.microsoft.com/office/drawing/2014/main" id="{A063E834-66F0-4246-BEA9-3679AF459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3" name="Obraz 144" descr="https://www.witko.com.pl/sklep/pict/spacer.gif">
          <a:extLst>
            <a:ext uri="{FF2B5EF4-FFF2-40B4-BE49-F238E27FC236}">
              <a16:creationId xmlns:a16="http://schemas.microsoft.com/office/drawing/2014/main" id="{29630CAB-F54C-467B-B7EE-9A05103F3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4" name="Obraz 143" descr="https://www.witko.com.pl/sklep/pict/spacer.gif">
          <a:extLst>
            <a:ext uri="{FF2B5EF4-FFF2-40B4-BE49-F238E27FC236}">
              <a16:creationId xmlns:a16="http://schemas.microsoft.com/office/drawing/2014/main" id="{1175A1D5-D339-4D8C-B1F8-E0CBC3655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5" name="Obraz 142" descr="https://www.witko.com.pl/sklep/pict/spacer.gif">
          <a:extLst>
            <a:ext uri="{FF2B5EF4-FFF2-40B4-BE49-F238E27FC236}">
              <a16:creationId xmlns:a16="http://schemas.microsoft.com/office/drawing/2014/main" id="{F57C609D-4DC2-4B02-BE82-9F66B9D5D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6" name="Obraz 141" descr="https://www.witko.com.pl/sklep/pict/spacer.gif">
          <a:extLst>
            <a:ext uri="{FF2B5EF4-FFF2-40B4-BE49-F238E27FC236}">
              <a16:creationId xmlns:a16="http://schemas.microsoft.com/office/drawing/2014/main" id="{99F324B3-8533-442C-B6AF-7690F2273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7" name="Obraz 140" descr="https://www.witko.com.pl/sklep/pict/spacer.gif">
          <a:extLst>
            <a:ext uri="{FF2B5EF4-FFF2-40B4-BE49-F238E27FC236}">
              <a16:creationId xmlns:a16="http://schemas.microsoft.com/office/drawing/2014/main" id="{C5DA2A4D-1474-46AA-A1A9-65C52DE6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8" name="Obraz 139" descr="https://www.witko.com.pl/sklep/pict/spacer.gif">
          <a:extLst>
            <a:ext uri="{FF2B5EF4-FFF2-40B4-BE49-F238E27FC236}">
              <a16:creationId xmlns:a16="http://schemas.microsoft.com/office/drawing/2014/main" id="{9DAB874B-71D5-4E05-9893-8E100B2E5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9" name="Obraz 138" descr="https://www.witko.com.pl/sklep/pict/spacer.gif">
          <a:extLst>
            <a:ext uri="{FF2B5EF4-FFF2-40B4-BE49-F238E27FC236}">
              <a16:creationId xmlns:a16="http://schemas.microsoft.com/office/drawing/2014/main" id="{84293523-66A9-4087-85F9-D15FB8C57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0" name="Obraz 137" descr="https://www.witko.com.pl/sklep/pict/spacer.gif">
          <a:extLst>
            <a:ext uri="{FF2B5EF4-FFF2-40B4-BE49-F238E27FC236}">
              <a16:creationId xmlns:a16="http://schemas.microsoft.com/office/drawing/2014/main" id="{40397C66-11C9-4691-AFA3-724772E49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1" name="Obraz 136" descr="https://www.witko.com.pl/sklep/pict/spacer.gif">
          <a:extLst>
            <a:ext uri="{FF2B5EF4-FFF2-40B4-BE49-F238E27FC236}">
              <a16:creationId xmlns:a16="http://schemas.microsoft.com/office/drawing/2014/main" id="{04FD0019-C76D-4E87-A006-ACDCF2E96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2" name="Obraz 135" descr="https://www.witko.com.pl/sklep/pict/spacer.gif">
          <a:extLst>
            <a:ext uri="{FF2B5EF4-FFF2-40B4-BE49-F238E27FC236}">
              <a16:creationId xmlns:a16="http://schemas.microsoft.com/office/drawing/2014/main" id="{B5ADBB8C-8501-4238-B357-F6AA85550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3" name="Obraz 134" descr="https://www.witko.com.pl/sklep/pict/spacer.gif">
          <a:extLst>
            <a:ext uri="{FF2B5EF4-FFF2-40B4-BE49-F238E27FC236}">
              <a16:creationId xmlns:a16="http://schemas.microsoft.com/office/drawing/2014/main" id="{8D8D4BE3-E604-4009-BF36-97D2D6444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4" name="Obraz 133" descr="https://www.witko.com.pl/sklep/pict/spacer.gif">
          <a:extLst>
            <a:ext uri="{FF2B5EF4-FFF2-40B4-BE49-F238E27FC236}">
              <a16:creationId xmlns:a16="http://schemas.microsoft.com/office/drawing/2014/main" id="{55F3ECD9-CB0A-4A3A-83DD-9DD897C30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5" name="Obraz 132" descr="https://www.witko.com.pl/sklep/pict/spacer.gif">
          <a:extLst>
            <a:ext uri="{FF2B5EF4-FFF2-40B4-BE49-F238E27FC236}">
              <a16:creationId xmlns:a16="http://schemas.microsoft.com/office/drawing/2014/main" id="{BCAE964C-F08A-45BD-84F7-AC97D091F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6" name="Obraz 131" descr="https://www.witko.com.pl/sklep/pict/spacer.gif">
          <a:extLst>
            <a:ext uri="{FF2B5EF4-FFF2-40B4-BE49-F238E27FC236}">
              <a16:creationId xmlns:a16="http://schemas.microsoft.com/office/drawing/2014/main" id="{C9F5834A-F2C0-4B53-A368-F8C6B4ED1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7" name="Obraz 130" descr="https://www.witko.com.pl/sklep/pict/spacer.gif">
          <a:extLst>
            <a:ext uri="{FF2B5EF4-FFF2-40B4-BE49-F238E27FC236}">
              <a16:creationId xmlns:a16="http://schemas.microsoft.com/office/drawing/2014/main" id="{0F1C67E6-2E80-49B6-B7F9-AA81FA91B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8" name="Obraz 129" descr="https://www.witko.com.pl/sklep/pict/spacer.gif">
          <a:extLst>
            <a:ext uri="{FF2B5EF4-FFF2-40B4-BE49-F238E27FC236}">
              <a16:creationId xmlns:a16="http://schemas.microsoft.com/office/drawing/2014/main" id="{603D7156-564B-42CB-A968-39EA7F27E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9" name="Obraz 128" descr="https://www.witko.com.pl/sklep/pict/spacer.gif">
          <a:extLst>
            <a:ext uri="{FF2B5EF4-FFF2-40B4-BE49-F238E27FC236}">
              <a16:creationId xmlns:a16="http://schemas.microsoft.com/office/drawing/2014/main" id="{FE7FEC0A-C925-48A2-9FC1-496E7C4B8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20" name="Obraz 127" descr="https://www.witko.com.pl/sklep/pict/spacer.gif">
          <a:extLst>
            <a:ext uri="{FF2B5EF4-FFF2-40B4-BE49-F238E27FC236}">
              <a16:creationId xmlns:a16="http://schemas.microsoft.com/office/drawing/2014/main" id="{35A8452C-DC3A-47DB-AACD-738708D72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21" name="Obraz 126" descr="https://www.witko.com.pl/sklep/pict/spacer.gif">
          <a:extLst>
            <a:ext uri="{FF2B5EF4-FFF2-40B4-BE49-F238E27FC236}">
              <a16:creationId xmlns:a16="http://schemas.microsoft.com/office/drawing/2014/main" id="{63369E3B-F4FF-4341-A2F9-8C7C2E6B8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263842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3</xdr:row>
      <xdr:rowOff>0</xdr:rowOff>
    </xdr:from>
    <xdr:ext cx="95250" cy="95250"/>
    <xdr:pic>
      <xdr:nvPicPr>
        <xdr:cNvPr id="122" name="Picture 6" descr="https://www.witko.com.pl/sklep/pict/spacer.gif">
          <a:extLst>
            <a:ext uri="{FF2B5EF4-FFF2-40B4-BE49-F238E27FC236}">
              <a16:creationId xmlns:a16="http://schemas.microsoft.com/office/drawing/2014/main" id="{F027427E-F7F9-426B-8297-072713EE8E2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23" name="Picture 6" descr="https://www.witko.com.pl/sklep/pict/spacer.gif">
          <a:extLst>
            <a:ext uri="{FF2B5EF4-FFF2-40B4-BE49-F238E27FC236}">
              <a16:creationId xmlns:a16="http://schemas.microsoft.com/office/drawing/2014/main" id="{61516DF6-98EF-4182-A595-D29BD87AA4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24" name="Picture 6" descr="https://www.witko.com.pl/sklep/pict/spacer.gif">
          <a:extLst>
            <a:ext uri="{FF2B5EF4-FFF2-40B4-BE49-F238E27FC236}">
              <a16:creationId xmlns:a16="http://schemas.microsoft.com/office/drawing/2014/main" id="{51CD92A0-8CD5-4667-8500-CC9929FAAB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25" name="Picture 6" descr="https://www.witko.com.pl/sklep/pict/spacer.gif">
          <a:extLst>
            <a:ext uri="{FF2B5EF4-FFF2-40B4-BE49-F238E27FC236}">
              <a16:creationId xmlns:a16="http://schemas.microsoft.com/office/drawing/2014/main" id="{03AF0D89-5F0F-4E29-AEC7-1A49A9A907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26" name="Picture 6" descr="https://www.witko.com.pl/sklep/pict/spacer.gif">
          <a:extLst>
            <a:ext uri="{FF2B5EF4-FFF2-40B4-BE49-F238E27FC236}">
              <a16:creationId xmlns:a16="http://schemas.microsoft.com/office/drawing/2014/main" id="{0FD23478-5D44-4D27-92BE-2C38ED8E93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27" name="Picture 6" descr="https://www.witko.com.pl/sklep/pict/spacer.gif">
          <a:extLst>
            <a:ext uri="{FF2B5EF4-FFF2-40B4-BE49-F238E27FC236}">
              <a16:creationId xmlns:a16="http://schemas.microsoft.com/office/drawing/2014/main" id="{5FDE7CD4-E02A-4A13-936F-154BABB7CFD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28" name="Picture 6" descr="https://www.witko.com.pl/sklep/pict/spacer.gif">
          <a:extLst>
            <a:ext uri="{FF2B5EF4-FFF2-40B4-BE49-F238E27FC236}">
              <a16:creationId xmlns:a16="http://schemas.microsoft.com/office/drawing/2014/main" id="{2D969012-AFBD-4874-A523-9543BDB300E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29" name="Picture 6" descr="https://www.witko.com.pl/sklep/pict/spacer.gif">
          <a:extLst>
            <a:ext uri="{FF2B5EF4-FFF2-40B4-BE49-F238E27FC236}">
              <a16:creationId xmlns:a16="http://schemas.microsoft.com/office/drawing/2014/main" id="{380D3995-C507-449B-8A64-A24325A989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30" name="Picture 6" descr="https://www.witko.com.pl/sklep/pict/spacer.gif">
          <a:extLst>
            <a:ext uri="{FF2B5EF4-FFF2-40B4-BE49-F238E27FC236}">
              <a16:creationId xmlns:a16="http://schemas.microsoft.com/office/drawing/2014/main" id="{E9A8D476-8401-485F-8C6B-3767A0EBADB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31" name="Picture 6" descr="https://www.witko.com.pl/sklep/pict/spacer.gif">
          <a:extLst>
            <a:ext uri="{FF2B5EF4-FFF2-40B4-BE49-F238E27FC236}">
              <a16:creationId xmlns:a16="http://schemas.microsoft.com/office/drawing/2014/main" id="{F33D7624-5F8E-4934-A2F5-448BEC8742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32" name="Picture 6" descr="https://www.witko.com.pl/sklep/pict/spacer.gif">
          <a:extLst>
            <a:ext uri="{FF2B5EF4-FFF2-40B4-BE49-F238E27FC236}">
              <a16:creationId xmlns:a16="http://schemas.microsoft.com/office/drawing/2014/main" id="{9FD30D3C-B378-4CC6-BCED-39340D6E59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33" name="Picture 6" descr="https://www.witko.com.pl/sklep/pict/spacer.gif">
          <a:extLst>
            <a:ext uri="{FF2B5EF4-FFF2-40B4-BE49-F238E27FC236}">
              <a16:creationId xmlns:a16="http://schemas.microsoft.com/office/drawing/2014/main" id="{C653878C-9D3F-43FF-A12D-DDE7207357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34" name="Picture 6" descr="https://www.witko.com.pl/sklep/pict/spacer.gif">
          <a:extLst>
            <a:ext uri="{FF2B5EF4-FFF2-40B4-BE49-F238E27FC236}">
              <a16:creationId xmlns:a16="http://schemas.microsoft.com/office/drawing/2014/main" id="{6FC4B725-98DA-41C9-9B32-5BB513F0C2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35" name="Picture 6" descr="https://www.witko.com.pl/sklep/pict/spacer.gif">
          <a:extLst>
            <a:ext uri="{FF2B5EF4-FFF2-40B4-BE49-F238E27FC236}">
              <a16:creationId xmlns:a16="http://schemas.microsoft.com/office/drawing/2014/main" id="{92BCD29F-651E-4441-9767-3ECD940989D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36" name="Picture 6" descr="https://www.witko.com.pl/sklep/pict/spacer.gif">
          <a:extLst>
            <a:ext uri="{FF2B5EF4-FFF2-40B4-BE49-F238E27FC236}">
              <a16:creationId xmlns:a16="http://schemas.microsoft.com/office/drawing/2014/main" id="{16AAA7DD-86B5-4386-8FA2-F7086B9FDC2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37" name="Picture 6" descr="https://www.witko.com.pl/sklep/pict/spacer.gif">
          <a:extLst>
            <a:ext uri="{FF2B5EF4-FFF2-40B4-BE49-F238E27FC236}">
              <a16:creationId xmlns:a16="http://schemas.microsoft.com/office/drawing/2014/main" id="{1B94AA7A-FE88-4E38-95D9-66F7E6BE59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38" name="Picture 6" descr="https://www.witko.com.pl/sklep/pict/spacer.gif">
          <a:extLst>
            <a:ext uri="{FF2B5EF4-FFF2-40B4-BE49-F238E27FC236}">
              <a16:creationId xmlns:a16="http://schemas.microsoft.com/office/drawing/2014/main" id="{F54E64B5-070B-449D-8EA6-9CE96917DA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39" name="Picture 6" descr="https://www.witko.com.pl/sklep/pict/spacer.gif">
          <a:extLst>
            <a:ext uri="{FF2B5EF4-FFF2-40B4-BE49-F238E27FC236}">
              <a16:creationId xmlns:a16="http://schemas.microsoft.com/office/drawing/2014/main" id="{5E0F27C1-365F-4473-93F9-B23D2D0B4FC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40" name="Picture 6" descr="https://www.witko.com.pl/sklep/pict/spacer.gif">
          <a:extLst>
            <a:ext uri="{FF2B5EF4-FFF2-40B4-BE49-F238E27FC236}">
              <a16:creationId xmlns:a16="http://schemas.microsoft.com/office/drawing/2014/main" id="{6E8CDA1A-924A-486E-B128-65564940F0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41" name="Picture 6" descr="https://www.witko.com.pl/sklep/pict/spacer.gif">
          <a:extLst>
            <a:ext uri="{FF2B5EF4-FFF2-40B4-BE49-F238E27FC236}">
              <a16:creationId xmlns:a16="http://schemas.microsoft.com/office/drawing/2014/main" id="{1F324BBB-51DC-44BD-9CEB-B6C309CAB8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42" name="Picture 6" descr="https://www.witko.com.pl/sklep/pict/spacer.gif">
          <a:extLst>
            <a:ext uri="{FF2B5EF4-FFF2-40B4-BE49-F238E27FC236}">
              <a16:creationId xmlns:a16="http://schemas.microsoft.com/office/drawing/2014/main" id="{47120D30-774B-4E70-9304-5349006AC06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43" name="Picture 6" descr="https://www.witko.com.pl/sklep/pict/spacer.gif">
          <a:extLst>
            <a:ext uri="{FF2B5EF4-FFF2-40B4-BE49-F238E27FC236}">
              <a16:creationId xmlns:a16="http://schemas.microsoft.com/office/drawing/2014/main" id="{1206650D-7CA7-4FBA-B078-97A8241946E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44" name="Picture 6" descr="https://www.witko.com.pl/sklep/pict/spacer.gif">
          <a:extLst>
            <a:ext uri="{FF2B5EF4-FFF2-40B4-BE49-F238E27FC236}">
              <a16:creationId xmlns:a16="http://schemas.microsoft.com/office/drawing/2014/main" id="{92EAC6AB-C03F-4A9B-A37E-1D18886839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45" name="Picture 6" descr="https://www.witko.com.pl/sklep/pict/spacer.gif">
          <a:extLst>
            <a:ext uri="{FF2B5EF4-FFF2-40B4-BE49-F238E27FC236}">
              <a16:creationId xmlns:a16="http://schemas.microsoft.com/office/drawing/2014/main" id="{2EC0B137-10C6-4418-BF98-F1863734349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46" name="Picture 6" descr="https://www.witko.com.pl/sklep/pict/spacer.gif">
          <a:extLst>
            <a:ext uri="{FF2B5EF4-FFF2-40B4-BE49-F238E27FC236}">
              <a16:creationId xmlns:a16="http://schemas.microsoft.com/office/drawing/2014/main" id="{CF9022F8-EE5D-4035-9B8B-B43F61D9F1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47" name="Picture 6" descr="https://www.witko.com.pl/sklep/pict/spacer.gif">
          <a:extLst>
            <a:ext uri="{FF2B5EF4-FFF2-40B4-BE49-F238E27FC236}">
              <a16:creationId xmlns:a16="http://schemas.microsoft.com/office/drawing/2014/main" id="{E4AF21AD-1901-44D0-B52E-D50B3BF4B8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48" name="Picture 6" descr="https://www.witko.com.pl/sklep/pict/spacer.gif">
          <a:extLst>
            <a:ext uri="{FF2B5EF4-FFF2-40B4-BE49-F238E27FC236}">
              <a16:creationId xmlns:a16="http://schemas.microsoft.com/office/drawing/2014/main" id="{94851BF3-3193-41D4-9CC6-11C3F571FF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49" name="Picture 6" descr="https://www.witko.com.pl/sklep/pict/spacer.gif">
          <a:extLst>
            <a:ext uri="{FF2B5EF4-FFF2-40B4-BE49-F238E27FC236}">
              <a16:creationId xmlns:a16="http://schemas.microsoft.com/office/drawing/2014/main" id="{C711ABC3-95D8-45BE-9B7B-5834F2F5074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50" name="Picture 6" descr="https://www.witko.com.pl/sklep/pict/spacer.gif">
          <a:extLst>
            <a:ext uri="{FF2B5EF4-FFF2-40B4-BE49-F238E27FC236}">
              <a16:creationId xmlns:a16="http://schemas.microsoft.com/office/drawing/2014/main" id="{EDA09D58-B8C8-479A-B250-A7E34FB2D8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51" name="Picture 6" descr="https://www.witko.com.pl/sklep/pict/spacer.gif">
          <a:extLst>
            <a:ext uri="{FF2B5EF4-FFF2-40B4-BE49-F238E27FC236}">
              <a16:creationId xmlns:a16="http://schemas.microsoft.com/office/drawing/2014/main" id="{BFB6535F-8D7F-41A0-A64A-F0CA79761CF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52" name="Picture 6" descr="https://www.witko.com.pl/sklep/pict/spacer.gif">
          <a:extLst>
            <a:ext uri="{FF2B5EF4-FFF2-40B4-BE49-F238E27FC236}">
              <a16:creationId xmlns:a16="http://schemas.microsoft.com/office/drawing/2014/main" id="{91A98BBD-3F00-40D3-99A2-4630B2FE8F3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53" name="Picture 6" descr="https://www.witko.com.pl/sklep/pict/spacer.gif">
          <a:extLst>
            <a:ext uri="{FF2B5EF4-FFF2-40B4-BE49-F238E27FC236}">
              <a16:creationId xmlns:a16="http://schemas.microsoft.com/office/drawing/2014/main" id="{5CA23F66-2105-41DC-BFA5-650088BE74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54" name="Picture 6" descr="https://www.witko.com.pl/sklep/pict/spacer.gif">
          <a:extLst>
            <a:ext uri="{FF2B5EF4-FFF2-40B4-BE49-F238E27FC236}">
              <a16:creationId xmlns:a16="http://schemas.microsoft.com/office/drawing/2014/main" id="{81E4E66C-E797-44FD-8A6C-903ECC943D4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55" name="Picture 6" descr="https://www.witko.com.pl/sklep/pict/spacer.gif">
          <a:extLst>
            <a:ext uri="{FF2B5EF4-FFF2-40B4-BE49-F238E27FC236}">
              <a16:creationId xmlns:a16="http://schemas.microsoft.com/office/drawing/2014/main" id="{21C9A861-966C-448F-A5F9-4C520CF0860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56" name="Picture 6" descr="https://www.witko.com.pl/sklep/pict/spacer.gif">
          <a:extLst>
            <a:ext uri="{FF2B5EF4-FFF2-40B4-BE49-F238E27FC236}">
              <a16:creationId xmlns:a16="http://schemas.microsoft.com/office/drawing/2014/main" id="{D19222EE-438F-4BEA-882B-1BD27B542E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57" name="Picture 6" descr="https://www.witko.com.pl/sklep/pict/spacer.gif">
          <a:extLst>
            <a:ext uri="{FF2B5EF4-FFF2-40B4-BE49-F238E27FC236}">
              <a16:creationId xmlns:a16="http://schemas.microsoft.com/office/drawing/2014/main" id="{5551EA22-6952-477B-BCD6-552AC5C3CB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58" name="Picture 6" descr="https://www.witko.com.pl/sklep/pict/spacer.gif">
          <a:extLst>
            <a:ext uri="{FF2B5EF4-FFF2-40B4-BE49-F238E27FC236}">
              <a16:creationId xmlns:a16="http://schemas.microsoft.com/office/drawing/2014/main" id="{B610729A-24CD-48D7-959D-5265E4C923E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59" name="Picture 6" descr="https://www.witko.com.pl/sklep/pict/spacer.gif">
          <a:extLst>
            <a:ext uri="{FF2B5EF4-FFF2-40B4-BE49-F238E27FC236}">
              <a16:creationId xmlns:a16="http://schemas.microsoft.com/office/drawing/2014/main" id="{9A6D60E6-4432-4596-A06A-3CC4EBEB11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60" name="Picture 6" descr="https://www.witko.com.pl/sklep/pict/spacer.gif">
          <a:extLst>
            <a:ext uri="{FF2B5EF4-FFF2-40B4-BE49-F238E27FC236}">
              <a16:creationId xmlns:a16="http://schemas.microsoft.com/office/drawing/2014/main" id="{8A737B94-71F4-4D34-87B8-8F6B441CBA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oneCellAnchor>
    <xdr:from>
      <xdr:col>3</xdr:col>
      <xdr:colOff>0</xdr:colOff>
      <xdr:row>3</xdr:row>
      <xdr:rowOff>0</xdr:rowOff>
    </xdr:from>
    <xdr:ext cx="95250" cy="95250"/>
    <xdr:pic>
      <xdr:nvPicPr>
        <xdr:cNvPr id="161" name="Picture 6" descr="https://www.witko.com.pl/sklep/pict/spacer.gif">
          <a:extLst>
            <a:ext uri="{FF2B5EF4-FFF2-40B4-BE49-F238E27FC236}">
              <a16:creationId xmlns:a16="http://schemas.microsoft.com/office/drawing/2014/main" id="{349FCC85-53B4-40B9-A685-6107FB1A476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2638425"/>
          <a:ext cx="95250" cy="95250"/>
        </a:xfrm>
        <a:prstGeom prst="rect">
          <a:avLst/>
        </a:prstGeom>
        <a:noFill/>
      </xdr:spPr>
    </xdr:pic>
    <xdr:clientData/>
  </xdr:oneCellAnchor>
  <xdr:twoCellAnchor>
    <xdr:from>
      <xdr:col>3</xdr:col>
      <xdr:colOff>0</xdr:colOff>
      <xdr:row>4</xdr:row>
      <xdr:rowOff>0</xdr:rowOff>
    </xdr:from>
    <xdr:to>
      <xdr:col>3</xdr:col>
      <xdr:colOff>95250</xdr:colOff>
      <xdr:row>4</xdr:row>
      <xdr:rowOff>95250</xdr:rowOff>
    </xdr:to>
    <xdr:pic>
      <xdr:nvPicPr>
        <xdr:cNvPr id="162" name="Obraz 165" descr="https://www.witko.com.pl/sklep/pict/spacer.gif">
          <a:extLst>
            <a:ext uri="{FF2B5EF4-FFF2-40B4-BE49-F238E27FC236}">
              <a16:creationId xmlns:a16="http://schemas.microsoft.com/office/drawing/2014/main" id="{D0D8C9B5-4087-422D-9FEB-79BDD8D29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3" name="Obraz 164" descr="https://www.witko.com.pl/sklep/pict/spacer.gif">
          <a:extLst>
            <a:ext uri="{FF2B5EF4-FFF2-40B4-BE49-F238E27FC236}">
              <a16:creationId xmlns:a16="http://schemas.microsoft.com/office/drawing/2014/main" id="{62BD8E0F-7F3B-46F7-A8ED-48442A8E2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4" name="Obraz 163" descr="https://www.witko.com.pl/sklep/pict/spacer.gif">
          <a:extLst>
            <a:ext uri="{FF2B5EF4-FFF2-40B4-BE49-F238E27FC236}">
              <a16:creationId xmlns:a16="http://schemas.microsoft.com/office/drawing/2014/main" id="{B475E7FD-7E08-410A-B618-27AC65F0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5" name="Obraz 162" descr="https://www.witko.com.pl/sklep/pict/spacer.gif">
          <a:extLst>
            <a:ext uri="{FF2B5EF4-FFF2-40B4-BE49-F238E27FC236}">
              <a16:creationId xmlns:a16="http://schemas.microsoft.com/office/drawing/2014/main" id="{CEE0A8E0-9340-4E0F-8C64-1AF066340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6" name="Obraz 161" descr="https://www.witko.com.pl/sklep/pict/spacer.gif">
          <a:extLst>
            <a:ext uri="{FF2B5EF4-FFF2-40B4-BE49-F238E27FC236}">
              <a16:creationId xmlns:a16="http://schemas.microsoft.com/office/drawing/2014/main" id="{75CF71D9-C448-412B-BA49-6BEB4E805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7" name="Obraz 160" descr="https://www.witko.com.pl/sklep/pict/spacer.gif">
          <a:extLst>
            <a:ext uri="{FF2B5EF4-FFF2-40B4-BE49-F238E27FC236}">
              <a16:creationId xmlns:a16="http://schemas.microsoft.com/office/drawing/2014/main" id="{AE033E0B-EB4C-48AD-8FFB-D3C8B7AC9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8" name="Obraz 159" descr="https://www.witko.com.pl/sklep/pict/spacer.gif">
          <a:extLst>
            <a:ext uri="{FF2B5EF4-FFF2-40B4-BE49-F238E27FC236}">
              <a16:creationId xmlns:a16="http://schemas.microsoft.com/office/drawing/2014/main" id="{77B69615-087E-4C5B-BFAE-5E1A2F34C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69" name="Obraz 158" descr="https://www.witko.com.pl/sklep/pict/spacer.gif">
          <a:extLst>
            <a:ext uri="{FF2B5EF4-FFF2-40B4-BE49-F238E27FC236}">
              <a16:creationId xmlns:a16="http://schemas.microsoft.com/office/drawing/2014/main" id="{ED837883-01BA-4570-8D31-D7A05B99C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0" name="Obraz 157" descr="https://www.witko.com.pl/sklep/pict/spacer.gif">
          <a:extLst>
            <a:ext uri="{FF2B5EF4-FFF2-40B4-BE49-F238E27FC236}">
              <a16:creationId xmlns:a16="http://schemas.microsoft.com/office/drawing/2014/main" id="{A84DDA25-DC09-4A76-91A7-0BCE6FB2D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1" name="Obraz 156" descr="https://www.witko.com.pl/sklep/pict/spacer.gif">
          <a:extLst>
            <a:ext uri="{FF2B5EF4-FFF2-40B4-BE49-F238E27FC236}">
              <a16:creationId xmlns:a16="http://schemas.microsoft.com/office/drawing/2014/main" id="{35BB7F35-60AB-4397-B589-76BD6C892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2" name="Obraz 155" descr="https://www.witko.com.pl/sklep/pict/spacer.gif">
          <a:extLst>
            <a:ext uri="{FF2B5EF4-FFF2-40B4-BE49-F238E27FC236}">
              <a16:creationId xmlns:a16="http://schemas.microsoft.com/office/drawing/2014/main" id="{7ADC3A4C-2621-426A-A555-83F49F06D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3" name="Obraz 154" descr="https://www.witko.com.pl/sklep/pict/spacer.gif">
          <a:extLst>
            <a:ext uri="{FF2B5EF4-FFF2-40B4-BE49-F238E27FC236}">
              <a16:creationId xmlns:a16="http://schemas.microsoft.com/office/drawing/2014/main" id="{8845FE3D-581A-41E6-A13E-20966A5B7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4" name="Obraz 153" descr="https://www.witko.com.pl/sklep/pict/spacer.gif">
          <a:extLst>
            <a:ext uri="{FF2B5EF4-FFF2-40B4-BE49-F238E27FC236}">
              <a16:creationId xmlns:a16="http://schemas.microsoft.com/office/drawing/2014/main" id="{B21048E7-4380-4419-B0EB-EE2FC5812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5" name="Obraz 152" descr="https://www.witko.com.pl/sklep/pict/spacer.gif">
          <a:extLst>
            <a:ext uri="{FF2B5EF4-FFF2-40B4-BE49-F238E27FC236}">
              <a16:creationId xmlns:a16="http://schemas.microsoft.com/office/drawing/2014/main" id="{CA86D134-9907-414E-8C90-698A7FE32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6" name="Obraz 151" descr="https://www.witko.com.pl/sklep/pict/spacer.gif">
          <a:extLst>
            <a:ext uri="{FF2B5EF4-FFF2-40B4-BE49-F238E27FC236}">
              <a16:creationId xmlns:a16="http://schemas.microsoft.com/office/drawing/2014/main" id="{40A61033-5C91-467B-B1D2-64DBBBC41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7" name="Obraz 150" descr="https://www.witko.com.pl/sklep/pict/spacer.gif">
          <a:extLst>
            <a:ext uri="{FF2B5EF4-FFF2-40B4-BE49-F238E27FC236}">
              <a16:creationId xmlns:a16="http://schemas.microsoft.com/office/drawing/2014/main" id="{A12B0C40-EF03-4721-9701-E42D012FF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8" name="Obraz 149" descr="https://www.witko.com.pl/sklep/pict/spacer.gif">
          <a:extLst>
            <a:ext uri="{FF2B5EF4-FFF2-40B4-BE49-F238E27FC236}">
              <a16:creationId xmlns:a16="http://schemas.microsoft.com/office/drawing/2014/main" id="{AD0E8061-0356-43FA-BBB2-049117D8C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79" name="Obraz 148" descr="https://www.witko.com.pl/sklep/pict/spacer.gif">
          <a:extLst>
            <a:ext uri="{FF2B5EF4-FFF2-40B4-BE49-F238E27FC236}">
              <a16:creationId xmlns:a16="http://schemas.microsoft.com/office/drawing/2014/main" id="{CE277048-8AAA-4058-B56F-F133F5D63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0" name="Obraz 147" descr="https://www.witko.com.pl/sklep/pict/spacer.gif">
          <a:extLst>
            <a:ext uri="{FF2B5EF4-FFF2-40B4-BE49-F238E27FC236}">
              <a16:creationId xmlns:a16="http://schemas.microsoft.com/office/drawing/2014/main" id="{41242F54-614E-4D89-B7EE-EC832503B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1" name="Obraz 146" descr="https://www.witko.com.pl/sklep/pict/spacer.gif">
          <a:extLst>
            <a:ext uri="{FF2B5EF4-FFF2-40B4-BE49-F238E27FC236}">
              <a16:creationId xmlns:a16="http://schemas.microsoft.com/office/drawing/2014/main" id="{35B99393-368C-442F-ABE6-2C3B7C7C7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2" name="Obraz 145" descr="https://www.witko.com.pl/sklep/pict/spacer.gif">
          <a:extLst>
            <a:ext uri="{FF2B5EF4-FFF2-40B4-BE49-F238E27FC236}">
              <a16:creationId xmlns:a16="http://schemas.microsoft.com/office/drawing/2014/main" id="{BEB1CC5F-C46E-4FDC-9799-F33EA34C1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3" name="Obraz 144" descr="https://www.witko.com.pl/sklep/pict/spacer.gif">
          <a:extLst>
            <a:ext uri="{FF2B5EF4-FFF2-40B4-BE49-F238E27FC236}">
              <a16:creationId xmlns:a16="http://schemas.microsoft.com/office/drawing/2014/main" id="{4FE8D771-D814-4943-B277-FA93BC5A1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4" name="Obraz 143" descr="https://www.witko.com.pl/sklep/pict/spacer.gif">
          <a:extLst>
            <a:ext uri="{FF2B5EF4-FFF2-40B4-BE49-F238E27FC236}">
              <a16:creationId xmlns:a16="http://schemas.microsoft.com/office/drawing/2014/main" id="{FB7C8FDF-D511-46D5-86C5-AC76D11C1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5" name="Obraz 142" descr="https://www.witko.com.pl/sklep/pict/spacer.gif">
          <a:extLst>
            <a:ext uri="{FF2B5EF4-FFF2-40B4-BE49-F238E27FC236}">
              <a16:creationId xmlns:a16="http://schemas.microsoft.com/office/drawing/2014/main" id="{D2716BDE-BBAC-45F2-8823-C900CB718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6" name="Obraz 141" descr="https://www.witko.com.pl/sklep/pict/spacer.gif">
          <a:extLst>
            <a:ext uri="{FF2B5EF4-FFF2-40B4-BE49-F238E27FC236}">
              <a16:creationId xmlns:a16="http://schemas.microsoft.com/office/drawing/2014/main" id="{7D4E31D2-A3FC-4521-9366-6429BC92B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7" name="Obraz 140" descr="https://www.witko.com.pl/sklep/pict/spacer.gif">
          <a:extLst>
            <a:ext uri="{FF2B5EF4-FFF2-40B4-BE49-F238E27FC236}">
              <a16:creationId xmlns:a16="http://schemas.microsoft.com/office/drawing/2014/main" id="{48F76F6B-AD89-4748-B6D2-F6B6A10C4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8" name="Obraz 139" descr="https://www.witko.com.pl/sklep/pict/spacer.gif">
          <a:extLst>
            <a:ext uri="{FF2B5EF4-FFF2-40B4-BE49-F238E27FC236}">
              <a16:creationId xmlns:a16="http://schemas.microsoft.com/office/drawing/2014/main" id="{D88D381A-71FC-42E7-AC7C-6699C83CB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89" name="Obraz 138" descr="https://www.witko.com.pl/sklep/pict/spacer.gif">
          <a:extLst>
            <a:ext uri="{FF2B5EF4-FFF2-40B4-BE49-F238E27FC236}">
              <a16:creationId xmlns:a16="http://schemas.microsoft.com/office/drawing/2014/main" id="{002D5024-150F-45F9-8C75-28027E99E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0" name="Obraz 137" descr="https://www.witko.com.pl/sklep/pict/spacer.gif">
          <a:extLst>
            <a:ext uri="{FF2B5EF4-FFF2-40B4-BE49-F238E27FC236}">
              <a16:creationId xmlns:a16="http://schemas.microsoft.com/office/drawing/2014/main" id="{632AEE28-E1A0-4A20-95EB-448F52988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1" name="Obraz 136" descr="https://www.witko.com.pl/sklep/pict/spacer.gif">
          <a:extLst>
            <a:ext uri="{FF2B5EF4-FFF2-40B4-BE49-F238E27FC236}">
              <a16:creationId xmlns:a16="http://schemas.microsoft.com/office/drawing/2014/main" id="{B2F0F977-4543-4730-81D2-FF87F198E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2" name="Obraz 135" descr="https://www.witko.com.pl/sklep/pict/spacer.gif">
          <a:extLst>
            <a:ext uri="{FF2B5EF4-FFF2-40B4-BE49-F238E27FC236}">
              <a16:creationId xmlns:a16="http://schemas.microsoft.com/office/drawing/2014/main" id="{9A8CA132-A71C-4F4C-8E01-3C7054AE1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3" name="Obraz 134" descr="https://www.witko.com.pl/sklep/pict/spacer.gif">
          <a:extLst>
            <a:ext uri="{FF2B5EF4-FFF2-40B4-BE49-F238E27FC236}">
              <a16:creationId xmlns:a16="http://schemas.microsoft.com/office/drawing/2014/main" id="{75B61060-2F58-4DDD-ACA5-634DB053D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4" name="Obraz 133" descr="https://www.witko.com.pl/sklep/pict/spacer.gif">
          <a:extLst>
            <a:ext uri="{FF2B5EF4-FFF2-40B4-BE49-F238E27FC236}">
              <a16:creationId xmlns:a16="http://schemas.microsoft.com/office/drawing/2014/main" id="{0E0C606D-011A-4179-B7D1-2907A8CC7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5" name="Obraz 132" descr="https://www.witko.com.pl/sklep/pict/spacer.gif">
          <a:extLst>
            <a:ext uri="{FF2B5EF4-FFF2-40B4-BE49-F238E27FC236}">
              <a16:creationId xmlns:a16="http://schemas.microsoft.com/office/drawing/2014/main" id="{CD2EC0F7-51B6-4A1C-9E66-B7EAC1B85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6" name="Obraz 131" descr="https://www.witko.com.pl/sklep/pict/spacer.gif">
          <a:extLst>
            <a:ext uri="{FF2B5EF4-FFF2-40B4-BE49-F238E27FC236}">
              <a16:creationId xmlns:a16="http://schemas.microsoft.com/office/drawing/2014/main" id="{13C112E7-6AFF-484D-9F4E-D34193A61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7" name="Obraz 130" descr="https://www.witko.com.pl/sklep/pict/spacer.gif">
          <a:extLst>
            <a:ext uri="{FF2B5EF4-FFF2-40B4-BE49-F238E27FC236}">
              <a16:creationId xmlns:a16="http://schemas.microsoft.com/office/drawing/2014/main" id="{AA7EEE8F-2088-4464-A758-D0F90E8E0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8" name="Obraz 129" descr="https://www.witko.com.pl/sklep/pict/spacer.gif">
          <a:extLst>
            <a:ext uri="{FF2B5EF4-FFF2-40B4-BE49-F238E27FC236}">
              <a16:creationId xmlns:a16="http://schemas.microsoft.com/office/drawing/2014/main" id="{11BD73EE-2A6D-4F4B-936E-098D4AF0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199" name="Obraz 128" descr="https://www.witko.com.pl/sklep/pict/spacer.gif">
          <a:extLst>
            <a:ext uri="{FF2B5EF4-FFF2-40B4-BE49-F238E27FC236}">
              <a16:creationId xmlns:a16="http://schemas.microsoft.com/office/drawing/2014/main" id="{B99AD095-481B-4CCB-9C62-4EE28C2AE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200" name="Obraz 127" descr="https://www.witko.com.pl/sklep/pict/spacer.gif">
          <a:extLst>
            <a:ext uri="{FF2B5EF4-FFF2-40B4-BE49-F238E27FC236}">
              <a16:creationId xmlns:a16="http://schemas.microsoft.com/office/drawing/2014/main" id="{EF70DEB3-3AF4-456E-B257-177B5C34D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xdr:row>
      <xdr:rowOff>0</xdr:rowOff>
    </xdr:from>
    <xdr:to>
      <xdr:col>3</xdr:col>
      <xdr:colOff>95250</xdr:colOff>
      <xdr:row>4</xdr:row>
      <xdr:rowOff>95250</xdr:rowOff>
    </xdr:to>
    <xdr:pic>
      <xdr:nvPicPr>
        <xdr:cNvPr id="201" name="Obraz 126" descr="https://www.witko.com.pl/sklep/pict/spacer.gif">
          <a:extLst>
            <a:ext uri="{FF2B5EF4-FFF2-40B4-BE49-F238E27FC236}">
              <a16:creationId xmlns:a16="http://schemas.microsoft.com/office/drawing/2014/main" id="{F9F033CE-1810-4B78-94A2-A97403D68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40957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4</xdr:row>
      <xdr:rowOff>0</xdr:rowOff>
    </xdr:from>
    <xdr:ext cx="95250" cy="95250"/>
    <xdr:pic>
      <xdr:nvPicPr>
        <xdr:cNvPr id="202" name="Picture 6" descr="https://www.witko.com.pl/sklep/pict/spacer.gif">
          <a:extLst>
            <a:ext uri="{FF2B5EF4-FFF2-40B4-BE49-F238E27FC236}">
              <a16:creationId xmlns:a16="http://schemas.microsoft.com/office/drawing/2014/main" id="{D9B61930-BB3A-46C0-AA19-8FBE32B1B5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03" name="Picture 6" descr="https://www.witko.com.pl/sklep/pict/spacer.gif">
          <a:extLst>
            <a:ext uri="{FF2B5EF4-FFF2-40B4-BE49-F238E27FC236}">
              <a16:creationId xmlns:a16="http://schemas.microsoft.com/office/drawing/2014/main" id="{33985E50-91A2-4301-A94B-6D0D192294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04" name="Picture 6" descr="https://www.witko.com.pl/sklep/pict/spacer.gif">
          <a:extLst>
            <a:ext uri="{FF2B5EF4-FFF2-40B4-BE49-F238E27FC236}">
              <a16:creationId xmlns:a16="http://schemas.microsoft.com/office/drawing/2014/main" id="{4AC916EA-9FBB-4F41-9DD0-F4F1661FB4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05" name="Picture 6" descr="https://www.witko.com.pl/sklep/pict/spacer.gif">
          <a:extLst>
            <a:ext uri="{FF2B5EF4-FFF2-40B4-BE49-F238E27FC236}">
              <a16:creationId xmlns:a16="http://schemas.microsoft.com/office/drawing/2014/main" id="{DC65B75D-DDB7-42B6-986E-7F8EB2076C0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06" name="Picture 6" descr="https://www.witko.com.pl/sklep/pict/spacer.gif">
          <a:extLst>
            <a:ext uri="{FF2B5EF4-FFF2-40B4-BE49-F238E27FC236}">
              <a16:creationId xmlns:a16="http://schemas.microsoft.com/office/drawing/2014/main" id="{38017ABA-E871-4C1D-888A-A99F8CFBF83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07" name="Picture 6" descr="https://www.witko.com.pl/sklep/pict/spacer.gif">
          <a:extLst>
            <a:ext uri="{FF2B5EF4-FFF2-40B4-BE49-F238E27FC236}">
              <a16:creationId xmlns:a16="http://schemas.microsoft.com/office/drawing/2014/main" id="{E4632409-3908-45FA-A835-6B2583A075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08" name="Picture 6" descr="https://www.witko.com.pl/sklep/pict/spacer.gif">
          <a:extLst>
            <a:ext uri="{FF2B5EF4-FFF2-40B4-BE49-F238E27FC236}">
              <a16:creationId xmlns:a16="http://schemas.microsoft.com/office/drawing/2014/main" id="{F652A705-A53A-4BA7-9F36-4BB4D3772EB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09" name="Picture 6" descr="https://www.witko.com.pl/sklep/pict/spacer.gif">
          <a:extLst>
            <a:ext uri="{FF2B5EF4-FFF2-40B4-BE49-F238E27FC236}">
              <a16:creationId xmlns:a16="http://schemas.microsoft.com/office/drawing/2014/main" id="{414144A2-97A0-4485-BCFE-5E0453630EB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10" name="Picture 6" descr="https://www.witko.com.pl/sklep/pict/spacer.gif">
          <a:extLst>
            <a:ext uri="{FF2B5EF4-FFF2-40B4-BE49-F238E27FC236}">
              <a16:creationId xmlns:a16="http://schemas.microsoft.com/office/drawing/2014/main" id="{AC561866-D94E-47CA-96B9-B181411FC6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11" name="Picture 6" descr="https://www.witko.com.pl/sklep/pict/spacer.gif">
          <a:extLst>
            <a:ext uri="{FF2B5EF4-FFF2-40B4-BE49-F238E27FC236}">
              <a16:creationId xmlns:a16="http://schemas.microsoft.com/office/drawing/2014/main" id="{493A5593-D8FF-43F8-9715-FDBEE746DC8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12" name="Picture 6" descr="https://www.witko.com.pl/sklep/pict/spacer.gif">
          <a:extLst>
            <a:ext uri="{FF2B5EF4-FFF2-40B4-BE49-F238E27FC236}">
              <a16:creationId xmlns:a16="http://schemas.microsoft.com/office/drawing/2014/main" id="{933AD6DF-F3BF-49D3-A8B5-0206837771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13" name="Picture 6" descr="https://www.witko.com.pl/sklep/pict/spacer.gif">
          <a:extLst>
            <a:ext uri="{FF2B5EF4-FFF2-40B4-BE49-F238E27FC236}">
              <a16:creationId xmlns:a16="http://schemas.microsoft.com/office/drawing/2014/main" id="{5EDB33A7-59C6-4650-A125-E51DD82F215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14" name="Picture 6" descr="https://www.witko.com.pl/sklep/pict/spacer.gif">
          <a:extLst>
            <a:ext uri="{FF2B5EF4-FFF2-40B4-BE49-F238E27FC236}">
              <a16:creationId xmlns:a16="http://schemas.microsoft.com/office/drawing/2014/main" id="{1DEDBB25-3D61-452A-BE47-83DBE8FDDA3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15" name="Picture 6" descr="https://www.witko.com.pl/sklep/pict/spacer.gif">
          <a:extLst>
            <a:ext uri="{FF2B5EF4-FFF2-40B4-BE49-F238E27FC236}">
              <a16:creationId xmlns:a16="http://schemas.microsoft.com/office/drawing/2014/main" id="{ED5FA2C2-49C8-4EDE-87E3-156577F07F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16" name="Picture 6" descr="https://www.witko.com.pl/sklep/pict/spacer.gif">
          <a:extLst>
            <a:ext uri="{FF2B5EF4-FFF2-40B4-BE49-F238E27FC236}">
              <a16:creationId xmlns:a16="http://schemas.microsoft.com/office/drawing/2014/main" id="{58C86AFB-59E1-403D-8DC7-811B7E7E13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17" name="Picture 6" descr="https://www.witko.com.pl/sklep/pict/spacer.gif">
          <a:extLst>
            <a:ext uri="{FF2B5EF4-FFF2-40B4-BE49-F238E27FC236}">
              <a16:creationId xmlns:a16="http://schemas.microsoft.com/office/drawing/2014/main" id="{DE5F7DFD-E5D2-4127-9214-AA9EA8775A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18" name="Picture 6" descr="https://www.witko.com.pl/sklep/pict/spacer.gif">
          <a:extLst>
            <a:ext uri="{FF2B5EF4-FFF2-40B4-BE49-F238E27FC236}">
              <a16:creationId xmlns:a16="http://schemas.microsoft.com/office/drawing/2014/main" id="{09A11642-7481-42E7-8687-6E451DD0E2B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19" name="Picture 6" descr="https://www.witko.com.pl/sklep/pict/spacer.gif">
          <a:extLst>
            <a:ext uri="{FF2B5EF4-FFF2-40B4-BE49-F238E27FC236}">
              <a16:creationId xmlns:a16="http://schemas.microsoft.com/office/drawing/2014/main" id="{E0D4758F-66DC-47E9-9500-C58B3AF069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20" name="Picture 6" descr="https://www.witko.com.pl/sklep/pict/spacer.gif">
          <a:extLst>
            <a:ext uri="{FF2B5EF4-FFF2-40B4-BE49-F238E27FC236}">
              <a16:creationId xmlns:a16="http://schemas.microsoft.com/office/drawing/2014/main" id="{20D4BDE8-A701-402F-8F5D-8BA8B4E267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21" name="Picture 6" descr="https://www.witko.com.pl/sklep/pict/spacer.gif">
          <a:extLst>
            <a:ext uri="{FF2B5EF4-FFF2-40B4-BE49-F238E27FC236}">
              <a16:creationId xmlns:a16="http://schemas.microsoft.com/office/drawing/2014/main" id="{1181D04F-EE04-4DFA-9E4A-56C62F2CB67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22" name="Picture 6" descr="https://www.witko.com.pl/sklep/pict/spacer.gif">
          <a:extLst>
            <a:ext uri="{FF2B5EF4-FFF2-40B4-BE49-F238E27FC236}">
              <a16:creationId xmlns:a16="http://schemas.microsoft.com/office/drawing/2014/main" id="{BC89A38F-C40C-412D-91CF-2AC5266921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23" name="Picture 6" descr="https://www.witko.com.pl/sklep/pict/spacer.gif">
          <a:extLst>
            <a:ext uri="{FF2B5EF4-FFF2-40B4-BE49-F238E27FC236}">
              <a16:creationId xmlns:a16="http://schemas.microsoft.com/office/drawing/2014/main" id="{0DD15737-E793-4A12-A914-645548C349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24" name="Picture 6" descr="https://www.witko.com.pl/sklep/pict/spacer.gif">
          <a:extLst>
            <a:ext uri="{FF2B5EF4-FFF2-40B4-BE49-F238E27FC236}">
              <a16:creationId xmlns:a16="http://schemas.microsoft.com/office/drawing/2014/main" id="{ECB60452-128C-43F8-9FB2-863EA3A812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25" name="Picture 6" descr="https://www.witko.com.pl/sklep/pict/spacer.gif">
          <a:extLst>
            <a:ext uri="{FF2B5EF4-FFF2-40B4-BE49-F238E27FC236}">
              <a16:creationId xmlns:a16="http://schemas.microsoft.com/office/drawing/2014/main" id="{DC1F46DD-719F-4E9A-873C-189B83EF26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26" name="Picture 6" descr="https://www.witko.com.pl/sklep/pict/spacer.gif">
          <a:extLst>
            <a:ext uri="{FF2B5EF4-FFF2-40B4-BE49-F238E27FC236}">
              <a16:creationId xmlns:a16="http://schemas.microsoft.com/office/drawing/2014/main" id="{1EAA43F5-CC2A-4B40-85A6-EE411E2B40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27" name="Picture 6" descr="https://www.witko.com.pl/sklep/pict/spacer.gif">
          <a:extLst>
            <a:ext uri="{FF2B5EF4-FFF2-40B4-BE49-F238E27FC236}">
              <a16:creationId xmlns:a16="http://schemas.microsoft.com/office/drawing/2014/main" id="{DAC8786B-B6D5-4D7B-AD11-10E3EBF9356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28" name="Picture 6" descr="https://www.witko.com.pl/sklep/pict/spacer.gif">
          <a:extLst>
            <a:ext uri="{FF2B5EF4-FFF2-40B4-BE49-F238E27FC236}">
              <a16:creationId xmlns:a16="http://schemas.microsoft.com/office/drawing/2014/main" id="{22B41161-A570-47DC-BD43-F76E93D3B4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29" name="Picture 6" descr="https://www.witko.com.pl/sklep/pict/spacer.gif">
          <a:extLst>
            <a:ext uri="{FF2B5EF4-FFF2-40B4-BE49-F238E27FC236}">
              <a16:creationId xmlns:a16="http://schemas.microsoft.com/office/drawing/2014/main" id="{5B9DE848-8DF2-457A-829F-C30341034F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30" name="Picture 6" descr="https://www.witko.com.pl/sklep/pict/spacer.gif">
          <a:extLst>
            <a:ext uri="{FF2B5EF4-FFF2-40B4-BE49-F238E27FC236}">
              <a16:creationId xmlns:a16="http://schemas.microsoft.com/office/drawing/2014/main" id="{45BEF674-D97E-4EEE-8BA9-2306F3809BA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31" name="Picture 6" descr="https://www.witko.com.pl/sklep/pict/spacer.gif">
          <a:extLst>
            <a:ext uri="{FF2B5EF4-FFF2-40B4-BE49-F238E27FC236}">
              <a16:creationId xmlns:a16="http://schemas.microsoft.com/office/drawing/2014/main" id="{CC2AF4A1-BBF4-41AC-8D4A-DED767FA4F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32" name="Picture 6" descr="https://www.witko.com.pl/sklep/pict/spacer.gif">
          <a:extLst>
            <a:ext uri="{FF2B5EF4-FFF2-40B4-BE49-F238E27FC236}">
              <a16:creationId xmlns:a16="http://schemas.microsoft.com/office/drawing/2014/main" id="{0835FA78-F644-40E3-9BBB-54ED9B76B1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33" name="Picture 6" descr="https://www.witko.com.pl/sklep/pict/spacer.gif">
          <a:extLst>
            <a:ext uri="{FF2B5EF4-FFF2-40B4-BE49-F238E27FC236}">
              <a16:creationId xmlns:a16="http://schemas.microsoft.com/office/drawing/2014/main" id="{7167F218-1166-42AA-BC6F-B6AD19CBF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34" name="Picture 6" descr="https://www.witko.com.pl/sklep/pict/spacer.gif">
          <a:extLst>
            <a:ext uri="{FF2B5EF4-FFF2-40B4-BE49-F238E27FC236}">
              <a16:creationId xmlns:a16="http://schemas.microsoft.com/office/drawing/2014/main" id="{E25C674F-B322-4B28-B827-DA9F764CF74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35" name="Picture 6" descr="https://www.witko.com.pl/sklep/pict/spacer.gif">
          <a:extLst>
            <a:ext uri="{FF2B5EF4-FFF2-40B4-BE49-F238E27FC236}">
              <a16:creationId xmlns:a16="http://schemas.microsoft.com/office/drawing/2014/main" id="{F6A517CF-CB04-43CA-8BC8-C94C3C6C52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36" name="Picture 6" descr="https://www.witko.com.pl/sklep/pict/spacer.gif">
          <a:extLst>
            <a:ext uri="{FF2B5EF4-FFF2-40B4-BE49-F238E27FC236}">
              <a16:creationId xmlns:a16="http://schemas.microsoft.com/office/drawing/2014/main" id="{2242EB4B-47B4-45AF-8AAF-0E4E601268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37" name="Picture 6" descr="https://www.witko.com.pl/sklep/pict/spacer.gif">
          <a:extLst>
            <a:ext uri="{FF2B5EF4-FFF2-40B4-BE49-F238E27FC236}">
              <a16:creationId xmlns:a16="http://schemas.microsoft.com/office/drawing/2014/main" id="{A1D1D91F-F0F0-4C1A-A7BB-2E74829106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38" name="Picture 6" descr="https://www.witko.com.pl/sklep/pict/spacer.gif">
          <a:extLst>
            <a:ext uri="{FF2B5EF4-FFF2-40B4-BE49-F238E27FC236}">
              <a16:creationId xmlns:a16="http://schemas.microsoft.com/office/drawing/2014/main" id="{B592C8D6-1719-44D9-91EE-5E0146697ED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39" name="Picture 6" descr="https://www.witko.com.pl/sklep/pict/spacer.gif">
          <a:extLst>
            <a:ext uri="{FF2B5EF4-FFF2-40B4-BE49-F238E27FC236}">
              <a16:creationId xmlns:a16="http://schemas.microsoft.com/office/drawing/2014/main" id="{92CF3691-02AD-4ADC-8DD2-679524ECF85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40" name="Picture 6" descr="https://www.witko.com.pl/sklep/pict/spacer.gif">
          <a:extLst>
            <a:ext uri="{FF2B5EF4-FFF2-40B4-BE49-F238E27FC236}">
              <a16:creationId xmlns:a16="http://schemas.microsoft.com/office/drawing/2014/main" id="{335165D8-6EE5-4CA0-9C5B-05428DBAA84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oneCellAnchor>
    <xdr:from>
      <xdr:col>3</xdr:col>
      <xdr:colOff>0</xdr:colOff>
      <xdr:row>4</xdr:row>
      <xdr:rowOff>0</xdr:rowOff>
    </xdr:from>
    <xdr:ext cx="95250" cy="95250"/>
    <xdr:pic>
      <xdr:nvPicPr>
        <xdr:cNvPr id="241" name="Picture 6" descr="https://www.witko.com.pl/sklep/pict/spacer.gif">
          <a:extLst>
            <a:ext uri="{FF2B5EF4-FFF2-40B4-BE49-F238E27FC236}">
              <a16:creationId xmlns:a16="http://schemas.microsoft.com/office/drawing/2014/main" id="{FF78FA62-5930-46B5-8361-7295CEE23F2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4095750"/>
          <a:ext cx="95250" cy="95250"/>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 name="Obraz 165" descr="https://www.witko.com.pl/sklep/pict/spacer.gif">
          <a:extLst>
            <a:ext uri="{FF2B5EF4-FFF2-40B4-BE49-F238E27FC236}">
              <a16:creationId xmlns:a16="http://schemas.microsoft.com/office/drawing/2014/main" id="{85A5EF0C-BEB8-4A08-9806-62E13390A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 name="Obraz 164" descr="https://www.witko.com.pl/sklep/pict/spacer.gif">
          <a:extLst>
            <a:ext uri="{FF2B5EF4-FFF2-40B4-BE49-F238E27FC236}">
              <a16:creationId xmlns:a16="http://schemas.microsoft.com/office/drawing/2014/main" id="{314EE4FA-16B1-4FED-B2E1-4902EDAF4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 name="Obraz 163" descr="https://www.witko.com.pl/sklep/pict/spacer.gif">
          <a:extLst>
            <a:ext uri="{FF2B5EF4-FFF2-40B4-BE49-F238E27FC236}">
              <a16:creationId xmlns:a16="http://schemas.microsoft.com/office/drawing/2014/main" id="{C4C1C94E-70F5-4726-9C44-3B26B0C31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5" name="Obraz 162" descr="https://www.witko.com.pl/sklep/pict/spacer.gif">
          <a:extLst>
            <a:ext uri="{FF2B5EF4-FFF2-40B4-BE49-F238E27FC236}">
              <a16:creationId xmlns:a16="http://schemas.microsoft.com/office/drawing/2014/main" id="{D570082D-4527-44FC-BC70-C7039D79C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6" name="Obraz 161" descr="https://www.witko.com.pl/sklep/pict/spacer.gif">
          <a:extLst>
            <a:ext uri="{FF2B5EF4-FFF2-40B4-BE49-F238E27FC236}">
              <a16:creationId xmlns:a16="http://schemas.microsoft.com/office/drawing/2014/main" id="{B28FC268-DCB1-4C32-8A3D-4C1B85C79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7" name="Obraz 160" descr="https://www.witko.com.pl/sklep/pict/spacer.gif">
          <a:extLst>
            <a:ext uri="{FF2B5EF4-FFF2-40B4-BE49-F238E27FC236}">
              <a16:creationId xmlns:a16="http://schemas.microsoft.com/office/drawing/2014/main" id="{B9B0DF1D-E756-48B2-BEDB-7304D9E2C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8" name="Obraz 159" descr="https://www.witko.com.pl/sklep/pict/spacer.gif">
          <a:extLst>
            <a:ext uri="{FF2B5EF4-FFF2-40B4-BE49-F238E27FC236}">
              <a16:creationId xmlns:a16="http://schemas.microsoft.com/office/drawing/2014/main" id="{AF9CAF5B-198F-4552-B9AB-2F90E8105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9" name="Obraz 158" descr="https://www.witko.com.pl/sklep/pict/spacer.gif">
          <a:extLst>
            <a:ext uri="{FF2B5EF4-FFF2-40B4-BE49-F238E27FC236}">
              <a16:creationId xmlns:a16="http://schemas.microsoft.com/office/drawing/2014/main" id="{39EF6C6E-98E0-4D84-9DDB-5BA98B104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0" name="Obraz 157" descr="https://www.witko.com.pl/sklep/pict/spacer.gif">
          <a:extLst>
            <a:ext uri="{FF2B5EF4-FFF2-40B4-BE49-F238E27FC236}">
              <a16:creationId xmlns:a16="http://schemas.microsoft.com/office/drawing/2014/main" id="{64661A8E-4B7B-4190-A3FF-8426B5B53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1" name="Obraz 156" descr="https://www.witko.com.pl/sklep/pict/spacer.gif">
          <a:extLst>
            <a:ext uri="{FF2B5EF4-FFF2-40B4-BE49-F238E27FC236}">
              <a16:creationId xmlns:a16="http://schemas.microsoft.com/office/drawing/2014/main" id="{ECF36B33-2FF7-4F69-B481-3083D4F9A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2" name="Obraz 155" descr="https://www.witko.com.pl/sklep/pict/spacer.gif">
          <a:extLst>
            <a:ext uri="{FF2B5EF4-FFF2-40B4-BE49-F238E27FC236}">
              <a16:creationId xmlns:a16="http://schemas.microsoft.com/office/drawing/2014/main" id="{67D3A4C6-0FE2-426B-BCAE-3841D4510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3" name="Obraz 154" descr="https://www.witko.com.pl/sklep/pict/spacer.gif">
          <a:extLst>
            <a:ext uri="{FF2B5EF4-FFF2-40B4-BE49-F238E27FC236}">
              <a16:creationId xmlns:a16="http://schemas.microsoft.com/office/drawing/2014/main" id="{8EE73FF8-9DA7-4F8F-AA3F-B624A0702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4" name="Obraz 153" descr="https://www.witko.com.pl/sklep/pict/spacer.gif">
          <a:extLst>
            <a:ext uri="{FF2B5EF4-FFF2-40B4-BE49-F238E27FC236}">
              <a16:creationId xmlns:a16="http://schemas.microsoft.com/office/drawing/2014/main" id="{123874E0-C14D-4C93-BF0F-17520C23E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5" name="Obraz 152" descr="https://www.witko.com.pl/sklep/pict/spacer.gif">
          <a:extLst>
            <a:ext uri="{FF2B5EF4-FFF2-40B4-BE49-F238E27FC236}">
              <a16:creationId xmlns:a16="http://schemas.microsoft.com/office/drawing/2014/main" id="{93BA9451-066A-439D-B443-CBC8204DF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6" name="Obraz 151" descr="https://www.witko.com.pl/sklep/pict/spacer.gif">
          <a:extLst>
            <a:ext uri="{FF2B5EF4-FFF2-40B4-BE49-F238E27FC236}">
              <a16:creationId xmlns:a16="http://schemas.microsoft.com/office/drawing/2014/main" id="{10A25248-F524-46B3-8F4E-4AF15162A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7" name="Obraz 150" descr="https://www.witko.com.pl/sklep/pict/spacer.gif">
          <a:extLst>
            <a:ext uri="{FF2B5EF4-FFF2-40B4-BE49-F238E27FC236}">
              <a16:creationId xmlns:a16="http://schemas.microsoft.com/office/drawing/2014/main" id="{25635E85-0F4C-44C8-A047-CBF94CEDE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8" name="Obraz 149" descr="https://www.witko.com.pl/sklep/pict/spacer.gif">
          <a:extLst>
            <a:ext uri="{FF2B5EF4-FFF2-40B4-BE49-F238E27FC236}">
              <a16:creationId xmlns:a16="http://schemas.microsoft.com/office/drawing/2014/main" id="{5EF30DCF-977C-4C90-92C8-219B7539A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9" name="Obraz 148" descr="https://www.witko.com.pl/sklep/pict/spacer.gif">
          <a:extLst>
            <a:ext uri="{FF2B5EF4-FFF2-40B4-BE49-F238E27FC236}">
              <a16:creationId xmlns:a16="http://schemas.microsoft.com/office/drawing/2014/main" id="{A1C18BAB-8942-4FE7-91D3-9F285F69B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0" name="Obraz 147" descr="https://www.witko.com.pl/sklep/pict/spacer.gif">
          <a:extLst>
            <a:ext uri="{FF2B5EF4-FFF2-40B4-BE49-F238E27FC236}">
              <a16:creationId xmlns:a16="http://schemas.microsoft.com/office/drawing/2014/main" id="{26303547-5662-49D7-92C0-6161AF2E7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1" name="Obraz 146" descr="https://www.witko.com.pl/sklep/pict/spacer.gif">
          <a:extLst>
            <a:ext uri="{FF2B5EF4-FFF2-40B4-BE49-F238E27FC236}">
              <a16:creationId xmlns:a16="http://schemas.microsoft.com/office/drawing/2014/main" id="{46EF0F1E-AB3A-429D-ACB2-FE76BC8C1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2" name="Obraz 145" descr="https://www.witko.com.pl/sklep/pict/spacer.gif">
          <a:extLst>
            <a:ext uri="{FF2B5EF4-FFF2-40B4-BE49-F238E27FC236}">
              <a16:creationId xmlns:a16="http://schemas.microsoft.com/office/drawing/2014/main" id="{8F5B8FD7-88B4-4AD4-823F-9ECD018C9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3" name="Obraz 144" descr="https://www.witko.com.pl/sklep/pict/spacer.gif">
          <a:extLst>
            <a:ext uri="{FF2B5EF4-FFF2-40B4-BE49-F238E27FC236}">
              <a16:creationId xmlns:a16="http://schemas.microsoft.com/office/drawing/2014/main" id="{4E02E4D2-17D3-4D43-BBD8-9443F2F9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 name="Obraz 143" descr="https://www.witko.com.pl/sklep/pict/spacer.gif">
          <a:extLst>
            <a:ext uri="{FF2B5EF4-FFF2-40B4-BE49-F238E27FC236}">
              <a16:creationId xmlns:a16="http://schemas.microsoft.com/office/drawing/2014/main" id="{33FB5F7E-835B-4D2C-8E4A-2D1F456AB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 name="Obraz 142" descr="https://www.witko.com.pl/sklep/pict/spacer.gif">
          <a:extLst>
            <a:ext uri="{FF2B5EF4-FFF2-40B4-BE49-F238E27FC236}">
              <a16:creationId xmlns:a16="http://schemas.microsoft.com/office/drawing/2014/main" id="{78B3DA98-FD9B-442D-980C-ED26BC215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 name="Obraz 141" descr="https://www.witko.com.pl/sklep/pict/spacer.gif">
          <a:extLst>
            <a:ext uri="{FF2B5EF4-FFF2-40B4-BE49-F238E27FC236}">
              <a16:creationId xmlns:a16="http://schemas.microsoft.com/office/drawing/2014/main" id="{A5745566-052F-4ABA-BC0B-69DC8C574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 name="Obraz 140" descr="https://www.witko.com.pl/sklep/pict/spacer.gif">
          <a:extLst>
            <a:ext uri="{FF2B5EF4-FFF2-40B4-BE49-F238E27FC236}">
              <a16:creationId xmlns:a16="http://schemas.microsoft.com/office/drawing/2014/main" id="{BE2A4AD3-7F8B-4B75-8C36-540309964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 name="Obraz 139" descr="https://www.witko.com.pl/sklep/pict/spacer.gif">
          <a:extLst>
            <a:ext uri="{FF2B5EF4-FFF2-40B4-BE49-F238E27FC236}">
              <a16:creationId xmlns:a16="http://schemas.microsoft.com/office/drawing/2014/main" id="{006F2D24-A350-4FA6-8C16-BE93F887E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9" name="Obraz 138" descr="https://www.witko.com.pl/sklep/pict/spacer.gif">
          <a:extLst>
            <a:ext uri="{FF2B5EF4-FFF2-40B4-BE49-F238E27FC236}">
              <a16:creationId xmlns:a16="http://schemas.microsoft.com/office/drawing/2014/main" id="{6F653099-7279-4407-9B60-F93D510D9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0" name="Obraz 137" descr="https://www.witko.com.pl/sklep/pict/spacer.gif">
          <a:extLst>
            <a:ext uri="{FF2B5EF4-FFF2-40B4-BE49-F238E27FC236}">
              <a16:creationId xmlns:a16="http://schemas.microsoft.com/office/drawing/2014/main" id="{D267C2EB-BE33-46C0-AF44-E27BEDA8C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1" name="Obraz 136" descr="https://www.witko.com.pl/sklep/pict/spacer.gif">
          <a:extLst>
            <a:ext uri="{FF2B5EF4-FFF2-40B4-BE49-F238E27FC236}">
              <a16:creationId xmlns:a16="http://schemas.microsoft.com/office/drawing/2014/main" id="{3FF283E3-D514-4294-8B0D-C4410C360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2" name="Obraz 135" descr="https://www.witko.com.pl/sklep/pict/spacer.gif">
          <a:extLst>
            <a:ext uri="{FF2B5EF4-FFF2-40B4-BE49-F238E27FC236}">
              <a16:creationId xmlns:a16="http://schemas.microsoft.com/office/drawing/2014/main" id="{2DF261A2-CE26-4511-9DF7-4802C468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3" name="Obraz 134" descr="https://www.witko.com.pl/sklep/pict/spacer.gif">
          <a:extLst>
            <a:ext uri="{FF2B5EF4-FFF2-40B4-BE49-F238E27FC236}">
              <a16:creationId xmlns:a16="http://schemas.microsoft.com/office/drawing/2014/main" id="{602A37EF-A5BF-47CD-B915-0469BFF73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4" name="Obraz 133" descr="https://www.witko.com.pl/sklep/pict/spacer.gif">
          <a:extLst>
            <a:ext uri="{FF2B5EF4-FFF2-40B4-BE49-F238E27FC236}">
              <a16:creationId xmlns:a16="http://schemas.microsoft.com/office/drawing/2014/main" id="{4E0A6752-12D5-4793-BEFB-B9035EEC0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5" name="Obraz 132" descr="https://www.witko.com.pl/sklep/pict/spacer.gif">
          <a:extLst>
            <a:ext uri="{FF2B5EF4-FFF2-40B4-BE49-F238E27FC236}">
              <a16:creationId xmlns:a16="http://schemas.microsoft.com/office/drawing/2014/main" id="{EB7353F7-86B6-447B-86CA-C933336E2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6" name="Obraz 131" descr="https://www.witko.com.pl/sklep/pict/spacer.gif">
          <a:extLst>
            <a:ext uri="{FF2B5EF4-FFF2-40B4-BE49-F238E27FC236}">
              <a16:creationId xmlns:a16="http://schemas.microsoft.com/office/drawing/2014/main" id="{42A0204E-C156-4E4D-9EA5-7E9218752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7" name="Obraz 130" descr="https://www.witko.com.pl/sklep/pict/spacer.gif">
          <a:extLst>
            <a:ext uri="{FF2B5EF4-FFF2-40B4-BE49-F238E27FC236}">
              <a16:creationId xmlns:a16="http://schemas.microsoft.com/office/drawing/2014/main" id="{570E0178-9D0F-4A21-94CD-521D1EF70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8" name="Obraz 129" descr="https://www.witko.com.pl/sklep/pict/spacer.gif">
          <a:extLst>
            <a:ext uri="{FF2B5EF4-FFF2-40B4-BE49-F238E27FC236}">
              <a16:creationId xmlns:a16="http://schemas.microsoft.com/office/drawing/2014/main" id="{3304B463-B6B5-415A-914B-2816B0398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9" name="Obraz 128" descr="https://www.witko.com.pl/sklep/pict/spacer.gif">
          <a:extLst>
            <a:ext uri="{FF2B5EF4-FFF2-40B4-BE49-F238E27FC236}">
              <a16:creationId xmlns:a16="http://schemas.microsoft.com/office/drawing/2014/main" id="{6C06C9AB-A51A-4C73-ADF4-4728B9D88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0" name="Obraz 127" descr="https://www.witko.com.pl/sklep/pict/spacer.gif">
          <a:extLst>
            <a:ext uri="{FF2B5EF4-FFF2-40B4-BE49-F238E27FC236}">
              <a16:creationId xmlns:a16="http://schemas.microsoft.com/office/drawing/2014/main" id="{286AD30C-F778-4FE2-8467-FCB7BCE44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1" name="Obraz 126" descr="https://www.witko.com.pl/sklep/pict/spacer.gif">
          <a:extLst>
            <a:ext uri="{FF2B5EF4-FFF2-40B4-BE49-F238E27FC236}">
              <a16:creationId xmlns:a16="http://schemas.microsoft.com/office/drawing/2014/main" id="{07678C8C-22A2-48D8-83C7-BF51F3853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42" name="Picture 6" descr="https://www.witko.com.pl/sklep/pict/spacer.gif">
          <a:extLst>
            <a:ext uri="{FF2B5EF4-FFF2-40B4-BE49-F238E27FC236}">
              <a16:creationId xmlns:a16="http://schemas.microsoft.com/office/drawing/2014/main" id="{098C8E01-D287-4A41-90FD-F97F8A7DC38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3" name="Picture 6" descr="https://www.witko.com.pl/sklep/pict/spacer.gif">
          <a:extLst>
            <a:ext uri="{FF2B5EF4-FFF2-40B4-BE49-F238E27FC236}">
              <a16:creationId xmlns:a16="http://schemas.microsoft.com/office/drawing/2014/main" id="{00FFEE0C-6F6E-4FA8-BCDE-1FB52FA2586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4" name="Picture 6" descr="https://www.witko.com.pl/sklep/pict/spacer.gif">
          <a:extLst>
            <a:ext uri="{FF2B5EF4-FFF2-40B4-BE49-F238E27FC236}">
              <a16:creationId xmlns:a16="http://schemas.microsoft.com/office/drawing/2014/main" id="{6011A39D-8F96-4BDA-8277-0007D97383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5" name="Picture 6" descr="https://www.witko.com.pl/sklep/pict/spacer.gif">
          <a:extLst>
            <a:ext uri="{FF2B5EF4-FFF2-40B4-BE49-F238E27FC236}">
              <a16:creationId xmlns:a16="http://schemas.microsoft.com/office/drawing/2014/main" id="{753BD2F7-5379-409F-B311-E62A3C5A6C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6" name="Picture 6" descr="https://www.witko.com.pl/sklep/pict/spacer.gif">
          <a:extLst>
            <a:ext uri="{FF2B5EF4-FFF2-40B4-BE49-F238E27FC236}">
              <a16:creationId xmlns:a16="http://schemas.microsoft.com/office/drawing/2014/main" id="{097A443B-AC7E-47B9-82C0-B832698331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7" name="Picture 6" descr="https://www.witko.com.pl/sklep/pict/spacer.gif">
          <a:extLst>
            <a:ext uri="{FF2B5EF4-FFF2-40B4-BE49-F238E27FC236}">
              <a16:creationId xmlns:a16="http://schemas.microsoft.com/office/drawing/2014/main" id="{8257C76A-9B9F-4505-B284-26671509CD3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8" name="Picture 6" descr="https://www.witko.com.pl/sklep/pict/spacer.gif">
          <a:extLst>
            <a:ext uri="{FF2B5EF4-FFF2-40B4-BE49-F238E27FC236}">
              <a16:creationId xmlns:a16="http://schemas.microsoft.com/office/drawing/2014/main" id="{FAC24F94-AD0B-45E9-9A2A-D6A0F70EB51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9" name="Picture 6" descr="https://www.witko.com.pl/sklep/pict/spacer.gif">
          <a:extLst>
            <a:ext uri="{FF2B5EF4-FFF2-40B4-BE49-F238E27FC236}">
              <a16:creationId xmlns:a16="http://schemas.microsoft.com/office/drawing/2014/main" id="{69EBB325-8D2F-47D7-A668-8508E2CE91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0" name="Picture 6" descr="https://www.witko.com.pl/sklep/pict/spacer.gif">
          <a:extLst>
            <a:ext uri="{FF2B5EF4-FFF2-40B4-BE49-F238E27FC236}">
              <a16:creationId xmlns:a16="http://schemas.microsoft.com/office/drawing/2014/main" id="{FEF17780-4615-4ED6-AA23-2509C0789F7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1" name="Picture 6" descr="https://www.witko.com.pl/sklep/pict/spacer.gif">
          <a:extLst>
            <a:ext uri="{FF2B5EF4-FFF2-40B4-BE49-F238E27FC236}">
              <a16:creationId xmlns:a16="http://schemas.microsoft.com/office/drawing/2014/main" id="{FD3E9741-59C0-460B-99F4-01F845F185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2" name="Picture 6" descr="https://www.witko.com.pl/sklep/pict/spacer.gif">
          <a:extLst>
            <a:ext uri="{FF2B5EF4-FFF2-40B4-BE49-F238E27FC236}">
              <a16:creationId xmlns:a16="http://schemas.microsoft.com/office/drawing/2014/main" id="{668015D3-2CC6-4D6B-BCE1-38A477CFF73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3" name="Picture 6" descr="https://www.witko.com.pl/sklep/pict/spacer.gif">
          <a:extLst>
            <a:ext uri="{FF2B5EF4-FFF2-40B4-BE49-F238E27FC236}">
              <a16:creationId xmlns:a16="http://schemas.microsoft.com/office/drawing/2014/main" id="{E59845C7-7FC1-4FF4-8C37-9789EC2B24C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4" name="Picture 6" descr="https://www.witko.com.pl/sklep/pict/spacer.gif">
          <a:extLst>
            <a:ext uri="{FF2B5EF4-FFF2-40B4-BE49-F238E27FC236}">
              <a16:creationId xmlns:a16="http://schemas.microsoft.com/office/drawing/2014/main" id="{009BE579-014C-43E3-9DF3-3B6B82F441C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5" name="Picture 6" descr="https://www.witko.com.pl/sklep/pict/spacer.gif">
          <a:extLst>
            <a:ext uri="{FF2B5EF4-FFF2-40B4-BE49-F238E27FC236}">
              <a16:creationId xmlns:a16="http://schemas.microsoft.com/office/drawing/2014/main" id="{95F9B73E-E2B9-419B-8C09-0ED71FF7768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6" name="Picture 6" descr="https://www.witko.com.pl/sklep/pict/spacer.gif">
          <a:extLst>
            <a:ext uri="{FF2B5EF4-FFF2-40B4-BE49-F238E27FC236}">
              <a16:creationId xmlns:a16="http://schemas.microsoft.com/office/drawing/2014/main" id="{83309180-D8D0-43F4-A3D4-F276BC69004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7" name="Picture 6" descr="https://www.witko.com.pl/sklep/pict/spacer.gif">
          <a:extLst>
            <a:ext uri="{FF2B5EF4-FFF2-40B4-BE49-F238E27FC236}">
              <a16:creationId xmlns:a16="http://schemas.microsoft.com/office/drawing/2014/main" id="{A476F474-E995-4CC3-91D6-FC8519DAD6F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8" name="Picture 6" descr="https://www.witko.com.pl/sklep/pict/spacer.gif">
          <a:extLst>
            <a:ext uri="{FF2B5EF4-FFF2-40B4-BE49-F238E27FC236}">
              <a16:creationId xmlns:a16="http://schemas.microsoft.com/office/drawing/2014/main" id="{8460854D-BFD0-4DB3-AD50-097BBCC62A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9" name="Picture 6" descr="https://www.witko.com.pl/sklep/pict/spacer.gif">
          <a:extLst>
            <a:ext uri="{FF2B5EF4-FFF2-40B4-BE49-F238E27FC236}">
              <a16:creationId xmlns:a16="http://schemas.microsoft.com/office/drawing/2014/main" id="{97C23229-BFE0-4EA8-B112-F4550BD520B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0" name="Picture 6" descr="https://www.witko.com.pl/sklep/pict/spacer.gif">
          <a:extLst>
            <a:ext uri="{FF2B5EF4-FFF2-40B4-BE49-F238E27FC236}">
              <a16:creationId xmlns:a16="http://schemas.microsoft.com/office/drawing/2014/main" id="{D3E9DA89-F069-4479-A988-209E74DD20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1" name="Picture 6" descr="https://www.witko.com.pl/sklep/pict/spacer.gif">
          <a:extLst>
            <a:ext uri="{FF2B5EF4-FFF2-40B4-BE49-F238E27FC236}">
              <a16:creationId xmlns:a16="http://schemas.microsoft.com/office/drawing/2014/main" id="{3FBD972F-8430-417F-B3B5-DF46AA2454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2" name="Picture 6" descr="https://www.witko.com.pl/sklep/pict/spacer.gif">
          <a:extLst>
            <a:ext uri="{FF2B5EF4-FFF2-40B4-BE49-F238E27FC236}">
              <a16:creationId xmlns:a16="http://schemas.microsoft.com/office/drawing/2014/main" id="{0880736B-4AAE-487A-A471-C339399D0A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3" name="Picture 6" descr="https://www.witko.com.pl/sklep/pict/spacer.gif">
          <a:extLst>
            <a:ext uri="{FF2B5EF4-FFF2-40B4-BE49-F238E27FC236}">
              <a16:creationId xmlns:a16="http://schemas.microsoft.com/office/drawing/2014/main" id="{1668C86B-DF5D-461A-930C-83A48CFF9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4" name="Picture 6" descr="https://www.witko.com.pl/sklep/pict/spacer.gif">
          <a:extLst>
            <a:ext uri="{FF2B5EF4-FFF2-40B4-BE49-F238E27FC236}">
              <a16:creationId xmlns:a16="http://schemas.microsoft.com/office/drawing/2014/main" id="{7EAB91AB-7F88-45FD-89CB-713EE63BD3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5" name="Picture 6" descr="https://www.witko.com.pl/sklep/pict/spacer.gif">
          <a:extLst>
            <a:ext uri="{FF2B5EF4-FFF2-40B4-BE49-F238E27FC236}">
              <a16:creationId xmlns:a16="http://schemas.microsoft.com/office/drawing/2014/main" id="{3B202E99-CD42-4898-9CFE-105AE67EE0D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6" name="Picture 6" descr="https://www.witko.com.pl/sklep/pict/spacer.gif">
          <a:extLst>
            <a:ext uri="{FF2B5EF4-FFF2-40B4-BE49-F238E27FC236}">
              <a16:creationId xmlns:a16="http://schemas.microsoft.com/office/drawing/2014/main" id="{E22316A3-14B1-417B-928F-8F7B5312676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7" name="Picture 6" descr="https://www.witko.com.pl/sklep/pict/spacer.gif">
          <a:extLst>
            <a:ext uri="{FF2B5EF4-FFF2-40B4-BE49-F238E27FC236}">
              <a16:creationId xmlns:a16="http://schemas.microsoft.com/office/drawing/2014/main" id="{C1CBAAF1-4C70-46F6-B729-9BF96D8B8B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8" name="Picture 6" descr="https://www.witko.com.pl/sklep/pict/spacer.gif">
          <a:extLst>
            <a:ext uri="{FF2B5EF4-FFF2-40B4-BE49-F238E27FC236}">
              <a16:creationId xmlns:a16="http://schemas.microsoft.com/office/drawing/2014/main" id="{782B5E00-8CA3-4C39-AA65-C496CD4052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9" name="Picture 6" descr="https://www.witko.com.pl/sklep/pict/spacer.gif">
          <a:extLst>
            <a:ext uri="{FF2B5EF4-FFF2-40B4-BE49-F238E27FC236}">
              <a16:creationId xmlns:a16="http://schemas.microsoft.com/office/drawing/2014/main" id="{5B296319-E267-47B0-BB5F-D8DAC1D452D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0" name="Picture 6" descr="https://www.witko.com.pl/sklep/pict/spacer.gif">
          <a:extLst>
            <a:ext uri="{FF2B5EF4-FFF2-40B4-BE49-F238E27FC236}">
              <a16:creationId xmlns:a16="http://schemas.microsoft.com/office/drawing/2014/main" id="{38D4A252-AC38-4F7B-BF6D-96541350AA1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1" name="Picture 6" descr="https://www.witko.com.pl/sklep/pict/spacer.gif">
          <a:extLst>
            <a:ext uri="{FF2B5EF4-FFF2-40B4-BE49-F238E27FC236}">
              <a16:creationId xmlns:a16="http://schemas.microsoft.com/office/drawing/2014/main" id="{109A87C2-C12B-4DA8-A133-923FC86CE5D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2" name="Picture 6" descr="https://www.witko.com.pl/sklep/pict/spacer.gif">
          <a:extLst>
            <a:ext uri="{FF2B5EF4-FFF2-40B4-BE49-F238E27FC236}">
              <a16:creationId xmlns:a16="http://schemas.microsoft.com/office/drawing/2014/main" id="{25271C5C-879B-4461-A02D-44B560759B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3" name="Picture 6" descr="https://www.witko.com.pl/sklep/pict/spacer.gif">
          <a:extLst>
            <a:ext uri="{FF2B5EF4-FFF2-40B4-BE49-F238E27FC236}">
              <a16:creationId xmlns:a16="http://schemas.microsoft.com/office/drawing/2014/main" id="{DBF17F82-048D-4C73-94C3-020EAB631C1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4" name="Picture 6" descr="https://www.witko.com.pl/sklep/pict/spacer.gif">
          <a:extLst>
            <a:ext uri="{FF2B5EF4-FFF2-40B4-BE49-F238E27FC236}">
              <a16:creationId xmlns:a16="http://schemas.microsoft.com/office/drawing/2014/main" id="{FA74C2FE-5B3C-488C-BA80-747F50DF0E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5" name="Picture 6" descr="https://www.witko.com.pl/sklep/pict/spacer.gif">
          <a:extLst>
            <a:ext uri="{FF2B5EF4-FFF2-40B4-BE49-F238E27FC236}">
              <a16:creationId xmlns:a16="http://schemas.microsoft.com/office/drawing/2014/main" id="{6AA7D052-B7D5-4205-8885-8BA27CE5AC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6" name="Picture 6" descr="https://www.witko.com.pl/sklep/pict/spacer.gif">
          <a:extLst>
            <a:ext uri="{FF2B5EF4-FFF2-40B4-BE49-F238E27FC236}">
              <a16:creationId xmlns:a16="http://schemas.microsoft.com/office/drawing/2014/main" id="{AAB7C105-D1C1-4A3E-96A5-C62D83C0439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7" name="Picture 6" descr="https://www.witko.com.pl/sklep/pict/spacer.gif">
          <a:extLst>
            <a:ext uri="{FF2B5EF4-FFF2-40B4-BE49-F238E27FC236}">
              <a16:creationId xmlns:a16="http://schemas.microsoft.com/office/drawing/2014/main" id="{9E4B6E74-974F-4B11-8693-5DDFF3301AE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8" name="Picture 6" descr="https://www.witko.com.pl/sklep/pict/spacer.gif">
          <a:extLst>
            <a:ext uri="{FF2B5EF4-FFF2-40B4-BE49-F238E27FC236}">
              <a16:creationId xmlns:a16="http://schemas.microsoft.com/office/drawing/2014/main" id="{5EEE4088-B7D9-4DF8-8106-4B80F209A99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9" name="Picture 6" descr="https://www.witko.com.pl/sklep/pict/spacer.gif">
          <a:extLst>
            <a:ext uri="{FF2B5EF4-FFF2-40B4-BE49-F238E27FC236}">
              <a16:creationId xmlns:a16="http://schemas.microsoft.com/office/drawing/2014/main" id="{D6C7BAF4-438E-4DA9-B175-F965680800C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0" name="Picture 6" descr="https://www.witko.com.pl/sklep/pict/spacer.gif">
          <a:extLst>
            <a:ext uri="{FF2B5EF4-FFF2-40B4-BE49-F238E27FC236}">
              <a16:creationId xmlns:a16="http://schemas.microsoft.com/office/drawing/2014/main" id="{5F86AC5F-D0FF-45F1-A3C0-0D739734D8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1" name="Picture 6" descr="https://www.witko.com.pl/sklep/pict/spacer.gif">
          <a:extLst>
            <a:ext uri="{FF2B5EF4-FFF2-40B4-BE49-F238E27FC236}">
              <a16:creationId xmlns:a16="http://schemas.microsoft.com/office/drawing/2014/main" id="{982CFA3B-7249-423F-A99B-C5514883A68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95250</xdr:colOff>
      <xdr:row>2</xdr:row>
      <xdr:rowOff>95250</xdr:rowOff>
    </xdr:to>
    <xdr:pic>
      <xdr:nvPicPr>
        <xdr:cNvPr id="2" name="Obraz 165" descr="https://www.witko.com.pl/sklep/pict/spacer.gif">
          <a:extLst>
            <a:ext uri="{FF2B5EF4-FFF2-40B4-BE49-F238E27FC236}">
              <a16:creationId xmlns:a16="http://schemas.microsoft.com/office/drawing/2014/main" id="{ADD0A4B9-7418-48CD-9FDE-C549C16CD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 name="Obraz 164" descr="https://www.witko.com.pl/sklep/pict/spacer.gif">
          <a:extLst>
            <a:ext uri="{FF2B5EF4-FFF2-40B4-BE49-F238E27FC236}">
              <a16:creationId xmlns:a16="http://schemas.microsoft.com/office/drawing/2014/main" id="{8767E2D6-1951-4357-A9CC-5F5C6EF88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 name="Obraz 163" descr="https://www.witko.com.pl/sklep/pict/spacer.gif">
          <a:extLst>
            <a:ext uri="{FF2B5EF4-FFF2-40B4-BE49-F238E27FC236}">
              <a16:creationId xmlns:a16="http://schemas.microsoft.com/office/drawing/2014/main" id="{5F452D8B-69DD-4BE8-8D08-D6F5C59E4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5" name="Obraz 162" descr="https://www.witko.com.pl/sklep/pict/spacer.gif">
          <a:extLst>
            <a:ext uri="{FF2B5EF4-FFF2-40B4-BE49-F238E27FC236}">
              <a16:creationId xmlns:a16="http://schemas.microsoft.com/office/drawing/2014/main" id="{E5D70F80-E129-4F92-BA46-14DAE446D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6" name="Obraz 161" descr="https://www.witko.com.pl/sklep/pict/spacer.gif">
          <a:extLst>
            <a:ext uri="{FF2B5EF4-FFF2-40B4-BE49-F238E27FC236}">
              <a16:creationId xmlns:a16="http://schemas.microsoft.com/office/drawing/2014/main" id="{AFE6C03D-D0C0-44CA-8EC6-35A73044C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7" name="Obraz 160" descr="https://www.witko.com.pl/sklep/pict/spacer.gif">
          <a:extLst>
            <a:ext uri="{FF2B5EF4-FFF2-40B4-BE49-F238E27FC236}">
              <a16:creationId xmlns:a16="http://schemas.microsoft.com/office/drawing/2014/main" id="{5D204FD7-E4C5-4B78-9ADB-07C71748E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8" name="Obraz 159" descr="https://www.witko.com.pl/sklep/pict/spacer.gif">
          <a:extLst>
            <a:ext uri="{FF2B5EF4-FFF2-40B4-BE49-F238E27FC236}">
              <a16:creationId xmlns:a16="http://schemas.microsoft.com/office/drawing/2014/main" id="{1C80667F-57B6-4CE2-9EBD-A6B99AB28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9" name="Obraz 158" descr="https://www.witko.com.pl/sklep/pict/spacer.gif">
          <a:extLst>
            <a:ext uri="{FF2B5EF4-FFF2-40B4-BE49-F238E27FC236}">
              <a16:creationId xmlns:a16="http://schemas.microsoft.com/office/drawing/2014/main" id="{7C1E9038-E11A-428E-8C18-AB01AAF17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0" name="Obraz 157" descr="https://www.witko.com.pl/sklep/pict/spacer.gif">
          <a:extLst>
            <a:ext uri="{FF2B5EF4-FFF2-40B4-BE49-F238E27FC236}">
              <a16:creationId xmlns:a16="http://schemas.microsoft.com/office/drawing/2014/main" id="{EF2D2668-BE9F-4852-886A-2D55B79ED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1" name="Obraz 156" descr="https://www.witko.com.pl/sklep/pict/spacer.gif">
          <a:extLst>
            <a:ext uri="{FF2B5EF4-FFF2-40B4-BE49-F238E27FC236}">
              <a16:creationId xmlns:a16="http://schemas.microsoft.com/office/drawing/2014/main" id="{85C8D141-AA94-4806-97A0-6CE781B24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2" name="Obraz 155" descr="https://www.witko.com.pl/sklep/pict/spacer.gif">
          <a:extLst>
            <a:ext uri="{FF2B5EF4-FFF2-40B4-BE49-F238E27FC236}">
              <a16:creationId xmlns:a16="http://schemas.microsoft.com/office/drawing/2014/main" id="{B8B654CB-45A3-4A5B-A6CF-C81592801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3" name="Obraz 154" descr="https://www.witko.com.pl/sklep/pict/spacer.gif">
          <a:extLst>
            <a:ext uri="{FF2B5EF4-FFF2-40B4-BE49-F238E27FC236}">
              <a16:creationId xmlns:a16="http://schemas.microsoft.com/office/drawing/2014/main" id="{A83382A4-8EB2-4979-9996-FA36CD5BF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4" name="Obraz 153" descr="https://www.witko.com.pl/sklep/pict/spacer.gif">
          <a:extLst>
            <a:ext uri="{FF2B5EF4-FFF2-40B4-BE49-F238E27FC236}">
              <a16:creationId xmlns:a16="http://schemas.microsoft.com/office/drawing/2014/main" id="{91506073-8E7A-4E05-8125-8240D180C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5" name="Obraz 152" descr="https://www.witko.com.pl/sklep/pict/spacer.gif">
          <a:extLst>
            <a:ext uri="{FF2B5EF4-FFF2-40B4-BE49-F238E27FC236}">
              <a16:creationId xmlns:a16="http://schemas.microsoft.com/office/drawing/2014/main" id="{B1186F74-2163-4870-9A44-3FF64AE52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6" name="Obraz 151" descr="https://www.witko.com.pl/sklep/pict/spacer.gif">
          <a:extLst>
            <a:ext uri="{FF2B5EF4-FFF2-40B4-BE49-F238E27FC236}">
              <a16:creationId xmlns:a16="http://schemas.microsoft.com/office/drawing/2014/main" id="{DCCFAE12-4880-4E59-94BC-5DA81C319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7" name="Obraz 150" descr="https://www.witko.com.pl/sklep/pict/spacer.gif">
          <a:extLst>
            <a:ext uri="{FF2B5EF4-FFF2-40B4-BE49-F238E27FC236}">
              <a16:creationId xmlns:a16="http://schemas.microsoft.com/office/drawing/2014/main" id="{69B4B7A6-FDDE-4DA0-9348-2E8397A58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8" name="Obraz 149" descr="https://www.witko.com.pl/sklep/pict/spacer.gif">
          <a:extLst>
            <a:ext uri="{FF2B5EF4-FFF2-40B4-BE49-F238E27FC236}">
              <a16:creationId xmlns:a16="http://schemas.microsoft.com/office/drawing/2014/main" id="{26BA3F2D-F166-4601-9F0C-85413EEA4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19" name="Obraz 148" descr="https://www.witko.com.pl/sklep/pict/spacer.gif">
          <a:extLst>
            <a:ext uri="{FF2B5EF4-FFF2-40B4-BE49-F238E27FC236}">
              <a16:creationId xmlns:a16="http://schemas.microsoft.com/office/drawing/2014/main" id="{E00EBC05-AC45-46E8-A994-389544651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0" name="Obraz 147" descr="https://www.witko.com.pl/sklep/pict/spacer.gif">
          <a:extLst>
            <a:ext uri="{FF2B5EF4-FFF2-40B4-BE49-F238E27FC236}">
              <a16:creationId xmlns:a16="http://schemas.microsoft.com/office/drawing/2014/main" id="{0D5BBCE9-C0FA-4982-B982-4CB7C00B0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1" name="Obraz 146" descr="https://www.witko.com.pl/sklep/pict/spacer.gif">
          <a:extLst>
            <a:ext uri="{FF2B5EF4-FFF2-40B4-BE49-F238E27FC236}">
              <a16:creationId xmlns:a16="http://schemas.microsoft.com/office/drawing/2014/main" id="{A7F85D64-998E-4338-984A-0986EE3BB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2" name="Obraz 145" descr="https://www.witko.com.pl/sklep/pict/spacer.gif">
          <a:extLst>
            <a:ext uri="{FF2B5EF4-FFF2-40B4-BE49-F238E27FC236}">
              <a16:creationId xmlns:a16="http://schemas.microsoft.com/office/drawing/2014/main" id="{C097C3AD-23F2-42E8-A708-E7BE1705C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3" name="Obraz 144" descr="https://www.witko.com.pl/sklep/pict/spacer.gif">
          <a:extLst>
            <a:ext uri="{FF2B5EF4-FFF2-40B4-BE49-F238E27FC236}">
              <a16:creationId xmlns:a16="http://schemas.microsoft.com/office/drawing/2014/main" id="{7BCB8D67-C2FC-42D4-9E19-18822E9E0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4" name="Obraz 143" descr="https://www.witko.com.pl/sklep/pict/spacer.gif">
          <a:extLst>
            <a:ext uri="{FF2B5EF4-FFF2-40B4-BE49-F238E27FC236}">
              <a16:creationId xmlns:a16="http://schemas.microsoft.com/office/drawing/2014/main" id="{9EE02BD7-9B4F-4829-BD0D-B9FF67F72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5" name="Obraz 142" descr="https://www.witko.com.pl/sklep/pict/spacer.gif">
          <a:extLst>
            <a:ext uri="{FF2B5EF4-FFF2-40B4-BE49-F238E27FC236}">
              <a16:creationId xmlns:a16="http://schemas.microsoft.com/office/drawing/2014/main" id="{0956138F-D3FA-44CD-B8A0-60F9BCFD0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6" name="Obraz 141" descr="https://www.witko.com.pl/sklep/pict/spacer.gif">
          <a:extLst>
            <a:ext uri="{FF2B5EF4-FFF2-40B4-BE49-F238E27FC236}">
              <a16:creationId xmlns:a16="http://schemas.microsoft.com/office/drawing/2014/main" id="{4EAA34CA-278F-4B0C-872E-768424B83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7" name="Obraz 140" descr="https://www.witko.com.pl/sklep/pict/spacer.gif">
          <a:extLst>
            <a:ext uri="{FF2B5EF4-FFF2-40B4-BE49-F238E27FC236}">
              <a16:creationId xmlns:a16="http://schemas.microsoft.com/office/drawing/2014/main" id="{5DAAF48E-60BC-487C-A2E3-C04033940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8" name="Obraz 139" descr="https://www.witko.com.pl/sklep/pict/spacer.gif">
          <a:extLst>
            <a:ext uri="{FF2B5EF4-FFF2-40B4-BE49-F238E27FC236}">
              <a16:creationId xmlns:a16="http://schemas.microsoft.com/office/drawing/2014/main" id="{0AF9E668-E101-4E5B-AF17-D1744622B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29" name="Obraz 138" descr="https://www.witko.com.pl/sklep/pict/spacer.gif">
          <a:extLst>
            <a:ext uri="{FF2B5EF4-FFF2-40B4-BE49-F238E27FC236}">
              <a16:creationId xmlns:a16="http://schemas.microsoft.com/office/drawing/2014/main" id="{CAA0A000-DCC5-439D-AC77-36375FBB0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0" name="Obraz 137" descr="https://www.witko.com.pl/sklep/pict/spacer.gif">
          <a:extLst>
            <a:ext uri="{FF2B5EF4-FFF2-40B4-BE49-F238E27FC236}">
              <a16:creationId xmlns:a16="http://schemas.microsoft.com/office/drawing/2014/main" id="{7E3AC7ED-B53D-413F-9EE7-696807611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1" name="Obraz 136" descr="https://www.witko.com.pl/sklep/pict/spacer.gif">
          <a:extLst>
            <a:ext uri="{FF2B5EF4-FFF2-40B4-BE49-F238E27FC236}">
              <a16:creationId xmlns:a16="http://schemas.microsoft.com/office/drawing/2014/main" id="{02093E7D-5EBF-495F-9841-9251A81F9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2" name="Obraz 135" descr="https://www.witko.com.pl/sklep/pict/spacer.gif">
          <a:extLst>
            <a:ext uri="{FF2B5EF4-FFF2-40B4-BE49-F238E27FC236}">
              <a16:creationId xmlns:a16="http://schemas.microsoft.com/office/drawing/2014/main" id="{2CFC5C83-3EFD-4577-BFD3-E0EFB9E37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3" name="Obraz 134" descr="https://www.witko.com.pl/sklep/pict/spacer.gif">
          <a:extLst>
            <a:ext uri="{FF2B5EF4-FFF2-40B4-BE49-F238E27FC236}">
              <a16:creationId xmlns:a16="http://schemas.microsoft.com/office/drawing/2014/main" id="{516A986E-FAFA-4FCF-8F13-9188B1EDF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4" name="Obraz 133" descr="https://www.witko.com.pl/sklep/pict/spacer.gif">
          <a:extLst>
            <a:ext uri="{FF2B5EF4-FFF2-40B4-BE49-F238E27FC236}">
              <a16:creationId xmlns:a16="http://schemas.microsoft.com/office/drawing/2014/main" id="{44416495-15D3-455A-BE2F-0C9B2D58D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5" name="Obraz 132" descr="https://www.witko.com.pl/sklep/pict/spacer.gif">
          <a:extLst>
            <a:ext uri="{FF2B5EF4-FFF2-40B4-BE49-F238E27FC236}">
              <a16:creationId xmlns:a16="http://schemas.microsoft.com/office/drawing/2014/main" id="{63391272-D30C-45A5-A5F1-771D617D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6" name="Obraz 131" descr="https://www.witko.com.pl/sklep/pict/spacer.gif">
          <a:extLst>
            <a:ext uri="{FF2B5EF4-FFF2-40B4-BE49-F238E27FC236}">
              <a16:creationId xmlns:a16="http://schemas.microsoft.com/office/drawing/2014/main" id="{93D70DBE-B156-46D1-A432-D59FC6D75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7" name="Obraz 130" descr="https://www.witko.com.pl/sklep/pict/spacer.gif">
          <a:extLst>
            <a:ext uri="{FF2B5EF4-FFF2-40B4-BE49-F238E27FC236}">
              <a16:creationId xmlns:a16="http://schemas.microsoft.com/office/drawing/2014/main" id="{33DF9639-D317-47B2-8248-09FAAED83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8" name="Obraz 129" descr="https://www.witko.com.pl/sklep/pict/spacer.gif">
          <a:extLst>
            <a:ext uri="{FF2B5EF4-FFF2-40B4-BE49-F238E27FC236}">
              <a16:creationId xmlns:a16="http://schemas.microsoft.com/office/drawing/2014/main" id="{0F3DB94A-08CD-407B-BB3E-6F71764BA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39" name="Obraz 128" descr="https://www.witko.com.pl/sklep/pict/spacer.gif">
          <a:extLst>
            <a:ext uri="{FF2B5EF4-FFF2-40B4-BE49-F238E27FC236}">
              <a16:creationId xmlns:a16="http://schemas.microsoft.com/office/drawing/2014/main" id="{78D9C61A-385B-4D9C-AA67-CBA5C31B3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0" name="Obraz 127" descr="https://www.witko.com.pl/sklep/pict/spacer.gif">
          <a:extLst>
            <a:ext uri="{FF2B5EF4-FFF2-40B4-BE49-F238E27FC236}">
              <a16:creationId xmlns:a16="http://schemas.microsoft.com/office/drawing/2014/main" id="{305EF1EB-F4B4-4BAB-B9E3-C4E211AAE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xdr:row>
      <xdr:rowOff>0</xdr:rowOff>
    </xdr:from>
    <xdr:to>
      <xdr:col>3</xdr:col>
      <xdr:colOff>95250</xdr:colOff>
      <xdr:row>2</xdr:row>
      <xdr:rowOff>95250</xdr:rowOff>
    </xdr:to>
    <xdr:pic>
      <xdr:nvPicPr>
        <xdr:cNvPr id="41" name="Obraz 126" descr="https://www.witko.com.pl/sklep/pict/spacer.gif">
          <a:extLst>
            <a:ext uri="{FF2B5EF4-FFF2-40B4-BE49-F238E27FC236}">
              <a16:creationId xmlns:a16="http://schemas.microsoft.com/office/drawing/2014/main" id="{8679A349-6B8B-4E10-9E0A-F6FDB0827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5334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2</xdr:row>
      <xdr:rowOff>0</xdr:rowOff>
    </xdr:from>
    <xdr:ext cx="95250" cy="95250"/>
    <xdr:pic>
      <xdr:nvPicPr>
        <xdr:cNvPr id="42" name="Picture 6" descr="https://www.witko.com.pl/sklep/pict/spacer.gif">
          <a:extLst>
            <a:ext uri="{FF2B5EF4-FFF2-40B4-BE49-F238E27FC236}">
              <a16:creationId xmlns:a16="http://schemas.microsoft.com/office/drawing/2014/main" id="{1C025240-78F4-4551-8909-08438518CA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3" name="Picture 6" descr="https://www.witko.com.pl/sklep/pict/spacer.gif">
          <a:extLst>
            <a:ext uri="{FF2B5EF4-FFF2-40B4-BE49-F238E27FC236}">
              <a16:creationId xmlns:a16="http://schemas.microsoft.com/office/drawing/2014/main" id="{B8260924-3A88-4E6F-BC5A-A64B4EED57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4" name="Picture 6" descr="https://www.witko.com.pl/sklep/pict/spacer.gif">
          <a:extLst>
            <a:ext uri="{FF2B5EF4-FFF2-40B4-BE49-F238E27FC236}">
              <a16:creationId xmlns:a16="http://schemas.microsoft.com/office/drawing/2014/main" id="{785D7BB1-3D36-406C-8C84-F2E3E11E98A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5" name="Picture 6" descr="https://www.witko.com.pl/sklep/pict/spacer.gif">
          <a:extLst>
            <a:ext uri="{FF2B5EF4-FFF2-40B4-BE49-F238E27FC236}">
              <a16:creationId xmlns:a16="http://schemas.microsoft.com/office/drawing/2014/main" id="{915407AB-A2D7-4E6A-A706-40E2DC0223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6" name="Picture 6" descr="https://www.witko.com.pl/sklep/pict/spacer.gif">
          <a:extLst>
            <a:ext uri="{FF2B5EF4-FFF2-40B4-BE49-F238E27FC236}">
              <a16:creationId xmlns:a16="http://schemas.microsoft.com/office/drawing/2014/main" id="{4DA278EF-5F4B-4D49-A0C4-842061CF1FC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7" name="Picture 6" descr="https://www.witko.com.pl/sklep/pict/spacer.gif">
          <a:extLst>
            <a:ext uri="{FF2B5EF4-FFF2-40B4-BE49-F238E27FC236}">
              <a16:creationId xmlns:a16="http://schemas.microsoft.com/office/drawing/2014/main" id="{111D3096-24AB-442C-817C-D2277F50088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8" name="Picture 6" descr="https://www.witko.com.pl/sklep/pict/spacer.gif">
          <a:extLst>
            <a:ext uri="{FF2B5EF4-FFF2-40B4-BE49-F238E27FC236}">
              <a16:creationId xmlns:a16="http://schemas.microsoft.com/office/drawing/2014/main" id="{E64BFC13-F563-495D-A58C-02A928AF64F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49" name="Picture 6" descr="https://www.witko.com.pl/sklep/pict/spacer.gif">
          <a:extLst>
            <a:ext uri="{FF2B5EF4-FFF2-40B4-BE49-F238E27FC236}">
              <a16:creationId xmlns:a16="http://schemas.microsoft.com/office/drawing/2014/main" id="{909FEBAA-0443-47DB-BD2B-FEB2BFEF16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0" name="Picture 6" descr="https://www.witko.com.pl/sklep/pict/spacer.gif">
          <a:extLst>
            <a:ext uri="{FF2B5EF4-FFF2-40B4-BE49-F238E27FC236}">
              <a16:creationId xmlns:a16="http://schemas.microsoft.com/office/drawing/2014/main" id="{D0C2EE2D-693F-47F6-859F-D3086E34E72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1" name="Picture 6" descr="https://www.witko.com.pl/sklep/pict/spacer.gif">
          <a:extLst>
            <a:ext uri="{FF2B5EF4-FFF2-40B4-BE49-F238E27FC236}">
              <a16:creationId xmlns:a16="http://schemas.microsoft.com/office/drawing/2014/main" id="{84322922-3A9B-4E34-9A77-166D411C420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2" name="Picture 6" descr="https://www.witko.com.pl/sklep/pict/spacer.gif">
          <a:extLst>
            <a:ext uri="{FF2B5EF4-FFF2-40B4-BE49-F238E27FC236}">
              <a16:creationId xmlns:a16="http://schemas.microsoft.com/office/drawing/2014/main" id="{6B72F5AF-C4EF-4737-89B1-67D2D5C7FE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3" name="Picture 6" descr="https://www.witko.com.pl/sklep/pict/spacer.gif">
          <a:extLst>
            <a:ext uri="{FF2B5EF4-FFF2-40B4-BE49-F238E27FC236}">
              <a16:creationId xmlns:a16="http://schemas.microsoft.com/office/drawing/2014/main" id="{E74165F8-DF5E-4CF6-82F5-D5EDDFECC5D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4" name="Picture 6" descr="https://www.witko.com.pl/sklep/pict/spacer.gif">
          <a:extLst>
            <a:ext uri="{FF2B5EF4-FFF2-40B4-BE49-F238E27FC236}">
              <a16:creationId xmlns:a16="http://schemas.microsoft.com/office/drawing/2014/main" id="{715222A0-33AD-4B6D-AF65-B836F86CBD8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5" name="Picture 6" descr="https://www.witko.com.pl/sklep/pict/spacer.gif">
          <a:extLst>
            <a:ext uri="{FF2B5EF4-FFF2-40B4-BE49-F238E27FC236}">
              <a16:creationId xmlns:a16="http://schemas.microsoft.com/office/drawing/2014/main" id="{FD1DEF49-2391-46A1-89F2-650C50C9DF7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6" name="Picture 6" descr="https://www.witko.com.pl/sklep/pict/spacer.gif">
          <a:extLst>
            <a:ext uri="{FF2B5EF4-FFF2-40B4-BE49-F238E27FC236}">
              <a16:creationId xmlns:a16="http://schemas.microsoft.com/office/drawing/2014/main" id="{2FE8CFB8-6B44-4666-A0D2-159181B9EA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7" name="Picture 6" descr="https://www.witko.com.pl/sklep/pict/spacer.gif">
          <a:extLst>
            <a:ext uri="{FF2B5EF4-FFF2-40B4-BE49-F238E27FC236}">
              <a16:creationId xmlns:a16="http://schemas.microsoft.com/office/drawing/2014/main" id="{CD26D348-DB46-4B3F-96EE-7247CDB411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8" name="Picture 6" descr="https://www.witko.com.pl/sklep/pict/spacer.gif">
          <a:extLst>
            <a:ext uri="{FF2B5EF4-FFF2-40B4-BE49-F238E27FC236}">
              <a16:creationId xmlns:a16="http://schemas.microsoft.com/office/drawing/2014/main" id="{B1F98564-BC26-4871-9548-5354D17B5E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59" name="Picture 6" descr="https://www.witko.com.pl/sklep/pict/spacer.gif">
          <a:extLst>
            <a:ext uri="{FF2B5EF4-FFF2-40B4-BE49-F238E27FC236}">
              <a16:creationId xmlns:a16="http://schemas.microsoft.com/office/drawing/2014/main" id="{C03C3353-0049-451C-AF88-5DCC41A261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0" name="Picture 6" descr="https://www.witko.com.pl/sklep/pict/spacer.gif">
          <a:extLst>
            <a:ext uri="{FF2B5EF4-FFF2-40B4-BE49-F238E27FC236}">
              <a16:creationId xmlns:a16="http://schemas.microsoft.com/office/drawing/2014/main" id="{B384CA78-08EB-4B6A-B48A-EFFA0A6AB4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1" name="Picture 6" descr="https://www.witko.com.pl/sklep/pict/spacer.gif">
          <a:extLst>
            <a:ext uri="{FF2B5EF4-FFF2-40B4-BE49-F238E27FC236}">
              <a16:creationId xmlns:a16="http://schemas.microsoft.com/office/drawing/2014/main" id="{A3D5D0AF-FAA4-4754-A623-7C135CA1AA1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2" name="Picture 6" descr="https://www.witko.com.pl/sklep/pict/spacer.gif">
          <a:extLst>
            <a:ext uri="{FF2B5EF4-FFF2-40B4-BE49-F238E27FC236}">
              <a16:creationId xmlns:a16="http://schemas.microsoft.com/office/drawing/2014/main" id="{92D6115D-8551-44DC-BB3C-2655A4CCFE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3" name="Picture 6" descr="https://www.witko.com.pl/sklep/pict/spacer.gif">
          <a:extLst>
            <a:ext uri="{FF2B5EF4-FFF2-40B4-BE49-F238E27FC236}">
              <a16:creationId xmlns:a16="http://schemas.microsoft.com/office/drawing/2014/main" id="{C067A3DA-5F35-4364-BA0E-07ADAFCCBE4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4" name="Picture 6" descr="https://www.witko.com.pl/sklep/pict/spacer.gif">
          <a:extLst>
            <a:ext uri="{FF2B5EF4-FFF2-40B4-BE49-F238E27FC236}">
              <a16:creationId xmlns:a16="http://schemas.microsoft.com/office/drawing/2014/main" id="{F49405AA-DBA9-4CCE-A703-8A2D28F92F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5" name="Picture 6" descr="https://www.witko.com.pl/sklep/pict/spacer.gif">
          <a:extLst>
            <a:ext uri="{FF2B5EF4-FFF2-40B4-BE49-F238E27FC236}">
              <a16:creationId xmlns:a16="http://schemas.microsoft.com/office/drawing/2014/main" id="{8C9A47D2-E67D-4A0E-A171-D32B9A45A14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6" name="Picture 6" descr="https://www.witko.com.pl/sklep/pict/spacer.gif">
          <a:extLst>
            <a:ext uri="{FF2B5EF4-FFF2-40B4-BE49-F238E27FC236}">
              <a16:creationId xmlns:a16="http://schemas.microsoft.com/office/drawing/2014/main" id="{BEEB66EF-A849-4637-8A15-3941494F86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7" name="Picture 6" descr="https://www.witko.com.pl/sklep/pict/spacer.gif">
          <a:extLst>
            <a:ext uri="{FF2B5EF4-FFF2-40B4-BE49-F238E27FC236}">
              <a16:creationId xmlns:a16="http://schemas.microsoft.com/office/drawing/2014/main" id="{C5B0C7EF-C9ED-48B0-92DA-89CD6A5E012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8" name="Picture 6" descr="https://www.witko.com.pl/sklep/pict/spacer.gif">
          <a:extLst>
            <a:ext uri="{FF2B5EF4-FFF2-40B4-BE49-F238E27FC236}">
              <a16:creationId xmlns:a16="http://schemas.microsoft.com/office/drawing/2014/main" id="{B7400A16-BF99-420B-A4E4-60631BF6F9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69" name="Picture 6" descr="https://www.witko.com.pl/sklep/pict/spacer.gif">
          <a:extLst>
            <a:ext uri="{FF2B5EF4-FFF2-40B4-BE49-F238E27FC236}">
              <a16:creationId xmlns:a16="http://schemas.microsoft.com/office/drawing/2014/main" id="{BEDE8455-BF0E-4003-97C6-0597AC0C2F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0" name="Picture 6" descr="https://www.witko.com.pl/sklep/pict/spacer.gif">
          <a:extLst>
            <a:ext uri="{FF2B5EF4-FFF2-40B4-BE49-F238E27FC236}">
              <a16:creationId xmlns:a16="http://schemas.microsoft.com/office/drawing/2014/main" id="{327C7378-7EC9-492E-B1EC-5EE4AE6A93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1" name="Picture 6" descr="https://www.witko.com.pl/sklep/pict/spacer.gif">
          <a:extLst>
            <a:ext uri="{FF2B5EF4-FFF2-40B4-BE49-F238E27FC236}">
              <a16:creationId xmlns:a16="http://schemas.microsoft.com/office/drawing/2014/main" id="{DD70FEEE-21E0-46C0-A7E6-256CB1CFC0A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2" name="Picture 6" descr="https://www.witko.com.pl/sklep/pict/spacer.gif">
          <a:extLst>
            <a:ext uri="{FF2B5EF4-FFF2-40B4-BE49-F238E27FC236}">
              <a16:creationId xmlns:a16="http://schemas.microsoft.com/office/drawing/2014/main" id="{A2007350-902D-4D10-BFC5-4715CF6D8F5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3" name="Picture 6" descr="https://www.witko.com.pl/sklep/pict/spacer.gif">
          <a:extLst>
            <a:ext uri="{FF2B5EF4-FFF2-40B4-BE49-F238E27FC236}">
              <a16:creationId xmlns:a16="http://schemas.microsoft.com/office/drawing/2014/main" id="{D94DC2AD-A08B-4B2B-BB7C-7CF90C1A2B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4" name="Picture 6" descr="https://www.witko.com.pl/sklep/pict/spacer.gif">
          <a:extLst>
            <a:ext uri="{FF2B5EF4-FFF2-40B4-BE49-F238E27FC236}">
              <a16:creationId xmlns:a16="http://schemas.microsoft.com/office/drawing/2014/main" id="{FDA5AF72-E910-4584-92DE-D99273E0E5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5" name="Picture 6" descr="https://www.witko.com.pl/sklep/pict/spacer.gif">
          <a:extLst>
            <a:ext uri="{FF2B5EF4-FFF2-40B4-BE49-F238E27FC236}">
              <a16:creationId xmlns:a16="http://schemas.microsoft.com/office/drawing/2014/main" id="{C263BABB-A3B1-44DA-B37C-F51EFCC9A7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6" name="Picture 6" descr="https://www.witko.com.pl/sklep/pict/spacer.gif">
          <a:extLst>
            <a:ext uri="{FF2B5EF4-FFF2-40B4-BE49-F238E27FC236}">
              <a16:creationId xmlns:a16="http://schemas.microsoft.com/office/drawing/2014/main" id="{B71171A3-03D7-4D54-862A-1819C65CD77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7" name="Picture 6" descr="https://www.witko.com.pl/sklep/pict/spacer.gif">
          <a:extLst>
            <a:ext uri="{FF2B5EF4-FFF2-40B4-BE49-F238E27FC236}">
              <a16:creationId xmlns:a16="http://schemas.microsoft.com/office/drawing/2014/main" id="{F5001FC9-DDA1-43F9-93F8-E40CA981E9E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8" name="Picture 6" descr="https://www.witko.com.pl/sklep/pict/spacer.gif">
          <a:extLst>
            <a:ext uri="{FF2B5EF4-FFF2-40B4-BE49-F238E27FC236}">
              <a16:creationId xmlns:a16="http://schemas.microsoft.com/office/drawing/2014/main" id="{88EAB032-7B30-4EC4-9198-173B39E26A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79" name="Picture 6" descr="https://www.witko.com.pl/sklep/pict/spacer.gif">
          <a:extLst>
            <a:ext uri="{FF2B5EF4-FFF2-40B4-BE49-F238E27FC236}">
              <a16:creationId xmlns:a16="http://schemas.microsoft.com/office/drawing/2014/main" id="{AD76F76C-9ECD-4263-A632-5215AC57A6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0" name="Picture 6" descr="https://www.witko.com.pl/sklep/pict/spacer.gif">
          <a:extLst>
            <a:ext uri="{FF2B5EF4-FFF2-40B4-BE49-F238E27FC236}">
              <a16:creationId xmlns:a16="http://schemas.microsoft.com/office/drawing/2014/main" id="{7B02C948-A940-439E-B889-21CDC19B96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oneCellAnchor>
    <xdr:from>
      <xdr:col>3</xdr:col>
      <xdr:colOff>0</xdr:colOff>
      <xdr:row>2</xdr:row>
      <xdr:rowOff>0</xdr:rowOff>
    </xdr:from>
    <xdr:ext cx="95250" cy="95250"/>
    <xdr:pic>
      <xdr:nvPicPr>
        <xdr:cNvPr id="81" name="Picture 6" descr="https://www.witko.com.pl/sklep/pict/spacer.gif">
          <a:extLst>
            <a:ext uri="{FF2B5EF4-FFF2-40B4-BE49-F238E27FC236}">
              <a16:creationId xmlns:a16="http://schemas.microsoft.com/office/drawing/2014/main" id="{290935C7-EB88-4AED-BF16-A0B9AD44AD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533400"/>
          <a:ext cx="95250" cy="95250"/>
        </a:xfrm>
        <a:prstGeom prst="rect">
          <a:avLst/>
        </a:prstGeom>
        <a:noFill/>
      </xdr:spPr>
    </xdr:pic>
    <xdr:clientData/>
  </xdr:oneCellAnchor>
  <xdr:twoCellAnchor>
    <xdr:from>
      <xdr:col>3</xdr:col>
      <xdr:colOff>0</xdr:colOff>
      <xdr:row>3</xdr:row>
      <xdr:rowOff>0</xdr:rowOff>
    </xdr:from>
    <xdr:to>
      <xdr:col>3</xdr:col>
      <xdr:colOff>95250</xdr:colOff>
      <xdr:row>3</xdr:row>
      <xdr:rowOff>95250</xdr:rowOff>
    </xdr:to>
    <xdr:pic>
      <xdr:nvPicPr>
        <xdr:cNvPr id="82" name="Obraz 165" descr="https://www.witko.com.pl/sklep/pict/spacer.gif">
          <a:extLst>
            <a:ext uri="{FF2B5EF4-FFF2-40B4-BE49-F238E27FC236}">
              <a16:creationId xmlns:a16="http://schemas.microsoft.com/office/drawing/2014/main" id="{77DE0870-5246-42AD-B41E-E38AF9BFB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3" name="Obraz 164" descr="https://www.witko.com.pl/sklep/pict/spacer.gif">
          <a:extLst>
            <a:ext uri="{FF2B5EF4-FFF2-40B4-BE49-F238E27FC236}">
              <a16:creationId xmlns:a16="http://schemas.microsoft.com/office/drawing/2014/main" id="{E2BE511A-A946-432A-8041-5832FCAAE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4" name="Obraz 163" descr="https://www.witko.com.pl/sklep/pict/spacer.gif">
          <a:extLst>
            <a:ext uri="{FF2B5EF4-FFF2-40B4-BE49-F238E27FC236}">
              <a16:creationId xmlns:a16="http://schemas.microsoft.com/office/drawing/2014/main" id="{A488D150-9A19-41A6-9EFC-83CB10A18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5" name="Obraz 162" descr="https://www.witko.com.pl/sklep/pict/spacer.gif">
          <a:extLst>
            <a:ext uri="{FF2B5EF4-FFF2-40B4-BE49-F238E27FC236}">
              <a16:creationId xmlns:a16="http://schemas.microsoft.com/office/drawing/2014/main" id="{62B8D94F-8ED6-41CF-85CA-52D6ADAAE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6" name="Obraz 161" descr="https://www.witko.com.pl/sklep/pict/spacer.gif">
          <a:extLst>
            <a:ext uri="{FF2B5EF4-FFF2-40B4-BE49-F238E27FC236}">
              <a16:creationId xmlns:a16="http://schemas.microsoft.com/office/drawing/2014/main" id="{40EDBF8C-D145-405A-A64B-980A4CA37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7" name="Obraz 160" descr="https://www.witko.com.pl/sklep/pict/spacer.gif">
          <a:extLst>
            <a:ext uri="{FF2B5EF4-FFF2-40B4-BE49-F238E27FC236}">
              <a16:creationId xmlns:a16="http://schemas.microsoft.com/office/drawing/2014/main" id="{F8699D1C-289F-495D-A908-2C8619244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8" name="Obraz 159" descr="https://www.witko.com.pl/sklep/pict/spacer.gif">
          <a:extLst>
            <a:ext uri="{FF2B5EF4-FFF2-40B4-BE49-F238E27FC236}">
              <a16:creationId xmlns:a16="http://schemas.microsoft.com/office/drawing/2014/main" id="{A42C8BD6-AFF1-416D-BD6E-D3F63BC27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89" name="Obraz 158" descr="https://www.witko.com.pl/sklep/pict/spacer.gif">
          <a:extLst>
            <a:ext uri="{FF2B5EF4-FFF2-40B4-BE49-F238E27FC236}">
              <a16:creationId xmlns:a16="http://schemas.microsoft.com/office/drawing/2014/main" id="{4E47C627-CBFB-4CA3-97DD-219CBD805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0" name="Obraz 157" descr="https://www.witko.com.pl/sklep/pict/spacer.gif">
          <a:extLst>
            <a:ext uri="{FF2B5EF4-FFF2-40B4-BE49-F238E27FC236}">
              <a16:creationId xmlns:a16="http://schemas.microsoft.com/office/drawing/2014/main" id="{9F9B73AB-A5D9-43B3-ADC9-7ECB696BA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1" name="Obraz 156" descr="https://www.witko.com.pl/sklep/pict/spacer.gif">
          <a:extLst>
            <a:ext uri="{FF2B5EF4-FFF2-40B4-BE49-F238E27FC236}">
              <a16:creationId xmlns:a16="http://schemas.microsoft.com/office/drawing/2014/main" id="{EEE567A7-92EC-4B47-9910-DB9C236C5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2" name="Obraz 155" descr="https://www.witko.com.pl/sklep/pict/spacer.gif">
          <a:extLst>
            <a:ext uri="{FF2B5EF4-FFF2-40B4-BE49-F238E27FC236}">
              <a16:creationId xmlns:a16="http://schemas.microsoft.com/office/drawing/2014/main" id="{32EAFBEA-AC0C-47C4-9C3E-5AC217D76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3" name="Obraz 154" descr="https://www.witko.com.pl/sklep/pict/spacer.gif">
          <a:extLst>
            <a:ext uri="{FF2B5EF4-FFF2-40B4-BE49-F238E27FC236}">
              <a16:creationId xmlns:a16="http://schemas.microsoft.com/office/drawing/2014/main" id="{8B6F741E-DD27-457D-B61A-3BEFBE6A8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4" name="Obraz 153" descr="https://www.witko.com.pl/sklep/pict/spacer.gif">
          <a:extLst>
            <a:ext uri="{FF2B5EF4-FFF2-40B4-BE49-F238E27FC236}">
              <a16:creationId xmlns:a16="http://schemas.microsoft.com/office/drawing/2014/main" id="{402ED854-50B6-41C6-A118-4E17EF744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5" name="Obraz 152" descr="https://www.witko.com.pl/sklep/pict/spacer.gif">
          <a:extLst>
            <a:ext uri="{FF2B5EF4-FFF2-40B4-BE49-F238E27FC236}">
              <a16:creationId xmlns:a16="http://schemas.microsoft.com/office/drawing/2014/main" id="{6AFAF1B0-EA8C-4B74-BB1A-F506F06D5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6" name="Obraz 151" descr="https://www.witko.com.pl/sklep/pict/spacer.gif">
          <a:extLst>
            <a:ext uri="{FF2B5EF4-FFF2-40B4-BE49-F238E27FC236}">
              <a16:creationId xmlns:a16="http://schemas.microsoft.com/office/drawing/2014/main" id="{C63B70AF-808F-4F69-AC81-78E8772B3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7" name="Obraz 150" descr="https://www.witko.com.pl/sklep/pict/spacer.gif">
          <a:extLst>
            <a:ext uri="{FF2B5EF4-FFF2-40B4-BE49-F238E27FC236}">
              <a16:creationId xmlns:a16="http://schemas.microsoft.com/office/drawing/2014/main" id="{27844A4B-4F81-4948-BE3E-ADC53D292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8" name="Obraz 149" descr="https://www.witko.com.pl/sklep/pict/spacer.gif">
          <a:extLst>
            <a:ext uri="{FF2B5EF4-FFF2-40B4-BE49-F238E27FC236}">
              <a16:creationId xmlns:a16="http://schemas.microsoft.com/office/drawing/2014/main" id="{A5AAD54A-AB16-416C-89B9-B0C9F550E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99" name="Obraz 148" descr="https://www.witko.com.pl/sklep/pict/spacer.gif">
          <a:extLst>
            <a:ext uri="{FF2B5EF4-FFF2-40B4-BE49-F238E27FC236}">
              <a16:creationId xmlns:a16="http://schemas.microsoft.com/office/drawing/2014/main" id="{0F3C2DA1-081F-46E7-8EF7-0DD054C93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0" name="Obraz 147" descr="https://www.witko.com.pl/sklep/pict/spacer.gif">
          <a:extLst>
            <a:ext uri="{FF2B5EF4-FFF2-40B4-BE49-F238E27FC236}">
              <a16:creationId xmlns:a16="http://schemas.microsoft.com/office/drawing/2014/main" id="{8A08EFDA-5671-48EF-B5C6-BA0885EFB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1" name="Obraz 146" descr="https://www.witko.com.pl/sklep/pict/spacer.gif">
          <a:extLst>
            <a:ext uri="{FF2B5EF4-FFF2-40B4-BE49-F238E27FC236}">
              <a16:creationId xmlns:a16="http://schemas.microsoft.com/office/drawing/2014/main" id="{D73B4448-278D-432F-8555-90537B5C1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2" name="Obraz 145" descr="https://www.witko.com.pl/sklep/pict/spacer.gif">
          <a:extLst>
            <a:ext uri="{FF2B5EF4-FFF2-40B4-BE49-F238E27FC236}">
              <a16:creationId xmlns:a16="http://schemas.microsoft.com/office/drawing/2014/main" id="{9AE8955B-92C6-4972-A50A-AA6227032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3" name="Obraz 144" descr="https://www.witko.com.pl/sklep/pict/spacer.gif">
          <a:extLst>
            <a:ext uri="{FF2B5EF4-FFF2-40B4-BE49-F238E27FC236}">
              <a16:creationId xmlns:a16="http://schemas.microsoft.com/office/drawing/2014/main" id="{552B1C7B-59D7-4580-B19C-A26D55EB8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4" name="Obraz 143" descr="https://www.witko.com.pl/sklep/pict/spacer.gif">
          <a:extLst>
            <a:ext uri="{FF2B5EF4-FFF2-40B4-BE49-F238E27FC236}">
              <a16:creationId xmlns:a16="http://schemas.microsoft.com/office/drawing/2014/main" id="{4162053F-7ECD-4ACD-BF23-0DB085A17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5" name="Obraz 142" descr="https://www.witko.com.pl/sklep/pict/spacer.gif">
          <a:extLst>
            <a:ext uri="{FF2B5EF4-FFF2-40B4-BE49-F238E27FC236}">
              <a16:creationId xmlns:a16="http://schemas.microsoft.com/office/drawing/2014/main" id="{771D2BFC-CB71-4A1E-AF7E-C240D1A2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6" name="Obraz 141" descr="https://www.witko.com.pl/sklep/pict/spacer.gif">
          <a:extLst>
            <a:ext uri="{FF2B5EF4-FFF2-40B4-BE49-F238E27FC236}">
              <a16:creationId xmlns:a16="http://schemas.microsoft.com/office/drawing/2014/main" id="{66C2A97A-EFB2-4144-9AEE-276F5E1F5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7" name="Obraz 140" descr="https://www.witko.com.pl/sklep/pict/spacer.gif">
          <a:extLst>
            <a:ext uri="{FF2B5EF4-FFF2-40B4-BE49-F238E27FC236}">
              <a16:creationId xmlns:a16="http://schemas.microsoft.com/office/drawing/2014/main" id="{7C84C8F6-82CC-49FB-8188-74FA7E7FC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8" name="Obraz 139" descr="https://www.witko.com.pl/sklep/pict/spacer.gif">
          <a:extLst>
            <a:ext uri="{FF2B5EF4-FFF2-40B4-BE49-F238E27FC236}">
              <a16:creationId xmlns:a16="http://schemas.microsoft.com/office/drawing/2014/main" id="{B2BCED43-36E0-45E7-A87B-F74D40F69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09" name="Obraz 138" descr="https://www.witko.com.pl/sklep/pict/spacer.gif">
          <a:extLst>
            <a:ext uri="{FF2B5EF4-FFF2-40B4-BE49-F238E27FC236}">
              <a16:creationId xmlns:a16="http://schemas.microsoft.com/office/drawing/2014/main" id="{04582A91-4FFD-431D-8F6E-5077FF7FA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0" name="Obraz 137" descr="https://www.witko.com.pl/sklep/pict/spacer.gif">
          <a:extLst>
            <a:ext uri="{FF2B5EF4-FFF2-40B4-BE49-F238E27FC236}">
              <a16:creationId xmlns:a16="http://schemas.microsoft.com/office/drawing/2014/main" id="{C474EC07-1FF3-42BA-8294-09C96EEBB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1" name="Obraz 136" descr="https://www.witko.com.pl/sklep/pict/spacer.gif">
          <a:extLst>
            <a:ext uri="{FF2B5EF4-FFF2-40B4-BE49-F238E27FC236}">
              <a16:creationId xmlns:a16="http://schemas.microsoft.com/office/drawing/2014/main" id="{47354C28-4DBD-496F-9F7C-77B564887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2" name="Obraz 135" descr="https://www.witko.com.pl/sklep/pict/spacer.gif">
          <a:extLst>
            <a:ext uri="{FF2B5EF4-FFF2-40B4-BE49-F238E27FC236}">
              <a16:creationId xmlns:a16="http://schemas.microsoft.com/office/drawing/2014/main" id="{E9D18A19-A5D9-4C36-A842-18D29C30C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3" name="Obraz 134" descr="https://www.witko.com.pl/sklep/pict/spacer.gif">
          <a:extLst>
            <a:ext uri="{FF2B5EF4-FFF2-40B4-BE49-F238E27FC236}">
              <a16:creationId xmlns:a16="http://schemas.microsoft.com/office/drawing/2014/main" id="{7A4DED4A-363C-42A6-9137-E04EFE3BD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4" name="Obraz 133" descr="https://www.witko.com.pl/sklep/pict/spacer.gif">
          <a:extLst>
            <a:ext uri="{FF2B5EF4-FFF2-40B4-BE49-F238E27FC236}">
              <a16:creationId xmlns:a16="http://schemas.microsoft.com/office/drawing/2014/main" id="{33065F7A-D9A0-43BB-8220-F3BEE5562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5" name="Obraz 132" descr="https://www.witko.com.pl/sklep/pict/spacer.gif">
          <a:extLst>
            <a:ext uri="{FF2B5EF4-FFF2-40B4-BE49-F238E27FC236}">
              <a16:creationId xmlns:a16="http://schemas.microsoft.com/office/drawing/2014/main" id="{DA079BFA-72B4-465F-A903-15CB77DC0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6" name="Obraz 131" descr="https://www.witko.com.pl/sklep/pict/spacer.gif">
          <a:extLst>
            <a:ext uri="{FF2B5EF4-FFF2-40B4-BE49-F238E27FC236}">
              <a16:creationId xmlns:a16="http://schemas.microsoft.com/office/drawing/2014/main" id="{9E971046-81A4-44F4-A634-96D3E944C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7" name="Obraz 130" descr="https://www.witko.com.pl/sklep/pict/spacer.gif">
          <a:extLst>
            <a:ext uri="{FF2B5EF4-FFF2-40B4-BE49-F238E27FC236}">
              <a16:creationId xmlns:a16="http://schemas.microsoft.com/office/drawing/2014/main" id="{380056EA-0AEB-43ED-B7D5-2C8561F78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8" name="Obraz 129" descr="https://www.witko.com.pl/sklep/pict/spacer.gif">
          <a:extLst>
            <a:ext uri="{FF2B5EF4-FFF2-40B4-BE49-F238E27FC236}">
              <a16:creationId xmlns:a16="http://schemas.microsoft.com/office/drawing/2014/main" id="{82D54DD9-5FFB-4C0F-9801-36127BCC0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19" name="Obraz 128" descr="https://www.witko.com.pl/sklep/pict/spacer.gif">
          <a:extLst>
            <a:ext uri="{FF2B5EF4-FFF2-40B4-BE49-F238E27FC236}">
              <a16:creationId xmlns:a16="http://schemas.microsoft.com/office/drawing/2014/main" id="{454917F0-3F0B-4500-ACB9-C255F6893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20" name="Obraz 127" descr="https://www.witko.com.pl/sklep/pict/spacer.gif">
          <a:extLst>
            <a:ext uri="{FF2B5EF4-FFF2-40B4-BE49-F238E27FC236}">
              <a16:creationId xmlns:a16="http://schemas.microsoft.com/office/drawing/2014/main" id="{3B716ED6-C1DA-436B-8915-CE07080D9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xdr:row>
      <xdr:rowOff>0</xdr:rowOff>
    </xdr:from>
    <xdr:to>
      <xdr:col>3</xdr:col>
      <xdr:colOff>95250</xdr:colOff>
      <xdr:row>3</xdr:row>
      <xdr:rowOff>95250</xdr:rowOff>
    </xdr:to>
    <xdr:pic>
      <xdr:nvPicPr>
        <xdr:cNvPr id="121" name="Obraz 126" descr="https://www.witko.com.pl/sklep/pict/spacer.gif">
          <a:extLst>
            <a:ext uri="{FF2B5EF4-FFF2-40B4-BE49-F238E27FC236}">
              <a16:creationId xmlns:a16="http://schemas.microsoft.com/office/drawing/2014/main" id="{399A9229-B099-4AD9-8FB5-BD51BFCD6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50495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3</xdr:row>
      <xdr:rowOff>0</xdr:rowOff>
    </xdr:from>
    <xdr:ext cx="95250" cy="95250"/>
    <xdr:pic>
      <xdr:nvPicPr>
        <xdr:cNvPr id="122" name="Picture 6" descr="https://www.witko.com.pl/sklep/pict/spacer.gif">
          <a:extLst>
            <a:ext uri="{FF2B5EF4-FFF2-40B4-BE49-F238E27FC236}">
              <a16:creationId xmlns:a16="http://schemas.microsoft.com/office/drawing/2014/main" id="{C4495B87-5685-4FFF-846B-383F56899EB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23" name="Picture 6" descr="https://www.witko.com.pl/sklep/pict/spacer.gif">
          <a:extLst>
            <a:ext uri="{FF2B5EF4-FFF2-40B4-BE49-F238E27FC236}">
              <a16:creationId xmlns:a16="http://schemas.microsoft.com/office/drawing/2014/main" id="{B67EE648-A6EE-446C-88A1-D652F4D44C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24" name="Picture 6" descr="https://www.witko.com.pl/sklep/pict/spacer.gif">
          <a:extLst>
            <a:ext uri="{FF2B5EF4-FFF2-40B4-BE49-F238E27FC236}">
              <a16:creationId xmlns:a16="http://schemas.microsoft.com/office/drawing/2014/main" id="{5C08AE24-3004-4161-AD41-D1FDC67129B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25" name="Picture 6" descr="https://www.witko.com.pl/sklep/pict/spacer.gif">
          <a:extLst>
            <a:ext uri="{FF2B5EF4-FFF2-40B4-BE49-F238E27FC236}">
              <a16:creationId xmlns:a16="http://schemas.microsoft.com/office/drawing/2014/main" id="{7427BBE3-7397-45AC-8FB4-77FD07B852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26" name="Picture 6" descr="https://www.witko.com.pl/sklep/pict/spacer.gif">
          <a:extLst>
            <a:ext uri="{FF2B5EF4-FFF2-40B4-BE49-F238E27FC236}">
              <a16:creationId xmlns:a16="http://schemas.microsoft.com/office/drawing/2014/main" id="{EF87C18E-27F7-41BC-9D8D-19FA9C96BAB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27" name="Picture 6" descr="https://www.witko.com.pl/sklep/pict/spacer.gif">
          <a:extLst>
            <a:ext uri="{FF2B5EF4-FFF2-40B4-BE49-F238E27FC236}">
              <a16:creationId xmlns:a16="http://schemas.microsoft.com/office/drawing/2014/main" id="{39C25E10-56D1-4062-AF53-45405D1FB67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28" name="Picture 6" descr="https://www.witko.com.pl/sklep/pict/spacer.gif">
          <a:extLst>
            <a:ext uri="{FF2B5EF4-FFF2-40B4-BE49-F238E27FC236}">
              <a16:creationId xmlns:a16="http://schemas.microsoft.com/office/drawing/2014/main" id="{D14C1A9A-9A3B-4299-80EE-EC5F1897C22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29" name="Picture 6" descr="https://www.witko.com.pl/sklep/pict/spacer.gif">
          <a:extLst>
            <a:ext uri="{FF2B5EF4-FFF2-40B4-BE49-F238E27FC236}">
              <a16:creationId xmlns:a16="http://schemas.microsoft.com/office/drawing/2014/main" id="{CA205AE6-3A8F-45C1-94C0-DD63E7EEC0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30" name="Picture 6" descr="https://www.witko.com.pl/sklep/pict/spacer.gif">
          <a:extLst>
            <a:ext uri="{FF2B5EF4-FFF2-40B4-BE49-F238E27FC236}">
              <a16:creationId xmlns:a16="http://schemas.microsoft.com/office/drawing/2014/main" id="{94CBCD28-C7F7-4CED-B6D7-D61C1BBA3C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31" name="Picture 6" descr="https://www.witko.com.pl/sklep/pict/spacer.gif">
          <a:extLst>
            <a:ext uri="{FF2B5EF4-FFF2-40B4-BE49-F238E27FC236}">
              <a16:creationId xmlns:a16="http://schemas.microsoft.com/office/drawing/2014/main" id="{65CF1FA6-0800-4CF1-A4AC-571A40029F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32" name="Picture 6" descr="https://www.witko.com.pl/sklep/pict/spacer.gif">
          <a:extLst>
            <a:ext uri="{FF2B5EF4-FFF2-40B4-BE49-F238E27FC236}">
              <a16:creationId xmlns:a16="http://schemas.microsoft.com/office/drawing/2014/main" id="{24A30C99-BE54-45B3-AFC7-D7C605E08E5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33" name="Picture 6" descr="https://www.witko.com.pl/sklep/pict/spacer.gif">
          <a:extLst>
            <a:ext uri="{FF2B5EF4-FFF2-40B4-BE49-F238E27FC236}">
              <a16:creationId xmlns:a16="http://schemas.microsoft.com/office/drawing/2014/main" id="{E45B62D2-18B0-4EF2-83C3-8B80AD53420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34" name="Picture 6" descr="https://www.witko.com.pl/sklep/pict/spacer.gif">
          <a:extLst>
            <a:ext uri="{FF2B5EF4-FFF2-40B4-BE49-F238E27FC236}">
              <a16:creationId xmlns:a16="http://schemas.microsoft.com/office/drawing/2014/main" id="{CFEBC74F-2891-4BEC-92AA-A90EB419361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35" name="Picture 6" descr="https://www.witko.com.pl/sklep/pict/spacer.gif">
          <a:extLst>
            <a:ext uri="{FF2B5EF4-FFF2-40B4-BE49-F238E27FC236}">
              <a16:creationId xmlns:a16="http://schemas.microsoft.com/office/drawing/2014/main" id="{1302D5C7-4499-4787-A6B0-24B2B7B7B4D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36" name="Picture 6" descr="https://www.witko.com.pl/sklep/pict/spacer.gif">
          <a:extLst>
            <a:ext uri="{FF2B5EF4-FFF2-40B4-BE49-F238E27FC236}">
              <a16:creationId xmlns:a16="http://schemas.microsoft.com/office/drawing/2014/main" id="{0213563C-72E4-4C54-A0D0-A5577BAA85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37" name="Picture 6" descr="https://www.witko.com.pl/sklep/pict/spacer.gif">
          <a:extLst>
            <a:ext uri="{FF2B5EF4-FFF2-40B4-BE49-F238E27FC236}">
              <a16:creationId xmlns:a16="http://schemas.microsoft.com/office/drawing/2014/main" id="{A9D498F6-31C9-472A-BB30-F0F10CAB0E8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38" name="Picture 6" descr="https://www.witko.com.pl/sklep/pict/spacer.gif">
          <a:extLst>
            <a:ext uri="{FF2B5EF4-FFF2-40B4-BE49-F238E27FC236}">
              <a16:creationId xmlns:a16="http://schemas.microsoft.com/office/drawing/2014/main" id="{DDD96875-D7DD-49AE-8258-8D11CD44D8E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39" name="Picture 6" descr="https://www.witko.com.pl/sklep/pict/spacer.gif">
          <a:extLst>
            <a:ext uri="{FF2B5EF4-FFF2-40B4-BE49-F238E27FC236}">
              <a16:creationId xmlns:a16="http://schemas.microsoft.com/office/drawing/2014/main" id="{E3A8BEC8-7F9A-4624-AAF5-2A701E9D8F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40" name="Picture 6" descr="https://www.witko.com.pl/sklep/pict/spacer.gif">
          <a:extLst>
            <a:ext uri="{FF2B5EF4-FFF2-40B4-BE49-F238E27FC236}">
              <a16:creationId xmlns:a16="http://schemas.microsoft.com/office/drawing/2014/main" id="{306FFFC7-DF86-41D0-8956-94DDC6BDE9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41" name="Picture 6" descr="https://www.witko.com.pl/sklep/pict/spacer.gif">
          <a:extLst>
            <a:ext uri="{FF2B5EF4-FFF2-40B4-BE49-F238E27FC236}">
              <a16:creationId xmlns:a16="http://schemas.microsoft.com/office/drawing/2014/main" id="{547D1611-EE27-4BEB-B13F-54BFDF2BBC2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42" name="Picture 6" descr="https://www.witko.com.pl/sklep/pict/spacer.gif">
          <a:extLst>
            <a:ext uri="{FF2B5EF4-FFF2-40B4-BE49-F238E27FC236}">
              <a16:creationId xmlns:a16="http://schemas.microsoft.com/office/drawing/2014/main" id="{8D689E75-AAF4-4682-8A37-B8B12CBDC27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43" name="Picture 6" descr="https://www.witko.com.pl/sklep/pict/spacer.gif">
          <a:extLst>
            <a:ext uri="{FF2B5EF4-FFF2-40B4-BE49-F238E27FC236}">
              <a16:creationId xmlns:a16="http://schemas.microsoft.com/office/drawing/2014/main" id="{29927872-DDC1-4884-AB35-30C84ACAB1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44" name="Picture 6" descr="https://www.witko.com.pl/sklep/pict/spacer.gif">
          <a:extLst>
            <a:ext uri="{FF2B5EF4-FFF2-40B4-BE49-F238E27FC236}">
              <a16:creationId xmlns:a16="http://schemas.microsoft.com/office/drawing/2014/main" id="{897E8C79-C5A6-4738-B13A-E9072C8020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45" name="Picture 6" descr="https://www.witko.com.pl/sklep/pict/spacer.gif">
          <a:extLst>
            <a:ext uri="{FF2B5EF4-FFF2-40B4-BE49-F238E27FC236}">
              <a16:creationId xmlns:a16="http://schemas.microsoft.com/office/drawing/2014/main" id="{1BCBBF1C-6198-4BD3-AAC1-B7DCD366FF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46" name="Picture 6" descr="https://www.witko.com.pl/sklep/pict/spacer.gif">
          <a:extLst>
            <a:ext uri="{FF2B5EF4-FFF2-40B4-BE49-F238E27FC236}">
              <a16:creationId xmlns:a16="http://schemas.microsoft.com/office/drawing/2014/main" id="{2526047B-AE4E-4F02-9DC5-712474BF3A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47" name="Picture 6" descr="https://www.witko.com.pl/sklep/pict/spacer.gif">
          <a:extLst>
            <a:ext uri="{FF2B5EF4-FFF2-40B4-BE49-F238E27FC236}">
              <a16:creationId xmlns:a16="http://schemas.microsoft.com/office/drawing/2014/main" id="{3E15751E-8203-4A75-A5D5-79E05BD53B3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48" name="Picture 6" descr="https://www.witko.com.pl/sklep/pict/spacer.gif">
          <a:extLst>
            <a:ext uri="{FF2B5EF4-FFF2-40B4-BE49-F238E27FC236}">
              <a16:creationId xmlns:a16="http://schemas.microsoft.com/office/drawing/2014/main" id="{9497ADBE-6952-46A0-822E-1A8ED095E3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49" name="Picture 6" descr="https://www.witko.com.pl/sklep/pict/spacer.gif">
          <a:extLst>
            <a:ext uri="{FF2B5EF4-FFF2-40B4-BE49-F238E27FC236}">
              <a16:creationId xmlns:a16="http://schemas.microsoft.com/office/drawing/2014/main" id="{1F6B296C-BBC6-45B1-BB24-6C5FA37DCED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50" name="Picture 6" descr="https://www.witko.com.pl/sklep/pict/spacer.gif">
          <a:extLst>
            <a:ext uri="{FF2B5EF4-FFF2-40B4-BE49-F238E27FC236}">
              <a16:creationId xmlns:a16="http://schemas.microsoft.com/office/drawing/2014/main" id="{2B57785E-6D30-4DAC-A095-C5F071A54E7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51" name="Picture 6" descr="https://www.witko.com.pl/sklep/pict/spacer.gif">
          <a:extLst>
            <a:ext uri="{FF2B5EF4-FFF2-40B4-BE49-F238E27FC236}">
              <a16:creationId xmlns:a16="http://schemas.microsoft.com/office/drawing/2014/main" id="{758B1D4C-B7C6-4230-BC4A-F588824867D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52" name="Picture 6" descr="https://www.witko.com.pl/sklep/pict/spacer.gif">
          <a:extLst>
            <a:ext uri="{FF2B5EF4-FFF2-40B4-BE49-F238E27FC236}">
              <a16:creationId xmlns:a16="http://schemas.microsoft.com/office/drawing/2014/main" id="{BEE083F3-DB5B-49C6-8F15-6B27D63EA2A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53" name="Picture 6" descr="https://www.witko.com.pl/sklep/pict/spacer.gif">
          <a:extLst>
            <a:ext uri="{FF2B5EF4-FFF2-40B4-BE49-F238E27FC236}">
              <a16:creationId xmlns:a16="http://schemas.microsoft.com/office/drawing/2014/main" id="{C1AA55E4-DC99-4711-B328-54595A56AF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54" name="Picture 6" descr="https://www.witko.com.pl/sklep/pict/spacer.gif">
          <a:extLst>
            <a:ext uri="{FF2B5EF4-FFF2-40B4-BE49-F238E27FC236}">
              <a16:creationId xmlns:a16="http://schemas.microsoft.com/office/drawing/2014/main" id="{ADE9CF58-9F47-4FFC-923F-5F87053346E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55" name="Picture 6" descr="https://www.witko.com.pl/sklep/pict/spacer.gif">
          <a:extLst>
            <a:ext uri="{FF2B5EF4-FFF2-40B4-BE49-F238E27FC236}">
              <a16:creationId xmlns:a16="http://schemas.microsoft.com/office/drawing/2014/main" id="{715BF5E9-9A04-404F-BCFD-E9F6466732B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56" name="Picture 6" descr="https://www.witko.com.pl/sklep/pict/spacer.gif">
          <a:extLst>
            <a:ext uri="{FF2B5EF4-FFF2-40B4-BE49-F238E27FC236}">
              <a16:creationId xmlns:a16="http://schemas.microsoft.com/office/drawing/2014/main" id="{75FB3ECA-2854-43EB-96F8-E19778B3E59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57" name="Picture 6" descr="https://www.witko.com.pl/sklep/pict/spacer.gif">
          <a:extLst>
            <a:ext uri="{FF2B5EF4-FFF2-40B4-BE49-F238E27FC236}">
              <a16:creationId xmlns:a16="http://schemas.microsoft.com/office/drawing/2014/main" id="{965CD9BF-0860-4BE6-AA72-A47041D7AF9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58" name="Picture 6" descr="https://www.witko.com.pl/sklep/pict/spacer.gif">
          <a:extLst>
            <a:ext uri="{FF2B5EF4-FFF2-40B4-BE49-F238E27FC236}">
              <a16:creationId xmlns:a16="http://schemas.microsoft.com/office/drawing/2014/main" id="{98DBBDEE-44E1-4911-B393-8B91AC4AA0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59" name="Picture 6" descr="https://www.witko.com.pl/sklep/pict/spacer.gif">
          <a:extLst>
            <a:ext uri="{FF2B5EF4-FFF2-40B4-BE49-F238E27FC236}">
              <a16:creationId xmlns:a16="http://schemas.microsoft.com/office/drawing/2014/main" id="{89E45CFD-CF63-4D96-871D-6555DA59432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60" name="Picture 6" descr="https://www.witko.com.pl/sklep/pict/spacer.gif">
          <a:extLst>
            <a:ext uri="{FF2B5EF4-FFF2-40B4-BE49-F238E27FC236}">
              <a16:creationId xmlns:a16="http://schemas.microsoft.com/office/drawing/2014/main" id="{6D6B5471-3716-46A2-A158-E9CC4A28EF7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oneCellAnchor>
    <xdr:from>
      <xdr:col>3</xdr:col>
      <xdr:colOff>0</xdr:colOff>
      <xdr:row>3</xdr:row>
      <xdr:rowOff>0</xdr:rowOff>
    </xdr:from>
    <xdr:ext cx="95250" cy="95250"/>
    <xdr:pic>
      <xdr:nvPicPr>
        <xdr:cNvPr id="161" name="Picture 6" descr="https://www.witko.com.pl/sklep/pict/spacer.gif">
          <a:extLst>
            <a:ext uri="{FF2B5EF4-FFF2-40B4-BE49-F238E27FC236}">
              <a16:creationId xmlns:a16="http://schemas.microsoft.com/office/drawing/2014/main" id="{DF00EA72-4745-4613-8A25-EDF2B90B76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48250" y="1504950"/>
          <a:ext cx="95250" cy="95250"/>
        </a:xfrm>
        <a:prstGeom prst="rect">
          <a:avLst/>
        </a:prstGeom>
        <a:noFill/>
      </xdr:spPr>
    </xdr:pic>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07D1E-06F5-4321-9FB4-87CE7FC6BCFB}">
  <sheetPr>
    <tabColor theme="5" tint="0.39997558519241921"/>
  </sheetPr>
  <dimension ref="A1:M33"/>
  <sheetViews>
    <sheetView zoomScale="85" zoomScaleNormal="85" workbookViewId="0">
      <selection activeCell="M4" sqref="M4"/>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x14ac:dyDescent="0.25">
      <c r="A3" s="23" cm="1">
        <f t="array" ref="A3">IFERROR(_xlfn.SEQUENCE(COUNTA(B:B)-2,1,1,1),1)</f>
        <v>1</v>
      </c>
      <c r="B3" s="24"/>
      <c r="C3" s="25"/>
      <c r="D3" s="25"/>
      <c r="E3" s="11"/>
      <c r="F3" s="12"/>
      <c r="G3" s="26"/>
      <c r="H3" s="27"/>
      <c r="I3" s="13"/>
      <c r="J3" s="28">
        <f t="shared" ref="J3:J32" si="0">ROUND(I3*H3,2)</f>
        <v>0</v>
      </c>
      <c r="K3" s="43"/>
      <c r="L3" s="28">
        <f>IFERROR(ROUND(J3*K3,2),0)</f>
        <v>0</v>
      </c>
      <c r="M3" s="28">
        <f t="shared" ref="M3:M32" si="1">L3+J3</f>
        <v>0</v>
      </c>
    </row>
    <row r="4" spans="1:13" x14ac:dyDescent="0.25">
      <c r="A4" s="23"/>
      <c r="B4" s="24"/>
      <c r="C4" s="25"/>
      <c r="D4" s="25"/>
      <c r="E4" s="11"/>
      <c r="F4" s="12"/>
      <c r="G4" s="26"/>
      <c r="H4" s="27"/>
      <c r="I4" s="13"/>
      <c r="J4" s="28">
        <f t="shared" si="0"/>
        <v>0</v>
      </c>
      <c r="K4" s="43"/>
      <c r="L4" s="28">
        <f t="shared" ref="L4:L32" si="2">IFERROR(ROUND(J4*K4,2),0)</f>
        <v>0</v>
      </c>
      <c r="M4" s="28">
        <f t="shared" si="1"/>
        <v>0</v>
      </c>
    </row>
    <row r="5" spans="1:13" x14ac:dyDescent="0.25">
      <c r="A5" s="23"/>
      <c r="B5" s="24"/>
      <c r="C5" s="25"/>
      <c r="D5" s="25"/>
      <c r="E5" s="11"/>
      <c r="F5" s="12"/>
      <c r="G5" s="26"/>
      <c r="H5" s="27"/>
      <c r="I5" s="13"/>
      <c r="J5" s="28">
        <f t="shared" si="0"/>
        <v>0</v>
      </c>
      <c r="K5" s="43"/>
      <c r="L5" s="28">
        <f t="shared" si="2"/>
        <v>0</v>
      </c>
      <c r="M5" s="28">
        <f t="shared" si="1"/>
        <v>0</v>
      </c>
    </row>
    <row r="6" spans="1:13" x14ac:dyDescent="0.25">
      <c r="A6" s="23"/>
      <c r="B6" s="24"/>
      <c r="C6" s="25"/>
      <c r="D6" s="25"/>
      <c r="E6" s="11"/>
      <c r="F6" s="12"/>
      <c r="G6" s="26"/>
      <c r="H6" s="27"/>
      <c r="I6" s="13"/>
      <c r="J6" s="28">
        <f t="shared" si="0"/>
        <v>0</v>
      </c>
      <c r="K6" s="43"/>
      <c r="L6" s="28">
        <f t="shared" si="2"/>
        <v>0</v>
      </c>
      <c r="M6" s="28">
        <f t="shared" si="1"/>
        <v>0</v>
      </c>
    </row>
    <row r="7" spans="1:13" x14ac:dyDescent="0.25">
      <c r="A7" s="23"/>
      <c r="B7" s="24"/>
      <c r="C7" s="25"/>
      <c r="D7" s="25"/>
      <c r="E7" s="11"/>
      <c r="F7" s="12"/>
      <c r="G7" s="26"/>
      <c r="H7" s="27"/>
      <c r="I7" s="13"/>
      <c r="J7" s="28">
        <f t="shared" si="0"/>
        <v>0</v>
      </c>
      <c r="K7" s="43"/>
      <c r="L7" s="28">
        <f t="shared" si="2"/>
        <v>0</v>
      </c>
      <c r="M7" s="28">
        <f t="shared" si="1"/>
        <v>0</v>
      </c>
    </row>
    <row r="8" spans="1:13" x14ac:dyDescent="0.25">
      <c r="A8" s="23"/>
      <c r="B8" s="24"/>
      <c r="C8" s="25"/>
      <c r="D8" s="25"/>
      <c r="E8" s="11"/>
      <c r="F8" s="12"/>
      <c r="G8" s="26"/>
      <c r="H8" s="27"/>
      <c r="I8" s="13"/>
      <c r="J8" s="28">
        <f t="shared" si="0"/>
        <v>0</v>
      </c>
      <c r="K8" s="43"/>
      <c r="L8" s="28">
        <f t="shared" si="2"/>
        <v>0</v>
      </c>
      <c r="M8" s="28">
        <f t="shared" si="1"/>
        <v>0</v>
      </c>
    </row>
    <row r="9" spans="1:13" x14ac:dyDescent="0.25">
      <c r="A9" s="23"/>
      <c r="B9" s="24"/>
      <c r="C9" s="25"/>
      <c r="D9" s="25"/>
      <c r="E9" s="11"/>
      <c r="F9" s="12"/>
      <c r="G9" s="26"/>
      <c r="H9" s="27"/>
      <c r="I9" s="13"/>
      <c r="J9" s="28">
        <f t="shared" si="0"/>
        <v>0</v>
      </c>
      <c r="K9" s="43"/>
      <c r="L9" s="28">
        <f t="shared" si="2"/>
        <v>0</v>
      </c>
      <c r="M9" s="28">
        <f t="shared" si="1"/>
        <v>0</v>
      </c>
    </row>
    <row r="10" spans="1:13" x14ac:dyDescent="0.25">
      <c r="A10" s="23"/>
      <c r="B10" s="24"/>
      <c r="C10" s="25"/>
      <c r="D10" s="25"/>
      <c r="E10" s="11"/>
      <c r="F10" s="12"/>
      <c r="G10" s="26"/>
      <c r="H10" s="27"/>
      <c r="I10" s="13"/>
      <c r="J10" s="28">
        <f t="shared" si="0"/>
        <v>0</v>
      </c>
      <c r="K10" s="43"/>
      <c r="L10" s="28">
        <f t="shared" si="2"/>
        <v>0</v>
      </c>
      <c r="M10" s="28">
        <f t="shared" si="1"/>
        <v>0</v>
      </c>
    </row>
    <row r="11" spans="1:13" x14ac:dyDescent="0.25">
      <c r="A11" s="23"/>
      <c r="B11" s="24"/>
      <c r="C11" s="25"/>
      <c r="D11" s="25"/>
      <c r="E11" s="11"/>
      <c r="F11" s="12"/>
      <c r="G11" s="26"/>
      <c r="H11" s="27"/>
      <c r="I11" s="13"/>
      <c r="J11" s="28">
        <f t="shared" si="0"/>
        <v>0</v>
      </c>
      <c r="K11" s="43"/>
      <c r="L11" s="28">
        <f t="shared" si="2"/>
        <v>0</v>
      </c>
      <c r="M11" s="28">
        <f t="shared" si="1"/>
        <v>0</v>
      </c>
    </row>
    <row r="12" spans="1:13" x14ac:dyDescent="0.25">
      <c r="A12" s="23"/>
      <c r="B12" s="24"/>
      <c r="C12" s="25"/>
      <c r="D12" s="25"/>
      <c r="E12" s="11"/>
      <c r="F12" s="12"/>
      <c r="G12" s="26"/>
      <c r="H12" s="27"/>
      <c r="I12" s="13"/>
      <c r="J12" s="28">
        <f t="shared" si="0"/>
        <v>0</v>
      </c>
      <c r="K12" s="43"/>
      <c r="L12" s="28">
        <f t="shared" si="2"/>
        <v>0</v>
      </c>
      <c r="M12" s="28">
        <f t="shared" si="1"/>
        <v>0</v>
      </c>
    </row>
    <row r="13" spans="1:13" x14ac:dyDescent="0.25">
      <c r="A13" s="23"/>
      <c r="B13" s="24"/>
      <c r="C13" s="25"/>
      <c r="D13" s="25"/>
      <c r="E13" s="11"/>
      <c r="F13" s="12"/>
      <c r="G13" s="26"/>
      <c r="H13" s="27"/>
      <c r="I13" s="13"/>
      <c r="J13" s="28">
        <f t="shared" si="0"/>
        <v>0</v>
      </c>
      <c r="K13" s="43"/>
      <c r="L13" s="28">
        <f t="shared" si="2"/>
        <v>0</v>
      </c>
      <c r="M13" s="28">
        <f t="shared" si="1"/>
        <v>0</v>
      </c>
    </row>
    <row r="14" spans="1:13" x14ac:dyDescent="0.25">
      <c r="A14" s="23"/>
      <c r="B14" s="24"/>
      <c r="C14" s="25"/>
      <c r="D14" s="25"/>
      <c r="E14" s="11"/>
      <c r="F14" s="12"/>
      <c r="G14" s="26"/>
      <c r="H14" s="27"/>
      <c r="I14" s="13"/>
      <c r="J14" s="28">
        <f t="shared" si="0"/>
        <v>0</v>
      </c>
      <c r="K14" s="43"/>
      <c r="L14" s="28">
        <f t="shared" si="2"/>
        <v>0</v>
      </c>
      <c r="M14" s="28">
        <f t="shared" si="1"/>
        <v>0</v>
      </c>
    </row>
    <row r="15" spans="1:13" x14ac:dyDescent="0.25">
      <c r="A15" s="23"/>
      <c r="B15" s="24"/>
      <c r="C15" s="25"/>
      <c r="D15" s="25"/>
      <c r="E15" s="11"/>
      <c r="F15" s="12"/>
      <c r="G15" s="26"/>
      <c r="H15" s="27"/>
      <c r="I15" s="13"/>
      <c r="J15" s="28">
        <f t="shared" si="0"/>
        <v>0</v>
      </c>
      <c r="K15" s="43"/>
      <c r="L15" s="28">
        <f t="shared" si="2"/>
        <v>0</v>
      </c>
      <c r="M15" s="28">
        <f t="shared" si="1"/>
        <v>0</v>
      </c>
    </row>
    <row r="16" spans="1:13" x14ac:dyDescent="0.25">
      <c r="A16" s="23"/>
      <c r="B16" s="24"/>
      <c r="C16" s="25"/>
      <c r="D16" s="25"/>
      <c r="E16" s="11"/>
      <c r="F16" s="12"/>
      <c r="G16" s="26"/>
      <c r="H16" s="27"/>
      <c r="I16" s="13"/>
      <c r="J16" s="28">
        <f t="shared" si="0"/>
        <v>0</v>
      </c>
      <c r="K16" s="43"/>
      <c r="L16" s="28">
        <f t="shared" si="2"/>
        <v>0</v>
      </c>
      <c r="M16" s="28">
        <f t="shared" si="1"/>
        <v>0</v>
      </c>
    </row>
    <row r="17" spans="1:13" x14ac:dyDescent="0.25">
      <c r="A17" s="23"/>
      <c r="B17" s="24"/>
      <c r="C17" s="25"/>
      <c r="D17" s="25"/>
      <c r="E17" s="11"/>
      <c r="F17" s="12"/>
      <c r="G17" s="26"/>
      <c r="H17" s="27"/>
      <c r="I17" s="13"/>
      <c r="J17" s="28">
        <f t="shared" si="0"/>
        <v>0</v>
      </c>
      <c r="K17" s="43"/>
      <c r="L17" s="28">
        <f t="shared" si="2"/>
        <v>0</v>
      </c>
      <c r="M17" s="28">
        <f t="shared" si="1"/>
        <v>0</v>
      </c>
    </row>
    <row r="18" spans="1:13" x14ac:dyDescent="0.25">
      <c r="A18" s="23"/>
      <c r="B18" s="24"/>
      <c r="C18" s="25"/>
      <c r="D18" s="29"/>
      <c r="E18" s="11"/>
      <c r="F18" s="12"/>
      <c r="G18" s="26"/>
      <c r="H18" s="27"/>
      <c r="I18" s="13"/>
      <c r="J18" s="28">
        <f t="shared" si="0"/>
        <v>0</v>
      </c>
      <c r="K18" s="43"/>
      <c r="L18" s="28">
        <f t="shared" si="2"/>
        <v>0</v>
      </c>
      <c r="M18" s="28">
        <f t="shared" si="1"/>
        <v>0</v>
      </c>
    </row>
    <row r="19" spans="1:13" x14ac:dyDescent="0.25">
      <c r="A19" s="23"/>
      <c r="B19" s="24"/>
      <c r="C19" s="25"/>
      <c r="D19" s="30"/>
      <c r="E19" s="11"/>
      <c r="F19" s="12"/>
      <c r="G19" s="31"/>
      <c r="H19" s="27"/>
      <c r="I19" s="13"/>
      <c r="J19" s="28">
        <f t="shared" si="0"/>
        <v>0</v>
      </c>
      <c r="K19" s="43"/>
      <c r="L19" s="28">
        <f t="shared" si="2"/>
        <v>0</v>
      </c>
      <c r="M19" s="28">
        <f t="shared" si="1"/>
        <v>0</v>
      </c>
    </row>
    <row r="20" spans="1:13" x14ac:dyDescent="0.25">
      <c r="A20" s="23"/>
      <c r="B20" s="24"/>
      <c r="C20" s="25"/>
      <c r="D20" s="32"/>
      <c r="E20" s="11"/>
      <c r="F20" s="12"/>
      <c r="G20" s="31"/>
      <c r="H20" s="27"/>
      <c r="I20" s="13"/>
      <c r="J20" s="28">
        <f t="shared" si="0"/>
        <v>0</v>
      </c>
      <c r="K20" s="43"/>
      <c r="L20" s="28">
        <f t="shared" si="2"/>
        <v>0</v>
      </c>
      <c r="M20" s="28">
        <f t="shared" si="1"/>
        <v>0</v>
      </c>
    </row>
    <row r="21" spans="1:13" x14ac:dyDescent="0.25">
      <c r="A21" s="23"/>
      <c r="B21" s="24"/>
      <c r="C21" s="25"/>
      <c r="D21" s="30"/>
      <c r="E21" s="11"/>
      <c r="F21" s="12"/>
      <c r="G21" s="31"/>
      <c r="H21" s="27"/>
      <c r="I21" s="13"/>
      <c r="J21" s="28">
        <f t="shared" si="0"/>
        <v>0</v>
      </c>
      <c r="K21" s="43"/>
      <c r="L21" s="28">
        <f t="shared" si="2"/>
        <v>0</v>
      </c>
      <c r="M21" s="28">
        <f t="shared" si="1"/>
        <v>0</v>
      </c>
    </row>
    <row r="22" spans="1:13" x14ac:dyDescent="0.25">
      <c r="A22" s="23"/>
      <c r="B22" s="24"/>
      <c r="C22" s="25"/>
      <c r="D22" s="32"/>
      <c r="E22" s="11"/>
      <c r="F22" s="12"/>
      <c r="G22" s="31"/>
      <c r="H22" s="27"/>
      <c r="I22" s="13"/>
      <c r="J22" s="28">
        <f t="shared" si="0"/>
        <v>0</v>
      </c>
      <c r="K22" s="43"/>
      <c r="L22" s="28">
        <f t="shared" si="2"/>
        <v>0</v>
      </c>
      <c r="M22" s="28">
        <f t="shared" si="1"/>
        <v>0</v>
      </c>
    </row>
    <row r="23" spans="1:13" x14ac:dyDescent="0.25">
      <c r="A23" s="23"/>
      <c r="B23" s="24"/>
      <c r="C23" s="25"/>
      <c r="D23" s="30"/>
      <c r="E23" s="11"/>
      <c r="F23" s="12"/>
      <c r="G23" s="33"/>
      <c r="H23" s="34"/>
      <c r="I23" s="13"/>
      <c r="J23" s="28">
        <f t="shared" si="0"/>
        <v>0</v>
      </c>
      <c r="K23" s="43"/>
      <c r="L23" s="28">
        <f t="shared" si="2"/>
        <v>0</v>
      </c>
      <c r="M23" s="28">
        <f t="shared" si="1"/>
        <v>0</v>
      </c>
    </row>
    <row r="24" spans="1:13" x14ac:dyDescent="0.25">
      <c r="A24" s="23"/>
      <c r="B24" s="24"/>
      <c r="C24" s="25"/>
      <c r="D24" s="32"/>
      <c r="E24" s="11"/>
      <c r="F24" s="12"/>
      <c r="G24" s="33"/>
      <c r="H24" s="34"/>
      <c r="I24" s="13"/>
      <c r="J24" s="28">
        <f t="shared" si="0"/>
        <v>0</v>
      </c>
      <c r="K24" s="43"/>
      <c r="L24" s="28">
        <f t="shared" si="2"/>
        <v>0</v>
      </c>
      <c r="M24" s="28">
        <f t="shared" si="1"/>
        <v>0</v>
      </c>
    </row>
    <row r="25" spans="1:13" x14ac:dyDescent="0.25">
      <c r="A25" s="23"/>
      <c r="B25" s="24"/>
      <c r="C25" s="25"/>
      <c r="D25" s="25"/>
      <c r="E25" s="11"/>
      <c r="F25" s="12"/>
      <c r="G25" s="26"/>
      <c r="H25" s="27"/>
      <c r="I25" s="13"/>
      <c r="J25" s="28">
        <f t="shared" si="0"/>
        <v>0</v>
      </c>
      <c r="K25" s="43"/>
      <c r="L25" s="28">
        <f t="shared" si="2"/>
        <v>0</v>
      </c>
      <c r="M25" s="28">
        <f t="shared" si="1"/>
        <v>0</v>
      </c>
    </row>
    <row r="26" spans="1:13" x14ac:dyDescent="0.25">
      <c r="A26" s="23"/>
      <c r="B26" s="24"/>
      <c r="C26" s="25"/>
      <c r="D26" s="29"/>
      <c r="E26" s="11"/>
      <c r="F26" s="12"/>
      <c r="G26" s="26"/>
      <c r="H26" s="27"/>
      <c r="I26" s="13"/>
      <c r="J26" s="28">
        <f t="shared" si="0"/>
        <v>0</v>
      </c>
      <c r="K26" s="43"/>
      <c r="L26" s="28">
        <f t="shared" si="2"/>
        <v>0</v>
      </c>
      <c r="M26" s="28">
        <f t="shared" si="1"/>
        <v>0</v>
      </c>
    </row>
    <row r="27" spans="1:13" x14ac:dyDescent="0.25">
      <c r="A27" s="23"/>
      <c r="B27" s="24"/>
      <c r="C27" s="25"/>
      <c r="D27" s="30"/>
      <c r="E27" s="11"/>
      <c r="F27" s="12"/>
      <c r="G27" s="31"/>
      <c r="H27" s="27"/>
      <c r="I27" s="13"/>
      <c r="J27" s="28">
        <f t="shared" si="0"/>
        <v>0</v>
      </c>
      <c r="K27" s="43"/>
      <c r="L27" s="28">
        <f t="shared" si="2"/>
        <v>0</v>
      </c>
      <c r="M27" s="28">
        <f t="shared" si="1"/>
        <v>0</v>
      </c>
    </row>
    <row r="28" spans="1:13" x14ac:dyDescent="0.25">
      <c r="A28" s="23"/>
      <c r="B28" s="24"/>
      <c r="C28" s="25"/>
      <c r="D28" s="32"/>
      <c r="E28" s="11"/>
      <c r="F28" s="12"/>
      <c r="G28" s="31"/>
      <c r="H28" s="27"/>
      <c r="I28" s="13"/>
      <c r="J28" s="28">
        <f t="shared" si="0"/>
        <v>0</v>
      </c>
      <c r="K28" s="43"/>
      <c r="L28" s="28">
        <f t="shared" si="2"/>
        <v>0</v>
      </c>
      <c r="M28" s="28">
        <f t="shared" si="1"/>
        <v>0</v>
      </c>
    </row>
    <row r="29" spans="1:13" x14ac:dyDescent="0.25">
      <c r="A29" s="23"/>
      <c r="B29" s="24"/>
      <c r="C29" s="25"/>
      <c r="D29" s="30"/>
      <c r="E29" s="11"/>
      <c r="F29" s="12"/>
      <c r="G29" s="31"/>
      <c r="H29" s="27"/>
      <c r="I29" s="13"/>
      <c r="J29" s="28">
        <f t="shared" si="0"/>
        <v>0</v>
      </c>
      <c r="K29" s="43"/>
      <c r="L29" s="28">
        <f t="shared" si="2"/>
        <v>0</v>
      </c>
      <c r="M29" s="28">
        <f t="shared" si="1"/>
        <v>0</v>
      </c>
    </row>
    <row r="30" spans="1:13" x14ac:dyDescent="0.25">
      <c r="A30" s="23"/>
      <c r="B30" s="24"/>
      <c r="C30" s="25"/>
      <c r="D30" s="32"/>
      <c r="E30" s="11"/>
      <c r="F30" s="12"/>
      <c r="G30" s="31"/>
      <c r="H30" s="27"/>
      <c r="I30" s="13"/>
      <c r="J30" s="28">
        <f t="shared" si="0"/>
        <v>0</v>
      </c>
      <c r="K30" s="43"/>
      <c r="L30" s="28">
        <f t="shared" si="2"/>
        <v>0</v>
      </c>
      <c r="M30" s="28">
        <f t="shared" si="1"/>
        <v>0</v>
      </c>
    </row>
    <row r="31" spans="1:13" x14ac:dyDescent="0.25">
      <c r="A31" s="23"/>
      <c r="B31" s="24"/>
      <c r="C31" s="25"/>
      <c r="D31" s="30"/>
      <c r="E31" s="11"/>
      <c r="F31" s="12"/>
      <c r="G31" s="33"/>
      <c r="H31" s="34"/>
      <c r="I31" s="13"/>
      <c r="J31" s="28">
        <f t="shared" si="0"/>
        <v>0</v>
      </c>
      <c r="K31" s="43"/>
      <c r="L31" s="28">
        <f t="shared" si="2"/>
        <v>0</v>
      </c>
      <c r="M31" s="28">
        <f t="shared" si="1"/>
        <v>0</v>
      </c>
    </row>
    <row r="32" spans="1:13" x14ac:dyDescent="0.25">
      <c r="A32" s="23"/>
      <c r="B32" s="24"/>
      <c r="C32" s="25"/>
      <c r="D32" s="32"/>
      <c r="E32" s="11"/>
      <c r="F32" s="12"/>
      <c r="G32" s="33"/>
      <c r="H32" s="34"/>
      <c r="I32" s="13"/>
      <c r="J32" s="28">
        <f t="shared" si="0"/>
        <v>0</v>
      </c>
      <c r="K32" s="43"/>
      <c r="L32" s="28">
        <f t="shared" si="2"/>
        <v>0</v>
      </c>
      <c r="M32" s="28">
        <f t="shared" si="1"/>
        <v>0</v>
      </c>
    </row>
    <row r="33" spans="1:13" x14ac:dyDescent="0.25">
      <c r="A33" s="35"/>
      <c r="B33" s="36"/>
      <c r="C33" s="36"/>
      <c r="D33" s="36"/>
      <c r="E33" s="41"/>
      <c r="F33" s="41"/>
      <c r="G33" s="35"/>
      <c r="H33" s="37"/>
      <c r="I33" s="42" t="str">
        <f>"Suma wartości dla "&amp;B3&amp;" (Σ poz. 1-"&amp;COUNTA(A:A)-2&amp;")"</f>
        <v>Suma wartości dla  (Σ poz. 1-1)</v>
      </c>
      <c r="J33" s="38">
        <f>SUM(J3:J32)</f>
        <v>0</v>
      </c>
      <c r="K33" s="44" t="s">
        <v>21</v>
      </c>
      <c r="L33" s="38">
        <f>SUM(L3:L32)</f>
        <v>0</v>
      </c>
      <c r="M33" s="38">
        <f>SUM(M3:M32)</f>
        <v>0</v>
      </c>
    </row>
  </sheetData>
  <conditionalFormatting sqref="A1:M1048576">
    <cfRule type="notContainsBlanks" dxfId="76" priority="5">
      <formula>LEN(TRIM(A1))&gt;0</formula>
    </cfRule>
  </conditionalFormatting>
  <conditionalFormatting sqref="A2:XFD2">
    <cfRule type="notContainsBlanks" dxfId="75" priority="3">
      <formula>LEN(TRIM(A2))&gt;0</formula>
    </cfRule>
  </conditionalFormatting>
  <conditionalFormatting sqref="K1:K1048576">
    <cfRule type="notContainsBlanks" dxfId="74" priority="2">
      <formula>LEN(TRIM(K1))&gt;0</formula>
    </cfRule>
  </conditionalFormatting>
  <conditionalFormatting sqref="I1:J1048576 L1:M1048576">
    <cfRule type="notContainsBlanks" dxfId="73" priority="1">
      <formula>LEN(TRIM(I1))&gt;0</formula>
    </cfRule>
  </conditionalFormatting>
  <dataValidations count="2">
    <dataValidation type="decimal" operator="greaterThanOrEqual" allowBlank="1" showInputMessage="1" showErrorMessage="1" sqref="H3:I33" xr:uid="{073CB45C-3C53-4826-B73B-BB67BD347B79}">
      <formula1>0</formula1>
    </dataValidation>
    <dataValidation allowBlank="1" showInputMessage="1" showErrorMessage="1" sqref="K1:M2 J1:J1048576 A1:I2 L3:M1048576" xr:uid="{87502E1C-9A26-485D-A023-EE930F9DC2AF}"/>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D652-DBE9-4EDF-B924-5E0E2EB4CEE6}">
  <sheetPr>
    <tabColor theme="9" tint="-0.249977111117893"/>
  </sheetPr>
  <dimension ref="A2:J18"/>
  <sheetViews>
    <sheetView zoomScale="70" zoomScaleNormal="70" workbookViewId="0">
      <selection activeCell="H11" sqref="H11"/>
    </sheetView>
  </sheetViews>
  <sheetFormatPr defaultColWidth="0" defaultRowHeight="15" x14ac:dyDescent="0.25"/>
  <cols>
    <col min="1" max="1" width="17.28515625" style="2" bestFit="1" customWidth="1"/>
    <col min="2" max="2" width="29.85546875" style="2" customWidth="1"/>
    <col min="3" max="3" width="31.7109375" style="3" customWidth="1"/>
    <col min="4" max="10" width="9.140625" customWidth="1"/>
    <col min="11" max="16384" width="9.140625" hidden="1"/>
  </cols>
  <sheetData>
    <row r="2" spans="1:3" ht="42" customHeight="1" x14ac:dyDescent="0.25">
      <c r="A2" s="4" t="s">
        <v>22</v>
      </c>
      <c r="B2" s="4" t="s">
        <v>23</v>
      </c>
      <c r="C2" s="5" t="s">
        <v>24</v>
      </c>
    </row>
    <row r="3" spans="1:3" ht="42" customHeight="1" x14ac:dyDescent="0.25">
      <c r="A3" s="1" cm="1">
        <f t="array" ref="A3:A18">IFERROR(_xlfn.SEQUENCE(COUNTA(B:B)-1,1,1,1),1)</f>
        <v>1</v>
      </c>
      <c r="B3" s="45" t="s">
        <v>30</v>
      </c>
      <c r="C3" s="10">
        <f ca="1">IF(ISBLANK(A3),"",IFERROR(SUM(INDIRECT("'"&amp;B3&amp;"'!M:M"))/2,"KWOTA WYŚWIETLI SIĘ PO UZUPEŁNIENIU PAKIETU"))</f>
        <v>0</v>
      </c>
    </row>
    <row r="4" spans="1:3" ht="42" customHeight="1" x14ac:dyDescent="0.25">
      <c r="A4" s="1">
        <v>2</v>
      </c>
      <c r="B4" s="45" t="s">
        <v>31</v>
      </c>
      <c r="C4" s="1">
        <f t="shared" ref="C4:C18" ca="1" si="0">IF(ISBLANK(A4),"",IFERROR(SUM(INDIRECT("'"&amp;B4&amp;"'!K:K"))/2,"KWOTA WYŚWIETLI SIĘ PO UZUPEŁNIENIU PAKIETU"))</f>
        <v>0</v>
      </c>
    </row>
    <row r="5" spans="1:3" ht="42" customHeight="1" x14ac:dyDescent="0.25">
      <c r="A5" s="1">
        <v>3</v>
      </c>
      <c r="B5" s="45" t="s">
        <v>32</v>
      </c>
      <c r="C5" s="1">
        <f t="shared" ca="1" si="0"/>
        <v>0</v>
      </c>
    </row>
    <row r="6" spans="1:3" ht="42" customHeight="1" x14ac:dyDescent="0.25">
      <c r="A6" s="1">
        <v>4</v>
      </c>
      <c r="B6" s="45" t="s">
        <v>33</v>
      </c>
      <c r="C6" s="1">
        <f t="shared" ca="1" si="0"/>
        <v>0</v>
      </c>
    </row>
    <row r="7" spans="1:3" ht="42" customHeight="1" x14ac:dyDescent="0.25">
      <c r="A7" s="1">
        <v>5</v>
      </c>
      <c r="B7" s="46" t="s">
        <v>34</v>
      </c>
      <c r="C7" s="1">
        <f t="shared" ca="1" si="0"/>
        <v>0</v>
      </c>
    </row>
    <row r="8" spans="1:3" ht="42" customHeight="1" x14ac:dyDescent="0.25">
      <c r="A8" s="1">
        <v>6</v>
      </c>
      <c r="B8" s="46" t="s">
        <v>35</v>
      </c>
      <c r="C8" s="1">
        <f t="shared" ca="1" si="0"/>
        <v>0</v>
      </c>
    </row>
    <row r="9" spans="1:3" ht="42" customHeight="1" x14ac:dyDescent="0.25">
      <c r="A9" s="1">
        <v>7</v>
      </c>
      <c r="B9" s="46" t="s">
        <v>36</v>
      </c>
      <c r="C9" s="1">
        <f t="shared" ca="1" si="0"/>
        <v>0</v>
      </c>
    </row>
    <row r="10" spans="1:3" ht="42" customHeight="1" x14ac:dyDescent="0.25">
      <c r="A10" s="1">
        <v>8</v>
      </c>
      <c r="B10" s="46" t="s">
        <v>37</v>
      </c>
      <c r="C10" s="1">
        <f t="shared" ca="1" si="0"/>
        <v>0</v>
      </c>
    </row>
    <row r="11" spans="1:3" ht="42" customHeight="1" x14ac:dyDescent="0.25">
      <c r="A11" s="1">
        <v>9</v>
      </c>
      <c r="B11" s="47" t="s">
        <v>45</v>
      </c>
      <c r="C11" s="1">
        <f t="shared" ca="1" si="0"/>
        <v>0</v>
      </c>
    </row>
    <row r="12" spans="1:3" ht="42" customHeight="1" x14ac:dyDescent="0.25">
      <c r="A12" s="1">
        <v>10</v>
      </c>
      <c r="B12" s="46" t="s">
        <v>38</v>
      </c>
      <c r="C12" s="1">
        <f t="shared" ca="1" si="0"/>
        <v>0</v>
      </c>
    </row>
    <row r="13" spans="1:3" x14ac:dyDescent="0.25">
      <c r="A13" s="1">
        <v>11</v>
      </c>
      <c r="B13" s="46" t="s">
        <v>39</v>
      </c>
      <c r="C13" s="1">
        <f t="shared" ca="1" si="0"/>
        <v>0</v>
      </c>
    </row>
    <row r="14" spans="1:3" x14ac:dyDescent="0.25">
      <c r="A14" s="1">
        <v>12</v>
      </c>
      <c r="B14" s="46" t="s">
        <v>40</v>
      </c>
      <c r="C14" s="1">
        <f t="shared" ca="1" si="0"/>
        <v>0</v>
      </c>
    </row>
    <row r="15" spans="1:3" x14ac:dyDescent="0.25">
      <c r="A15" s="1">
        <v>13</v>
      </c>
      <c r="B15" s="46" t="s">
        <v>41</v>
      </c>
      <c r="C15" s="1">
        <f t="shared" ca="1" si="0"/>
        <v>0</v>
      </c>
    </row>
    <row r="16" spans="1:3" x14ac:dyDescent="0.25">
      <c r="A16" s="1">
        <v>14</v>
      </c>
      <c r="B16" s="46" t="s">
        <v>42</v>
      </c>
      <c r="C16" s="1">
        <f t="shared" ca="1" si="0"/>
        <v>0</v>
      </c>
    </row>
    <row r="17" spans="1:3" x14ac:dyDescent="0.25">
      <c r="A17" s="1">
        <v>15</v>
      </c>
      <c r="B17" s="46" t="s">
        <v>43</v>
      </c>
      <c r="C17" s="1">
        <f t="shared" ca="1" si="0"/>
        <v>0</v>
      </c>
    </row>
    <row r="18" spans="1:3" x14ac:dyDescent="0.25">
      <c r="A18" s="1">
        <v>16</v>
      </c>
      <c r="B18" s="46" t="s">
        <v>44</v>
      </c>
      <c r="C18" s="1">
        <f t="shared" ca="1" si="0"/>
        <v>0</v>
      </c>
    </row>
  </sheetData>
  <phoneticPr fontId="6" type="noConversion"/>
  <conditionalFormatting sqref="A1:C1048576">
    <cfRule type="expression" dxfId="72" priority="1" stopIfTrue="1">
      <formula>NOT(ISBLANK(A1))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D610-67D7-48B6-8309-5C9E82BB9CB5}">
  <sheetPr>
    <tabColor theme="5" tint="0.39997558519241921"/>
  </sheetPr>
  <dimension ref="A1:M9"/>
  <sheetViews>
    <sheetView zoomScale="85" zoomScaleNormal="85" workbookViewId="0">
      <selection activeCell="E5" sqref="E5"/>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57" customHeight="1" x14ac:dyDescent="0.25">
      <c r="A3" s="55" cm="1">
        <f t="array" ref="A3:A8">IFERROR(_xlfn.SEQUENCE(COUNTA(B:B)-2,1,1,1),1)</f>
        <v>1</v>
      </c>
      <c r="B3" s="24" t="s">
        <v>30</v>
      </c>
      <c r="C3" s="62" t="s">
        <v>46</v>
      </c>
      <c r="D3" s="54" t="s">
        <v>58</v>
      </c>
      <c r="E3" s="11"/>
      <c r="F3" s="12"/>
      <c r="G3" s="62" t="s">
        <v>52</v>
      </c>
      <c r="H3" s="58">
        <v>2</v>
      </c>
      <c r="I3" s="13"/>
      <c r="J3" s="28">
        <f t="shared" ref="J3:J8" si="0">ROUND(I3*H3,2)</f>
        <v>0</v>
      </c>
      <c r="K3" s="43"/>
      <c r="L3" s="28">
        <f>IFERROR(ROUND(J3*K3,2),0)</f>
        <v>0</v>
      </c>
      <c r="M3" s="28">
        <f t="shared" ref="M3:M8" si="1">L3+J3</f>
        <v>0</v>
      </c>
    </row>
    <row r="4" spans="1:13" ht="60.75" customHeight="1" x14ac:dyDescent="0.25">
      <c r="A4" s="55">
        <v>2</v>
      </c>
      <c r="B4" s="24" t="s">
        <v>30</v>
      </c>
      <c r="C4" s="62" t="s">
        <v>47</v>
      </c>
      <c r="D4" s="54" t="s">
        <v>59</v>
      </c>
      <c r="E4" s="11"/>
      <c r="F4" s="12"/>
      <c r="G4" s="62" t="s">
        <v>53</v>
      </c>
      <c r="H4" s="58">
        <v>15</v>
      </c>
      <c r="I4" s="13"/>
      <c r="J4" s="28">
        <f t="shared" si="0"/>
        <v>0</v>
      </c>
      <c r="K4" s="43"/>
      <c r="L4" s="28">
        <f t="shared" ref="L4:L8" si="2">IFERROR(ROUND(J4*K4,2),0)</f>
        <v>0</v>
      </c>
      <c r="M4" s="28">
        <f t="shared" si="1"/>
        <v>0</v>
      </c>
    </row>
    <row r="5" spans="1:13" ht="110.25" customHeight="1" x14ac:dyDescent="0.25">
      <c r="A5" s="55">
        <v>3</v>
      </c>
      <c r="B5" s="24" t="s">
        <v>30</v>
      </c>
      <c r="C5" s="62" t="s">
        <v>48</v>
      </c>
      <c r="D5" s="54" t="s">
        <v>60</v>
      </c>
      <c r="E5" s="11"/>
      <c r="F5" s="12"/>
      <c r="G5" s="62" t="s">
        <v>54</v>
      </c>
      <c r="H5" s="58">
        <v>1</v>
      </c>
      <c r="I5" s="13"/>
      <c r="J5" s="28">
        <f t="shared" si="0"/>
        <v>0</v>
      </c>
      <c r="K5" s="43"/>
      <c r="L5" s="28">
        <f t="shared" si="2"/>
        <v>0</v>
      </c>
      <c r="M5" s="28">
        <f t="shared" si="1"/>
        <v>0</v>
      </c>
    </row>
    <row r="6" spans="1:13" ht="66" customHeight="1" x14ac:dyDescent="0.25">
      <c r="A6" s="55">
        <v>4</v>
      </c>
      <c r="B6" s="24" t="s">
        <v>30</v>
      </c>
      <c r="C6" s="62" t="s">
        <v>49</v>
      </c>
      <c r="D6" s="54" t="s">
        <v>61</v>
      </c>
      <c r="E6" s="11"/>
      <c r="F6" s="12"/>
      <c r="G6" s="62" t="s">
        <v>55</v>
      </c>
      <c r="H6" s="58">
        <v>2</v>
      </c>
      <c r="I6" s="13"/>
      <c r="J6" s="28">
        <f t="shared" si="0"/>
        <v>0</v>
      </c>
      <c r="K6" s="43"/>
      <c r="L6" s="28">
        <f t="shared" si="2"/>
        <v>0</v>
      </c>
      <c r="M6" s="28">
        <f t="shared" si="1"/>
        <v>0</v>
      </c>
    </row>
    <row r="7" spans="1:13" ht="77.25" customHeight="1" x14ac:dyDescent="0.25">
      <c r="A7" s="55">
        <v>5</v>
      </c>
      <c r="B7" s="24" t="s">
        <v>30</v>
      </c>
      <c r="C7" s="62" t="s">
        <v>50</v>
      </c>
      <c r="D7" s="54" t="s">
        <v>62</v>
      </c>
      <c r="E7" s="11"/>
      <c r="F7" s="12"/>
      <c r="G7" s="62" t="s">
        <v>56</v>
      </c>
      <c r="H7" s="58">
        <v>4</v>
      </c>
      <c r="I7" s="13"/>
      <c r="J7" s="28">
        <f t="shared" si="0"/>
        <v>0</v>
      </c>
      <c r="K7" s="43"/>
      <c r="L7" s="28">
        <f t="shared" si="2"/>
        <v>0</v>
      </c>
      <c r="M7" s="28">
        <f t="shared" si="1"/>
        <v>0</v>
      </c>
    </row>
    <row r="8" spans="1:13" ht="80.25" customHeight="1" x14ac:dyDescent="0.25">
      <c r="A8" s="55">
        <v>6</v>
      </c>
      <c r="B8" s="24" t="s">
        <v>30</v>
      </c>
      <c r="C8" s="62" t="s">
        <v>51</v>
      </c>
      <c r="D8" s="60" t="s">
        <v>63</v>
      </c>
      <c r="E8" s="11"/>
      <c r="F8" s="12"/>
      <c r="G8" s="62" t="s">
        <v>57</v>
      </c>
      <c r="H8" s="50">
        <v>1</v>
      </c>
      <c r="I8" s="13"/>
      <c r="J8" s="28">
        <f t="shared" si="0"/>
        <v>0</v>
      </c>
      <c r="K8" s="43"/>
      <c r="L8" s="28">
        <f t="shared" si="2"/>
        <v>0</v>
      </c>
      <c r="M8" s="28">
        <f t="shared" si="1"/>
        <v>0</v>
      </c>
    </row>
    <row r="9" spans="1:13" x14ac:dyDescent="0.25">
      <c r="A9" s="35"/>
      <c r="B9" s="36"/>
      <c r="C9" s="36"/>
      <c r="D9" s="36"/>
      <c r="E9" s="41"/>
      <c r="F9" s="41"/>
      <c r="G9" s="35"/>
      <c r="H9" s="37"/>
      <c r="I9" s="42" t="str">
        <f>"Suma wartości dla "&amp;B3&amp;" (Σ poz. 1-"&amp;COUNTA(A:A)-2&amp;")"</f>
        <v>Suma wartości dla Blot i elektoroforeza (Σ poz. 1-6)</v>
      </c>
      <c r="J9" s="38">
        <f>SUM(J3:J8)</f>
        <v>0</v>
      </c>
      <c r="K9" s="44" t="s">
        <v>21</v>
      </c>
      <c r="L9" s="38">
        <f>SUM(L3:L8)</f>
        <v>0</v>
      </c>
      <c r="M9" s="38">
        <f>SUM(M3:M8)</f>
        <v>0</v>
      </c>
    </row>
  </sheetData>
  <conditionalFormatting sqref="A1:M1048576">
    <cfRule type="notContainsBlanks" dxfId="71" priority="4">
      <formula>LEN(TRIM(A1))&gt;0</formula>
    </cfRule>
  </conditionalFormatting>
  <conditionalFormatting sqref="A2:XFD2">
    <cfRule type="notContainsBlanks" dxfId="70" priority="3">
      <formula>LEN(TRIM(A2))&gt;0</formula>
    </cfRule>
  </conditionalFormatting>
  <conditionalFormatting sqref="K1:K1048576">
    <cfRule type="notContainsBlanks" dxfId="69" priority="2">
      <formula>LEN(TRIM(K1))&gt;0</formula>
    </cfRule>
  </conditionalFormatting>
  <conditionalFormatting sqref="I1:J1048576 L1:M1048576">
    <cfRule type="notContainsBlanks" dxfId="68" priority="1">
      <formula>LEN(TRIM(I1))&gt;0</formula>
    </cfRule>
  </conditionalFormatting>
  <dataValidations count="2">
    <dataValidation allowBlank="1" showInputMessage="1" showErrorMessage="1" sqref="K1:M2 A1:I2 L3:M1048576 J1:J1048576" xr:uid="{98B7BCC3-6397-49D5-8537-E8CCD23560BC}"/>
    <dataValidation type="decimal" operator="greaterThanOrEqual" allowBlank="1" showInputMessage="1" showErrorMessage="1" sqref="H3:I9" xr:uid="{7AA06D11-3627-4FA0-87E9-6694D5FEEE3A}">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8A9E-0938-4E32-B1A8-E8FCEADEB0F4}">
  <sheetPr>
    <tabColor theme="5" tint="0.39997558519241921"/>
  </sheetPr>
  <dimension ref="A1:M5"/>
  <sheetViews>
    <sheetView zoomScale="85" zoomScaleNormal="85" workbookViewId="0">
      <selection activeCell="C4" sqref="C4"/>
    </sheetView>
  </sheetViews>
  <sheetFormatPr defaultRowHeight="15" x14ac:dyDescent="0.25"/>
  <cols>
    <col min="1" max="1" width="6.28515625" style="53"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56"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59" t="s">
        <v>8</v>
      </c>
      <c r="B2" s="19" t="s">
        <v>9</v>
      </c>
      <c r="C2" s="19" t="s">
        <v>10</v>
      </c>
      <c r="D2" s="19" t="s">
        <v>11</v>
      </c>
      <c r="E2" s="9" t="s">
        <v>12</v>
      </c>
      <c r="F2" s="9" t="s">
        <v>13</v>
      </c>
      <c r="G2" s="19" t="s">
        <v>14</v>
      </c>
      <c r="H2" s="21" t="s">
        <v>15</v>
      </c>
      <c r="I2" s="7" t="s">
        <v>16</v>
      </c>
      <c r="J2" s="21" t="s">
        <v>17</v>
      </c>
      <c r="K2" s="7" t="s">
        <v>18</v>
      </c>
      <c r="L2" s="22" t="s">
        <v>19</v>
      </c>
      <c r="M2" s="20" t="s">
        <v>20</v>
      </c>
    </row>
    <row r="3" spans="1:13" ht="114.75" x14ac:dyDescent="0.25">
      <c r="A3" s="55" cm="1">
        <f t="array" ref="A3:A4">IFERROR(_xlfn.SEQUENCE(COUNTA(B:B)-2,1,1,1),1)</f>
        <v>1</v>
      </c>
      <c r="B3" s="24" t="s">
        <v>31</v>
      </c>
      <c r="C3" s="62" t="s">
        <v>64</v>
      </c>
      <c r="D3" s="54" t="s">
        <v>65</v>
      </c>
      <c r="E3" s="11"/>
      <c r="F3" s="12"/>
      <c r="G3" s="62" t="s">
        <v>68</v>
      </c>
      <c r="H3" s="61">
        <v>3</v>
      </c>
      <c r="I3" s="13"/>
      <c r="J3" s="28">
        <f t="shared" ref="J3:J4" si="0">ROUND(I3*H3,2)</f>
        <v>0</v>
      </c>
      <c r="K3" s="43"/>
      <c r="L3" s="28">
        <f>IFERROR(ROUND(J3*K3,2),0)</f>
        <v>0</v>
      </c>
      <c r="M3" s="28">
        <f t="shared" ref="M3:M4" si="1">L3+J3</f>
        <v>0</v>
      </c>
    </row>
    <row r="4" spans="1:13" ht="153" x14ac:dyDescent="0.25">
      <c r="A4" s="55">
        <v>2</v>
      </c>
      <c r="B4" s="24" t="s">
        <v>31</v>
      </c>
      <c r="C4" s="62" t="s">
        <v>66</v>
      </c>
      <c r="D4" s="54" t="s">
        <v>67</v>
      </c>
      <c r="E4" s="11"/>
      <c r="F4" s="12"/>
      <c r="G4" s="52" t="s">
        <v>69</v>
      </c>
      <c r="H4" s="61">
        <v>1</v>
      </c>
      <c r="I4" s="13"/>
      <c r="J4" s="28">
        <f t="shared" si="0"/>
        <v>0</v>
      </c>
      <c r="K4" s="43"/>
      <c r="L4" s="28">
        <f t="shared" ref="L4" si="2">IFERROR(ROUND(J4*K4,2),0)</f>
        <v>0</v>
      </c>
      <c r="M4" s="28">
        <f t="shared" si="1"/>
        <v>0</v>
      </c>
    </row>
    <row r="5" spans="1:13" x14ac:dyDescent="0.25">
      <c r="A5" s="57"/>
      <c r="B5" s="36"/>
      <c r="C5" s="36"/>
      <c r="D5" s="36"/>
      <c r="E5" s="41"/>
      <c r="F5" s="41"/>
      <c r="G5" s="35"/>
      <c r="H5" s="37"/>
      <c r="I5" s="42" t="str">
        <f>"Suma wartości dla "&amp;B3&amp;" (Σ poz. 1-"&amp;COUNTA(A:A)-2&amp;")"</f>
        <v>Suma wartości dla Immunohistochemia (Σ poz. 1-2)</v>
      </c>
      <c r="J5" s="38">
        <f>SUM(J3:J4)</f>
        <v>0</v>
      </c>
      <c r="K5" s="44" t="s">
        <v>21</v>
      </c>
      <c r="L5" s="38">
        <f>SUM(L3:L4)</f>
        <v>0</v>
      </c>
      <c r="M5" s="38">
        <f>SUM(M3:M4)</f>
        <v>0</v>
      </c>
    </row>
  </sheetData>
  <conditionalFormatting sqref="A1:M1048576">
    <cfRule type="notContainsBlanks" dxfId="67" priority="4">
      <formula>LEN(TRIM(A1))&gt;0</formula>
    </cfRule>
  </conditionalFormatting>
  <conditionalFormatting sqref="A2:XFD2">
    <cfRule type="notContainsBlanks" dxfId="66" priority="3">
      <formula>LEN(TRIM(A2))&gt;0</formula>
    </cfRule>
  </conditionalFormatting>
  <conditionalFormatting sqref="K1:K1048576">
    <cfRule type="notContainsBlanks" dxfId="65" priority="2">
      <formula>LEN(TRIM(K1))&gt;0</formula>
    </cfRule>
  </conditionalFormatting>
  <conditionalFormatting sqref="I1:J1048576 L1:M1048576">
    <cfRule type="notContainsBlanks" dxfId="64" priority="1">
      <formula>LEN(TRIM(I1))&gt;0</formula>
    </cfRule>
  </conditionalFormatting>
  <dataValidations count="2">
    <dataValidation allowBlank="1" showInputMessage="1" showErrorMessage="1" sqref="K1:M2 A1:I2 L3:M1048576 J1:J1048576" xr:uid="{50CAC333-B246-4310-AAE2-70DE55697E28}"/>
    <dataValidation type="decimal" operator="greaterThanOrEqual" allowBlank="1" showInputMessage="1" showErrorMessage="1" sqref="H3:I5" xr:uid="{0E20FC18-9D2D-43F1-9B66-54C7E3FDA4BB}">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DD41-1AA9-4718-827B-EB054C7BDAF4}">
  <sheetPr>
    <tabColor theme="5" tint="0.39997558519241921"/>
  </sheetPr>
  <dimension ref="A1:M9"/>
  <sheetViews>
    <sheetView zoomScale="85" zoomScaleNormal="85" workbookViewId="0">
      <selection activeCell="D8" sqref="D8"/>
    </sheetView>
  </sheetViews>
  <sheetFormatPr defaultRowHeight="15" x14ac:dyDescent="0.25"/>
  <cols>
    <col min="1" max="1" width="6.28515625" style="53" customWidth="1"/>
    <col min="2" max="2" width="20.140625" style="17" customWidth="1"/>
    <col min="3" max="3" width="30.7109375" style="17" customWidth="1"/>
    <col min="4" max="4" width="67.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56"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59" t="s">
        <v>8</v>
      </c>
      <c r="B2" s="19" t="s">
        <v>9</v>
      </c>
      <c r="C2" s="19" t="s">
        <v>10</v>
      </c>
      <c r="D2" s="19" t="s">
        <v>11</v>
      </c>
      <c r="E2" s="9" t="s">
        <v>12</v>
      </c>
      <c r="F2" s="9" t="s">
        <v>13</v>
      </c>
      <c r="G2" s="19" t="s">
        <v>14</v>
      </c>
      <c r="H2" s="21" t="s">
        <v>15</v>
      </c>
      <c r="I2" s="7" t="s">
        <v>16</v>
      </c>
      <c r="J2" s="21" t="s">
        <v>17</v>
      </c>
      <c r="K2" s="7" t="s">
        <v>18</v>
      </c>
      <c r="L2" s="22" t="s">
        <v>19</v>
      </c>
      <c r="M2" s="20" t="s">
        <v>20</v>
      </c>
    </row>
    <row r="3" spans="1:13" ht="249" customHeight="1" x14ac:dyDescent="0.25">
      <c r="A3" s="55" cm="1">
        <f t="array" ref="A3:A8">IFERROR(_xlfn.SEQUENCE(COUNTA(B:B)-2,1,1,1),1)</f>
        <v>1</v>
      </c>
      <c r="B3" s="24" t="s">
        <v>32</v>
      </c>
      <c r="C3" s="62" t="s">
        <v>70</v>
      </c>
      <c r="D3" s="54" t="s">
        <v>71</v>
      </c>
      <c r="E3" s="11"/>
      <c r="F3" s="12"/>
      <c r="G3" s="62" t="s">
        <v>82</v>
      </c>
      <c r="H3" s="27">
        <v>1</v>
      </c>
      <c r="I3" s="13"/>
      <c r="J3" s="28">
        <f t="shared" ref="J3:J8" si="0">ROUND(I3*H3,2)</f>
        <v>0</v>
      </c>
      <c r="K3" s="43"/>
      <c r="L3" s="28">
        <f>IFERROR(ROUND(J3*K3,2),0)</f>
        <v>0</v>
      </c>
      <c r="M3" s="28">
        <f t="shared" ref="M3:M8" si="1">L3+J3</f>
        <v>0</v>
      </c>
    </row>
    <row r="4" spans="1:13" ht="252.75" customHeight="1" x14ac:dyDescent="0.25">
      <c r="A4" s="55">
        <v>2</v>
      </c>
      <c r="B4" s="24" t="s">
        <v>32</v>
      </c>
      <c r="C4" s="62" t="s">
        <v>72</v>
      </c>
      <c r="D4" s="54" t="s">
        <v>73</v>
      </c>
      <c r="E4" s="11"/>
      <c r="F4" s="12"/>
      <c r="G4" s="62" t="s">
        <v>83</v>
      </c>
      <c r="H4" s="27">
        <v>1</v>
      </c>
      <c r="I4" s="13"/>
      <c r="J4" s="28">
        <f t="shared" si="0"/>
        <v>0</v>
      </c>
      <c r="K4" s="43"/>
      <c r="L4" s="28">
        <f t="shared" ref="L4:L8" si="2">IFERROR(ROUND(J4*K4,2),0)</f>
        <v>0</v>
      </c>
      <c r="M4" s="28">
        <f t="shared" si="1"/>
        <v>0</v>
      </c>
    </row>
    <row r="5" spans="1:13" ht="249.75" customHeight="1" x14ac:dyDescent="0.25">
      <c r="A5" s="55">
        <v>3</v>
      </c>
      <c r="B5" s="24" t="s">
        <v>32</v>
      </c>
      <c r="C5" s="62" t="s">
        <v>74</v>
      </c>
      <c r="D5" s="54" t="s">
        <v>75</v>
      </c>
      <c r="E5" s="11"/>
      <c r="F5" s="12"/>
      <c r="G5" s="62" t="s">
        <v>83</v>
      </c>
      <c r="H5" s="27">
        <v>1</v>
      </c>
      <c r="I5" s="13"/>
      <c r="J5" s="28">
        <f t="shared" si="0"/>
        <v>0</v>
      </c>
      <c r="K5" s="43"/>
      <c r="L5" s="28">
        <f t="shared" si="2"/>
        <v>0</v>
      </c>
      <c r="M5" s="28">
        <f t="shared" si="1"/>
        <v>0</v>
      </c>
    </row>
    <row r="6" spans="1:13" ht="245.25" customHeight="1" x14ac:dyDescent="0.25">
      <c r="A6" s="55">
        <v>4</v>
      </c>
      <c r="B6" s="24" t="s">
        <v>32</v>
      </c>
      <c r="C6" s="62" t="s">
        <v>76</v>
      </c>
      <c r="D6" s="54" t="s">
        <v>77</v>
      </c>
      <c r="E6" s="11"/>
      <c r="F6" s="12"/>
      <c r="G6" s="62" t="s">
        <v>83</v>
      </c>
      <c r="H6" s="27">
        <v>1</v>
      </c>
      <c r="I6" s="13"/>
      <c r="J6" s="28">
        <f t="shared" si="0"/>
        <v>0</v>
      </c>
      <c r="K6" s="43"/>
      <c r="L6" s="28">
        <f t="shared" si="2"/>
        <v>0</v>
      </c>
      <c r="M6" s="28">
        <f t="shared" si="1"/>
        <v>0</v>
      </c>
    </row>
    <row r="7" spans="1:13" ht="373.5" customHeight="1" x14ac:dyDescent="0.25">
      <c r="A7" s="55">
        <v>5</v>
      </c>
      <c r="B7" s="24" t="s">
        <v>32</v>
      </c>
      <c r="C7" s="62" t="s">
        <v>78</v>
      </c>
      <c r="D7" s="54" t="s">
        <v>79</v>
      </c>
      <c r="E7" s="11"/>
      <c r="F7" s="12"/>
      <c r="G7" s="62" t="s">
        <v>83</v>
      </c>
      <c r="H7" s="27">
        <v>1</v>
      </c>
      <c r="I7" s="13"/>
      <c r="J7" s="28">
        <f t="shared" si="0"/>
        <v>0</v>
      </c>
      <c r="K7" s="43"/>
      <c r="L7" s="28">
        <f t="shared" si="2"/>
        <v>0</v>
      </c>
      <c r="M7" s="28">
        <f t="shared" si="1"/>
        <v>0</v>
      </c>
    </row>
    <row r="8" spans="1:13" ht="398.25" customHeight="1" x14ac:dyDescent="0.25">
      <c r="A8" s="55">
        <v>6</v>
      </c>
      <c r="B8" s="24" t="s">
        <v>32</v>
      </c>
      <c r="C8" s="62" t="s">
        <v>80</v>
      </c>
      <c r="D8" s="54" t="s">
        <v>81</v>
      </c>
      <c r="E8" s="11"/>
      <c r="F8" s="12"/>
      <c r="G8" s="62" t="s">
        <v>83</v>
      </c>
      <c r="H8" s="27">
        <v>1</v>
      </c>
      <c r="I8" s="13"/>
      <c r="J8" s="28">
        <f t="shared" si="0"/>
        <v>0</v>
      </c>
      <c r="K8" s="43"/>
      <c r="L8" s="28">
        <f t="shared" si="2"/>
        <v>0</v>
      </c>
      <c r="M8" s="28">
        <f t="shared" si="1"/>
        <v>0</v>
      </c>
    </row>
    <row r="9" spans="1:13" x14ac:dyDescent="0.25">
      <c r="A9" s="57"/>
      <c r="B9" s="36"/>
      <c r="C9" s="36"/>
      <c r="D9" s="36"/>
      <c r="E9" s="41"/>
      <c r="F9" s="41"/>
      <c r="G9" s="35"/>
      <c r="H9" s="37"/>
      <c r="I9" s="42" t="str">
        <f>"Suma wartości dla "&amp;B3&amp;" (Σ poz. 1-"&amp;COUNTA(A:A)-2&amp;")"</f>
        <v>Suma wartości dla ELISA (Σ poz. 1-6)</v>
      </c>
      <c r="J9" s="38">
        <f>SUM(J3:J8)</f>
        <v>0</v>
      </c>
      <c r="K9" s="44" t="s">
        <v>21</v>
      </c>
      <c r="L9" s="38">
        <f>SUM(L3:L8)</f>
        <v>0</v>
      </c>
      <c r="M9" s="38">
        <f>SUM(M3:M8)</f>
        <v>0</v>
      </c>
    </row>
  </sheetData>
  <conditionalFormatting sqref="A1:M1048576">
    <cfRule type="notContainsBlanks" dxfId="63" priority="4">
      <formula>LEN(TRIM(A1))&gt;0</formula>
    </cfRule>
  </conditionalFormatting>
  <conditionalFormatting sqref="A2:XFD2">
    <cfRule type="notContainsBlanks" dxfId="62" priority="3">
      <formula>LEN(TRIM(A2))&gt;0</formula>
    </cfRule>
  </conditionalFormatting>
  <conditionalFormatting sqref="K1:K1048576">
    <cfRule type="notContainsBlanks" dxfId="61" priority="2">
      <formula>LEN(TRIM(K1))&gt;0</formula>
    </cfRule>
  </conditionalFormatting>
  <conditionalFormatting sqref="I1:J1048576 L1:M1048576">
    <cfRule type="notContainsBlanks" dxfId="60" priority="1">
      <formula>LEN(TRIM(I1))&gt;0</formula>
    </cfRule>
  </conditionalFormatting>
  <dataValidations count="2">
    <dataValidation allowBlank="1" showInputMessage="1" showErrorMessage="1" sqref="K1:M2 A1:I2 L3:M1048576 J1:J1048576" xr:uid="{88280804-7167-4527-B5F1-76468039AE83}"/>
    <dataValidation type="decimal" operator="greaterThanOrEqual" allowBlank="1" showInputMessage="1" showErrorMessage="1" sqref="H3:I9" xr:uid="{86ED0CAF-AC9B-4937-B2F7-F79CF914F58A}">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700D-3DD6-4466-B58C-F32E6636BFF6}">
  <sheetPr>
    <tabColor theme="5" tint="0.39997558519241921"/>
  </sheetPr>
  <dimension ref="A1:M26"/>
  <sheetViews>
    <sheetView topLeftCell="A22" zoomScale="80" zoomScaleNormal="80" workbookViewId="0">
      <selection activeCell="D21" sqref="D21"/>
    </sheetView>
  </sheetViews>
  <sheetFormatPr defaultRowHeight="15" x14ac:dyDescent="0.25"/>
  <cols>
    <col min="1" max="1" width="6.28515625" style="39" customWidth="1"/>
    <col min="2" max="2" width="20.140625" style="17" customWidth="1"/>
    <col min="3" max="3" width="30.7109375" style="17" customWidth="1"/>
    <col min="4" max="4" width="63.71093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191.25" x14ac:dyDescent="0.25">
      <c r="A3" s="23" cm="1">
        <f t="array" ref="A3:A25">IFERROR(_xlfn.SEQUENCE(COUNTA(B:B)-2,1,1,1),1)</f>
        <v>1</v>
      </c>
      <c r="B3" s="24" t="s">
        <v>33</v>
      </c>
      <c r="C3" s="62" t="s">
        <v>84</v>
      </c>
      <c r="D3" s="51" t="s">
        <v>124</v>
      </c>
      <c r="E3" s="11"/>
      <c r="F3" s="12"/>
      <c r="G3" s="62" t="s">
        <v>125</v>
      </c>
      <c r="H3" s="58">
        <v>2</v>
      </c>
      <c r="I3" s="13"/>
      <c r="J3" s="28">
        <f t="shared" ref="J3:J25" si="0">ROUND(I3*H3,2)</f>
        <v>0</v>
      </c>
      <c r="K3" s="43"/>
      <c r="L3" s="28">
        <f>IFERROR(ROUND(J3*K3,2),0)</f>
        <v>0</v>
      </c>
      <c r="M3" s="28">
        <f t="shared" ref="M3:M25" si="1">L3+J3</f>
        <v>0</v>
      </c>
    </row>
    <row r="4" spans="1:13" ht="158.25" customHeight="1" x14ac:dyDescent="0.25">
      <c r="A4" s="23">
        <v>2</v>
      </c>
      <c r="B4" s="24" t="s">
        <v>33</v>
      </c>
      <c r="C4" s="62" t="s">
        <v>85</v>
      </c>
      <c r="D4" s="54" t="s">
        <v>86</v>
      </c>
      <c r="E4" s="11"/>
      <c r="F4" s="12"/>
      <c r="G4" s="62" t="s">
        <v>126</v>
      </c>
      <c r="H4" s="58">
        <v>4</v>
      </c>
      <c r="I4" s="13"/>
      <c r="J4" s="28">
        <f t="shared" si="0"/>
        <v>0</v>
      </c>
      <c r="K4" s="43"/>
      <c r="L4" s="28">
        <f t="shared" ref="L4:L25" si="2">IFERROR(ROUND(J4*K4,2),0)</f>
        <v>0</v>
      </c>
      <c r="M4" s="28">
        <f t="shared" si="1"/>
        <v>0</v>
      </c>
    </row>
    <row r="5" spans="1:13" ht="153.75" customHeight="1" x14ac:dyDescent="0.25">
      <c r="A5" s="23">
        <v>3</v>
      </c>
      <c r="B5" s="24" t="s">
        <v>33</v>
      </c>
      <c r="C5" s="62" t="s">
        <v>87</v>
      </c>
      <c r="D5" s="54" t="s">
        <v>88</v>
      </c>
      <c r="E5" s="11"/>
      <c r="F5" s="12"/>
      <c r="G5" s="62" t="s">
        <v>126</v>
      </c>
      <c r="H5" s="58">
        <v>4</v>
      </c>
      <c r="I5" s="13"/>
      <c r="J5" s="28">
        <f t="shared" si="0"/>
        <v>0</v>
      </c>
      <c r="K5" s="43"/>
      <c r="L5" s="28">
        <f t="shared" si="2"/>
        <v>0</v>
      </c>
      <c r="M5" s="28">
        <f t="shared" si="1"/>
        <v>0</v>
      </c>
    </row>
    <row r="6" spans="1:13" ht="153.75" customHeight="1" x14ac:dyDescent="0.25">
      <c r="A6" s="23">
        <v>4</v>
      </c>
      <c r="B6" s="24" t="s">
        <v>33</v>
      </c>
      <c r="C6" s="62" t="s">
        <v>89</v>
      </c>
      <c r="D6" s="54" t="s">
        <v>90</v>
      </c>
      <c r="E6" s="11"/>
      <c r="F6" s="12"/>
      <c r="G6" s="62" t="s">
        <v>127</v>
      </c>
      <c r="H6" s="58">
        <v>10</v>
      </c>
      <c r="I6" s="13"/>
      <c r="J6" s="28">
        <f t="shared" si="0"/>
        <v>0</v>
      </c>
      <c r="K6" s="43"/>
      <c r="L6" s="28">
        <f t="shared" si="2"/>
        <v>0</v>
      </c>
      <c r="M6" s="28">
        <f t="shared" si="1"/>
        <v>0</v>
      </c>
    </row>
    <row r="7" spans="1:13" ht="220.5" customHeight="1" x14ac:dyDescent="0.25">
      <c r="A7" s="23">
        <v>5</v>
      </c>
      <c r="B7" s="24" t="s">
        <v>33</v>
      </c>
      <c r="C7" s="62" t="s">
        <v>91</v>
      </c>
      <c r="D7" s="54" t="s">
        <v>92</v>
      </c>
      <c r="E7" s="11"/>
      <c r="F7" s="12"/>
      <c r="G7" s="62" t="s">
        <v>128</v>
      </c>
      <c r="H7" s="58">
        <v>1</v>
      </c>
      <c r="I7" s="13"/>
      <c r="J7" s="28">
        <f t="shared" si="0"/>
        <v>0</v>
      </c>
      <c r="K7" s="43"/>
      <c r="L7" s="28">
        <f t="shared" si="2"/>
        <v>0</v>
      </c>
      <c r="M7" s="28">
        <f t="shared" si="1"/>
        <v>0</v>
      </c>
    </row>
    <row r="8" spans="1:13" ht="191.25" x14ac:dyDescent="0.25">
      <c r="A8" s="23">
        <v>6</v>
      </c>
      <c r="B8" s="24" t="s">
        <v>33</v>
      </c>
      <c r="C8" s="62" t="s">
        <v>93</v>
      </c>
      <c r="D8" s="54" t="s">
        <v>94</v>
      </c>
      <c r="E8" s="11"/>
      <c r="F8" s="12"/>
      <c r="G8" s="62" t="s">
        <v>127</v>
      </c>
      <c r="H8" s="58">
        <v>1</v>
      </c>
      <c r="I8" s="13"/>
      <c r="J8" s="28">
        <f t="shared" si="0"/>
        <v>0</v>
      </c>
      <c r="K8" s="43"/>
      <c r="L8" s="28">
        <f t="shared" si="2"/>
        <v>0</v>
      </c>
      <c r="M8" s="28">
        <f t="shared" si="1"/>
        <v>0</v>
      </c>
    </row>
    <row r="9" spans="1:13" ht="375" customHeight="1" x14ac:dyDescent="0.25">
      <c r="A9" s="23">
        <v>7</v>
      </c>
      <c r="B9" s="24" t="s">
        <v>33</v>
      </c>
      <c r="C9" s="62" t="s">
        <v>95</v>
      </c>
      <c r="D9" s="54" t="s">
        <v>138</v>
      </c>
      <c r="E9" s="11"/>
      <c r="F9" s="12"/>
      <c r="G9" s="62" t="s">
        <v>129</v>
      </c>
      <c r="H9" s="58">
        <v>1</v>
      </c>
      <c r="I9" s="13"/>
      <c r="J9" s="28">
        <f t="shared" si="0"/>
        <v>0</v>
      </c>
      <c r="K9" s="43"/>
      <c r="L9" s="28">
        <f t="shared" si="2"/>
        <v>0</v>
      </c>
      <c r="M9" s="28">
        <f t="shared" si="1"/>
        <v>0</v>
      </c>
    </row>
    <row r="10" spans="1:13" ht="279.75" customHeight="1" x14ac:dyDescent="0.25">
      <c r="A10" s="23">
        <v>8</v>
      </c>
      <c r="B10" s="24" t="s">
        <v>33</v>
      </c>
      <c r="C10" s="62" t="s">
        <v>96</v>
      </c>
      <c r="D10" s="54" t="s">
        <v>97</v>
      </c>
      <c r="E10" s="11"/>
      <c r="F10" s="12"/>
      <c r="G10" s="62" t="s">
        <v>82</v>
      </c>
      <c r="H10" s="58">
        <v>1</v>
      </c>
      <c r="I10" s="13"/>
      <c r="J10" s="28">
        <f t="shared" si="0"/>
        <v>0</v>
      </c>
      <c r="K10" s="43"/>
      <c r="L10" s="28">
        <f t="shared" si="2"/>
        <v>0</v>
      </c>
      <c r="M10" s="28">
        <f t="shared" si="1"/>
        <v>0</v>
      </c>
    </row>
    <row r="11" spans="1:13" ht="308.25" customHeight="1" x14ac:dyDescent="0.25">
      <c r="A11" s="23">
        <v>9</v>
      </c>
      <c r="B11" s="24" t="s">
        <v>33</v>
      </c>
      <c r="C11" s="62" t="s">
        <v>98</v>
      </c>
      <c r="D11" s="54" t="s">
        <v>139</v>
      </c>
      <c r="E11" s="11"/>
      <c r="F11" s="12"/>
      <c r="G11" s="62" t="s">
        <v>82</v>
      </c>
      <c r="H11" s="58">
        <v>1</v>
      </c>
      <c r="I11" s="13"/>
      <c r="J11" s="28">
        <f t="shared" si="0"/>
        <v>0</v>
      </c>
      <c r="K11" s="43"/>
      <c r="L11" s="28">
        <f t="shared" si="2"/>
        <v>0</v>
      </c>
      <c r="M11" s="28">
        <f t="shared" si="1"/>
        <v>0</v>
      </c>
    </row>
    <row r="12" spans="1:13" ht="280.5" x14ac:dyDescent="0.25">
      <c r="A12" s="23">
        <v>10</v>
      </c>
      <c r="B12" s="24" t="s">
        <v>33</v>
      </c>
      <c r="C12" s="62" t="s">
        <v>99</v>
      </c>
      <c r="D12" s="54" t="s">
        <v>100</v>
      </c>
      <c r="E12" s="11"/>
      <c r="F12" s="12"/>
      <c r="G12" s="62" t="s">
        <v>82</v>
      </c>
      <c r="H12" s="58">
        <v>1</v>
      </c>
      <c r="I12" s="13"/>
      <c r="J12" s="28">
        <f t="shared" si="0"/>
        <v>0</v>
      </c>
      <c r="K12" s="43"/>
      <c r="L12" s="28">
        <f t="shared" si="2"/>
        <v>0</v>
      </c>
      <c r="M12" s="28">
        <f t="shared" si="1"/>
        <v>0</v>
      </c>
    </row>
    <row r="13" spans="1:13" ht="306" customHeight="1" x14ac:dyDescent="0.25">
      <c r="A13" s="23">
        <v>11</v>
      </c>
      <c r="B13" s="24" t="s">
        <v>33</v>
      </c>
      <c r="C13" s="62" t="s">
        <v>101</v>
      </c>
      <c r="D13" s="60" t="s">
        <v>102</v>
      </c>
      <c r="E13" s="11"/>
      <c r="F13" s="12"/>
      <c r="G13" s="62" t="s">
        <v>82</v>
      </c>
      <c r="H13" s="58">
        <v>1</v>
      </c>
      <c r="I13" s="13"/>
      <c r="J13" s="28">
        <f t="shared" si="0"/>
        <v>0</v>
      </c>
      <c r="K13" s="43"/>
      <c r="L13" s="28">
        <f t="shared" si="2"/>
        <v>0</v>
      </c>
      <c r="M13" s="28">
        <f t="shared" si="1"/>
        <v>0</v>
      </c>
    </row>
    <row r="14" spans="1:13" ht="173.25" customHeight="1" x14ac:dyDescent="0.25">
      <c r="A14" s="23">
        <v>12</v>
      </c>
      <c r="B14" s="24" t="s">
        <v>33</v>
      </c>
      <c r="C14" s="62" t="s">
        <v>103</v>
      </c>
      <c r="D14" s="54" t="s">
        <v>104</v>
      </c>
      <c r="E14" s="11"/>
      <c r="F14" s="12"/>
      <c r="G14" s="62" t="s">
        <v>130</v>
      </c>
      <c r="H14" s="58">
        <v>1</v>
      </c>
      <c r="I14" s="13"/>
      <c r="J14" s="28">
        <f t="shared" si="0"/>
        <v>0</v>
      </c>
      <c r="K14" s="43"/>
      <c r="L14" s="28">
        <f t="shared" si="2"/>
        <v>0</v>
      </c>
      <c r="M14" s="28">
        <f t="shared" si="1"/>
        <v>0</v>
      </c>
    </row>
    <row r="15" spans="1:13" ht="100.5" customHeight="1" x14ac:dyDescent="0.25">
      <c r="A15" s="23">
        <v>13</v>
      </c>
      <c r="B15" s="24" t="s">
        <v>33</v>
      </c>
      <c r="C15" s="62" t="s">
        <v>105</v>
      </c>
      <c r="D15" s="54" t="s">
        <v>106</v>
      </c>
      <c r="E15" s="11"/>
      <c r="F15" s="12"/>
      <c r="G15" s="62" t="s">
        <v>131</v>
      </c>
      <c r="H15" s="58">
        <v>1</v>
      </c>
      <c r="I15" s="13"/>
      <c r="J15" s="28">
        <f t="shared" si="0"/>
        <v>0</v>
      </c>
      <c r="K15" s="43"/>
      <c r="L15" s="28">
        <f t="shared" si="2"/>
        <v>0</v>
      </c>
      <c r="M15" s="28">
        <f t="shared" si="1"/>
        <v>0</v>
      </c>
    </row>
    <row r="16" spans="1:13" ht="63.75" x14ac:dyDescent="0.25">
      <c r="A16" s="23">
        <v>14</v>
      </c>
      <c r="B16" s="24" t="s">
        <v>33</v>
      </c>
      <c r="C16" s="62" t="s">
        <v>107</v>
      </c>
      <c r="D16" s="54" t="s">
        <v>108</v>
      </c>
      <c r="E16" s="11"/>
      <c r="F16" s="12"/>
      <c r="G16" s="62" t="s">
        <v>132</v>
      </c>
      <c r="H16" s="58">
        <v>1</v>
      </c>
      <c r="I16" s="13"/>
      <c r="J16" s="28">
        <f t="shared" si="0"/>
        <v>0</v>
      </c>
      <c r="K16" s="43"/>
      <c r="L16" s="28">
        <f t="shared" si="2"/>
        <v>0</v>
      </c>
      <c r="M16" s="28">
        <f t="shared" si="1"/>
        <v>0</v>
      </c>
    </row>
    <row r="17" spans="1:13" ht="84" customHeight="1" x14ac:dyDescent="0.25">
      <c r="A17" s="23">
        <v>15</v>
      </c>
      <c r="B17" s="24" t="s">
        <v>33</v>
      </c>
      <c r="C17" s="62" t="s">
        <v>109</v>
      </c>
      <c r="D17" s="54" t="s">
        <v>110</v>
      </c>
      <c r="E17" s="11"/>
      <c r="F17" s="12"/>
      <c r="G17" s="62" t="s">
        <v>133</v>
      </c>
      <c r="H17" s="58">
        <v>1</v>
      </c>
      <c r="I17" s="13"/>
      <c r="J17" s="28">
        <f t="shared" si="0"/>
        <v>0</v>
      </c>
      <c r="K17" s="43"/>
      <c r="L17" s="28">
        <f t="shared" si="2"/>
        <v>0</v>
      </c>
      <c r="M17" s="28">
        <f t="shared" si="1"/>
        <v>0</v>
      </c>
    </row>
    <row r="18" spans="1:13" ht="87" customHeight="1" x14ac:dyDescent="0.25">
      <c r="A18" s="23">
        <v>16</v>
      </c>
      <c r="B18" s="24" t="s">
        <v>33</v>
      </c>
      <c r="C18" s="62" t="s">
        <v>111</v>
      </c>
      <c r="D18" s="54" t="s">
        <v>112</v>
      </c>
      <c r="E18" s="11"/>
      <c r="F18" s="12"/>
      <c r="G18" s="62" t="s">
        <v>134</v>
      </c>
      <c r="H18" s="58">
        <v>1</v>
      </c>
      <c r="I18" s="13"/>
      <c r="J18" s="28">
        <f t="shared" si="0"/>
        <v>0</v>
      </c>
      <c r="K18" s="43"/>
      <c r="L18" s="28">
        <f t="shared" si="2"/>
        <v>0</v>
      </c>
      <c r="M18" s="28">
        <f t="shared" si="1"/>
        <v>0</v>
      </c>
    </row>
    <row r="19" spans="1:13" ht="114" customHeight="1" x14ac:dyDescent="0.25">
      <c r="A19" s="23">
        <v>17</v>
      </c>
      <c r="B19" s="24" t="s">
        <v>33</v>
      </c>
      <c r="C19" s="62" t="s">
        <v>113</v>
      </c>
      <c r="D19" s="60" t="s">
        <v>114</v>
      </c>
      <c r="E19" s="11"/>
      <c r="F19" s="12"/>
      <c r="G19" s="62" t="s">
        <v>134</v>
      </c>
      <c r="H19" s="58">
        <v>1</v>
      </c>
      <c r="I19" s="13"/>
      <c r="J19" s="28">
        <f t="shared" si="0"/>
        <v>0</v>
      </c>
      <c r="K19" s="43"/>
      <c r="L19" s="28">
        <f t="shared" si="2"/>
        <v>0</v>
      </c>
      <c r="M19" s="28">
        <f t="shared" si="1"/>
        <v>0</v>
      </c>
    </row>
    <row r="20" spans="1:13" ht="186.75" customHeight="1" x14ac:dyDescent="0.25">
      <c r="A20" s="23">
        <v>18</v>
      </c>
      <c r="B20" s="24" t="s">
        <v>33</v>
      </c>
      <c r="C20" s="72" t="s">
        <v>226</v>
      </c>
      <c r="D20" s="60" t="s">
        <v>227</v>
      </c>
      <c r="E20" s="11"/>
      <c r="F20" s="12"/>
      <c r="G20" s="62" t="s">
        <v>133</v>
      </c>
      <c r="H20" s="58">
        <v>1</v>
      </c>
      <c r="I20" s="13"/>
      <c r="J20" s="28">
        <f t="shared" si="0"/>
        <v>0</v>
      </c>
      <c r="K20" s="43"/>
      <c r="L20" s="28">
        <f t="shared" si="2"/>
        <v>0</v>
      </c>
      <c r="M20" s="28">
        <f t="shared" si="1"/>
        <v>0</v>
      </c>
    </row>
    <row r="21" spans="1:13" ht="116.25" customHeight="1" x14ac:dyDescent="0.25">
      <c r="A21" s="23">
        <v>19</v>
      </c>
      <c r="B21" s="24" t="s">
        <v>33</v>
      </c>
      <c r="C21" s="62" t="s">
        <v>115</v>
      </c>
      <c r="D21" s="60" t="s">
        <v>116</v>
      </c>
      <c r="E21" s="11"/>
      <c r="F21" s="12"/>
      <c r="G21" s="62" t="s">
        <v>134</v>
      </c>
      <c r="H21" s="58">
        <v>1</v>
      </c>
      <c r="I21" s="13"/>
      <c r="J21" s="28">
        <f t="shared" si="0"/>
        <v>0</v>
      </c>
      <c r="K21" s="43"/>
      <c r="L21" s="28">
        <f t="shared" si="2"/>
        <v>0</v>
      </c>
      <c r="M21" s="28">
        <f t="shared" si="1"/>
        <v>0</v>
      </c>
    </row>
    <row r="22" spans="1:13" ht="114.75" x14ac:dyDescent="0.25">
      <c r="A22" s="23">
        <v>20</v>
      </c>
      <c r="B22" s="24" t="s">
        <v>33</v>
      </c>
      <c r="C22" s="62" t="s">
        <v>117</v>
      </c>
      <c r="D22" s="60" t="s">
        <v>118</v>
      </c>
      <c r="E22" s="11"/>
      <c r="F22" s="12"/>
      <c r="G22" s="62" t="s">
        <v>135</v>
      </c>
      <c r="H22" s="58">
        <v>1</v>
      </c>
      <c r="I22" s="13"/>
      <c r="J22" s="28">
        <f t="shared" si="0"/>
        <v>0</v>
      </c>
      <c r="K22" s="43"/>
      <c r="L22" s="28">
        <f t="shared" si="2"/>
        <v>0</v>
      </c>
      <c r="M22" s="28">
        <f t="shared" si="1"/>
        <v>0</v>
      </c>
    </row>
    <row r="23" spans="1:13" ht="100.5" customHeight="1" x14ac:dyDescent="0.25">
      <c r="A23" s="23">
        <v>21</v>
      </c>
      <c r="B23" s="24" t="s">
        <v>33</v>
      </c>
      <c r="C23" s="62" t="s">
        <v>119</v>
      </c>
      <c r="D23" s="60" t="s">
        <v>120</v>
      </c>
      <c r="E23" s="11"/>
      <c r="F23" s="12"/>
      <c r="G23" s="62" t="s">
        <v>136</v>
      </c>
      <c r="H23" s="58">
        <v>1</v>
      </c>
      <c r="I23" s="13"/>
      <c r="J23" s="28">
        <f t="shared" si="0"/>
        <v>0</v>
      </c>
      <c r="K23" s="43"/>
      <c r="L23" s="28">
        <f t="shared" si="2"/>
        <v>0</v>
      </c>
      <c r="M23" s="28">
        <f t="shared" si="1"/>
        <v>0</v>
      </c>
    </row>
    <row r="24" spans="1:13" ht="143.25" customHeight="1" x14ac:dyDescent="0.25">
      <c r="A24" s="23">
        <v>22</v>
      </c>
      <c r="B24" s="24" t="s">
        <v>33</v>
      </c>
      <c r="C24" s="62" t="s">
        <v>121</v>
      </c>
      <c r="D24" s="71" t="s">
        <v>225</v>
      </c>
      <c r="E24" s="11"/>
      <c r="F24" s="12"/>
      <c r="G24" s="62" t="s">
        <v>137</v>
      </c>
      <c r="H24" s="58">
        <v>1</v>
      </c>
      <c r="I24" s="13"/>
      <c r="J24" s="28">
        <f t="shared" si="0"/>
        <v>0</v>
      </c>
      <c r="K24" s="43"/>
      <c r="L24" s="28">
        <f t="shared" si="2"/>
        <v>0</v>
      </c>
      <c r="M24" s="28">
        <f t="shared" si="1"/>
        <v>0</v>
      </c>
    </row>
    <row r="25" spans="1:13" ht="171.75" customHeight="1" x14ac:dyDescent="0.25">
      <c r="A25" s="23">
        <v>23</v>
      </c>
      <c r="B25" s="24" t="s">
        <v>33</v>
      </c>
      <c r="C25" s="48" t="s">
        <v>122</v>
      </c>
      <c r="D25" s="49" t="s">
        <v>123</v>
      </c>
      <c r="E25" s="11"/>
      <c r="F25" s="12"/>
      <c r="G25" s="48" t="s">
        <v>137</v>
      </c>
      <c r="H25" s="58">
        <v>1</v>
      </c>
      <c r="I25" s="13"/>
      <c r="J25" s="28">
        <f t="shared" si="0"/>
        <v>0</v>
      </c>
      <c r="K25" s="43"/>
      <c r="L25" s="28">
        <f t="shared" si="2"/>
        <v>0</v>
      </c>
      <c r="M25" s="28">
        <f t="shared" si="1"/>
        <v>0</v>
      </c>
    </row>
    <row r="26" spans="1:13" x14ac:dyDescent="0.25">
      <c r="A26" s="35"/>
      <c r="B26" s="36"/>
      <c r="C26" s="36"/>
      <c r="D26" s="36"/>
      <c r="E26" s="41"/>
      <c r="F26" s="41"/>
      <c r="G26" s="35"/>
      <c r="H26" s="37"/>
      <c r="I26" s="42" t="str">
        <f>"Suma wartości dla "&amp;B3&amp;" (Σ poz. 1-"&amp;COUNTA(A:A)-2&amp;")"</f>
        <v>Suma wartości dla Barwniki (Σ poz. 1-23)</v>
      </c>
      <c r="J26" s="38">
        <f>SUM(J3:J25)</f>
        <v>0</v>
      </c>
      <c r="K26" s="44" t="s">
        <v>21</v>
      </c>
      <c r="L26" s="38">
        <f>SUM(L3:L25)</f>
        <v>0</v>
      </c>
      <c r="M26" s="38">
        <f>SUM(M3:M25)</f>
        <v>0</v>
      </c>
    </row>
  </sheetData>
  <conditionalFormatting sqref="A1:M1048576">
    <cfRule type="notContainsBlanks" dxfId="59" priority="4">
      <formula>LEN(TRIM(A1))&gt;0</formula>
    </cfRule>
  </conditionalFormatting>
  <conditionalFormatting sqref="A2:XFD2">
    <cfRule type="notContainsBlanks" dxfId="58" priority="3">
      <formula>LEN(TRIM(A2))&gt;0</formula>
    </cfRule>
  </conditionalFormatting>
  <conditionalFormatting sqref="K1:K1048576">
    <cfRule type="notContainsBlanks" dxfId="57" priority="2">
      <formula>LEN(TRIM(K1))&gt;0</formula>
    </cfRule>
  </conditionalFormatting>
  <conditionalFormatting sqref="I1:J1048576 L1:M1048576">
    <cfRule type="notContainsBlanks" dxfId="56" priority="1">
      <formula>LEN(TRIM(I1))&gt;0</formula>
    </cfRule>
  </conditionalFormatting>
  <dataValidations count="2">
    <dataValidation allowBlank="1" showInputMessage="1" showErrorMessage="1" sqref="K1:M2 A1:I2 L3:M1048576 J1:J1048576" xr:uid="{E122CCAD-B9A2-4B52-9916-5E565BF427DD}"/>
    <dataValidation type="decimal" operator="greaterThanOrEqual" allowBlank="1" showInputMessage="1" showErrorMessage="1" sqref="H3:I26" xr:uid="{EE0BA094-EBA5-43C7-A4D8-4235D45A027A}">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50E2-919F-410D-A22B-647B3BF5638A}">
  <sheetPr>
    <tabColor theme="5" tint="0.39997558519241921"/>
  </sheetPr>
  <dimension ref="A1:M5"/>
  <sheetViews>
    <sheetView zoomScale="85" zoomScaleNormal="85" workbookViewId="0">
      <selection activeCell="C29" sqref="C29"/>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153" x14ac:dyDescent="0.25">
      <c r="A3" s="23" cm="1">
        <f t="array" ref="A3:A4">IFERROR(_xlfn.SEQUENCE(COUNTA(B:B)-2,1,1,1),1)</f>
        <v>1</v>
      </c>
      <c r="B3" s="24" t="s">
        <v>34</v>
      </c>
      <c r="C3" s="62" t="s">
        <v>140</v>
      </c>
      <c r="D3" s="60" t="s">
        <v>141</v>
      </c>
      <c r="E3" s="11"/>
      <c r="F3" s="12"/>
      <c r="G3" s="62" t="s">
        <v>144</v>
      </c>
      <c r="H3" s="61">
        <v>2</v>
      </c>
      <c r="I3" s="13"/>
      <c r="J3" s="28">
        <f t="shared" ref="J3:J4" si="0">ROUND(I3*H3,2)</f>
        <v>0</v>
      </c>
      <c r="K3" s="43"/>
      <c r="L3" s="28">
        <f>IFERROR(ROUND(J3*K3,2),0)</f>
        <v>0</v>
      </c>
      <c r="M3" s="28">
        <f t="shared" ref="M3:M4" si="1">L3+J3</f>
        <v>0</v>
      </c>
    </row>
    <row r="4" spans="1:13" ht="165.75" x14ac:dyDescent="0.25">
      <c r="A4" s="23">
        <v>2</v>
      </c>
      <c r="B4" s="24" t="s">
        <v>34</v>
      </c>
      <c r="C4" s="62" t="s">
        <v>142</v>
      </c>
      <c r="D4" s="54" t="s">
        <v>143</v>
      </c>
      <c r="E4" s="11"/>
      <c r="F4" s="12"/>
      <c r="G4" s="62" t="s">
        <v>145</v>
      </c>
      <c r="H4" s="61">
        <v>3</v>
      </c>
      <c r="I4" s="13"/>
      <c r="J4" s="28">
        <f t="shared" si="0"/>
        <v>0</v>
      </c>
      <c r="K4" s="43"/>
      <c r="L4" s="28">
        <f t="shared" ref="L4" si="2">IFERROR(ROUND(J4*K4,2),0)</f>
        <v>0</v>
      </c>
      <c r="M4" s="28">
        <f t="shared" si="1"/>
        <v>0</v>
      </c>
    </row>
    <row r="5" spans="1:13" x14ac:dyDescent="0.25">
      <c r="A5" s="35"/>
      <c r="B5" s="36"/>
      <c r="C5" s="36"/>
      <c r="D5" s="36"/>
      <c r="E5" s="41"/>
      <c r="F5" s="41"/>
      <c r="G5" s="35"/>
      <c r="H5" s="37"/>
      <c r="I5" s="42" t="str">
        <f>"Suma wartości dla "&amp;B3&amp;" (Σ poz. 1-"&amp;COUNTA(A:A)-2&amp;")"</f>
        <v>Suma wartości dla Mykoplazmy (Σ poz. 1-2)</v>
      </c>
      <c r="J5" s="38">
        <f>SUM(J3:J4)</f>
        <v>0</v>
      </c>
      <c r="K5" s="44" t="s">
        <v>21</v>
      </c>
      <c r="L5" s="38">
        <f>SUM(L3:L4)</f>
        <v>0</v>
      </c>
      <c r="M5" s="38">
        <f>SUM(M3:M4)</f>
        <v>0</v>
      </c>
    </row>
  </sheetData>
  <conditionalFormatting sqref="A1:M1048576">
    <cfRule type="notContainsBlanks" dxfId="55" priority="4">
      <formula>LEN(TRIM(A1))&gt;0</formula>
    </cfRule>
  </conditionalFormatting>
  <conditionalFormatting sqref="A2:XFD2">
    <cfRule type="notContainsBlanks" dxfId="54" priority="3">
      <formula>LEN(TRIM(A2))&gt;0</formula>
    </cfRule>
  </conditionalFormatting>
  <conditionalFormatting sqref="K1:K1048576">
    <cfRule type="notContainsBlanks" dxfId="53" priority="2">
      <formula>LEN(TRIM(K1))&gt;0</formula>
    </cfRule>
  </conditionalFormatting>
  <conditionalFormatting sqref="I1:J1048576 L1:M1048576">
    <cfRule type="notContainsBlanks" dxfId="52" priority="1">
      <formula>LEN(TRIM(I1))&gt;0</formula>
    </cfRule>
  </conditionalFormatting>
  <dataValidations count="2">
    <dataValidation allowBlank="1" showInputMessage="1" showErrorMessage="1" sqref="K1:M2 A1:I2 L3:M1048576 J1:J1048576" xr:uid="{47B5E5FF-12AA-4202-AE5E-104698D0C567}"/>
    <dataValidation type="decimal" operator="greaterThanOrEqual" allowBlank="1" showInputMessage="1" showErrorMessage="1" sqref="H3:I5" xr:uid="{387B05BB-EB0B-442B-9CDE-2AA73D0FBF6F}">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8198A-C55E-42A8-A1A1-651DC377CCD1}">
  <sheetPr>
    <tabColor theme="5" tint="0.39997558519241921"/>
  </sheetPr>
  <dimension ref="A1:M7"/>
  <sheetViews>
    <sheetView zoomScale="85" zoomScaleNormal="85" workbookViewId="0">
      <selection activeCell="D6" sqref="D6"/>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134.25" customHeight="1" x14ac:dyDescent="0.25">
      <c r="A3" s="23" cm="1">
        <f t="array" ref="A3:A6">IFERROR(_xlfn.SEQUENCE(COUNTA(B:B)-2,1,1,1),1)</f>
        <v>1</v>
      </c>
      <c r="B3" s="24" t="s">
        <v>35</v>
      </c>
      <c r="C3" s="62" t="s">
        <v>146</v>
      </c>
      <c r="D3" s="63" t="s">
        <v>147</v>
      </c>
      <c r="E3" s="11"/>
      <c r="F3" s="12"/>
      <c r="G3" s="62" t="s">
        <v>152</v>
      </c>
      <c r="H3" s="64">
        <v>1</v>
      </c>
      <c r="I3" s="13"/>
      <c r="J3" s="28">
        <f t="shared" ref="J3:J6" si="0">ROUND(I3*H3,2)</f>
        <v>0</v>
      </c>
      <c r="K3" s="43"/>
      <c r="L3" s="28">
        <f>IFERROR(ROUND(J3*K3,2),0)</f>
        <v>0</v>
      </c>
      <c r="M3" s="28">
        <f t="shared" ref="M3:M6" si="1">L3+J3</f>
        <v>0</v>
      </c>
    </row>
    <row r="4" spans="1:13" ht="127.5" x14ac:dyDescent="0.25">
      <c r="A4" s="23">
        <v>2</v>
      </c>
      <c r="B4" s="24" t="s">
        <v>35</v>
      </c>
      <c r="C4" s="62" t="s">
        <v>148</v>
      </c>
      <c r="D4" s="63" t="s">
        <v>149</v>
      </c>
      <c r="E4" s="11"/>
      <c r="F4" s="12"/>
      <c r="G4" s="62" t="s">
        <v>133</v>
      </c>
      <c r="H4" s="61">
        <v>1</v>
      </c>
      <c r="I4" s="13"/>
      <c r="J4" s="28">
        <f t="shared" si="0"/>
        <v>0</v>
      </c>
      <c r="K4" s="43"/>
      <c r="L4" s="28">
        <f t="shared" ref="L4:L6" si="2">IFERROR(ROUND(J4*K4,2),0)</f>
        <v>0</v>
      </c>
      <c r="M4" s="28">
        <f t="shared" si="1"/>
        <v>0</v>
      </c>
    </row>
    <row r="5" spans="1:13" ht="89.25" x14ac:dyDescent="0.25">
      <c r="A5" s="23">
        <v>3</v>
      </c>
      <c r="B5" s="24" t="s">
        <v>35</v>
      </c>
      <c r="C5" s="62" t="s">
        <v>150</v>
      </c>
      <c r="D5" s="63" t="s">
        <v>151</v>
      </c>
      <c r="E5" s="11"/>
      <c r="F5" s="12"/>
      <c r="G5" s="62" t="s">
        <v>153</v>
      </c>
      <c r="H5" s="61">
        <v>1</v>
      </c>
      <c r="I5" s="13"/>
      <c r="J5" s="28">
        <f t="shared" si="0"/>
        <v>0</v>
      </c>
      <c r="K5" s="43"/>
      <c r="L5" s="28">
        <f t="shared" si="2"/>
        <v>0</v>
      </c>
      <c r="M5" s="28">
        <f t="shared" si="1"/>
        <v>0</v>
      </c>
    </row>
    <row r="6" spans="1:13" ht="135.75" customHeight="1" x14ac:dyDescent="0.25">
      <c r="A6" s="23">
        <v>4</v>
      </c>
      <c r="B6" s="24" t="s">
        <v>35</v>
      </c>
      <c r="C6" s="62" t="s">
        <v>154</v>
      </c>
      <c r="D6" s="63" t="s">
        <v>155</v>
      </c>
      <c r="E6" s="11"/>
      <c r="F6" s="12"/>
      <c r="G6" s="62" t="s">
        <v>137</v>
      </c>
      <c r="H6" s="61">
        <v>1</v>
      </c>
      <c r="I6" s="13"/>
      <c r="J6" s="28">
        <f t="shared" si="0"/>
        <v>0</v>
      </c>
      <c r="K6" s="43"/>
      <c r="L6" s="28">
        <f t="shared" si="2"/>
        <v>0</v>
      </c>
      <c r="M6" s="28">
        <f t="shared" si="1"/>
        <v>0</v>
      </c>
    </row>
    <row r="7" spans="1:13" x14ac:dyDescent="0.25">
      <c r="A7" s="35"/>
      <c r="B7" s="36"/>
      <c r="C7" s="36"/>
      <c r="D7" s="36"/>
      <c r="E7" s="41"/>
      <c r="F7" s="41"/>
      <c r="G7" s="35"/>
      <c r="H7" s="37"/>
      <c r="I7" s="42" t="str">
        <f>"Suma wartości dla "&amp;B3&amp;" (Σ poz. 1-"&amp;COUNTA(A:A)-2&amp;")"</f>
        <v>Suma wartości dla Immunohistochemia 2 (Σ poz. 1-4)</v>
      </c>
      <c r="J7" s="38">
        <f>SUM(J3:J6)</f>
        <v>0</v>
      </c>
      <c r="K7" s="44" t="s">
        <v>21</v>
      </c>
      <c r="L7" s="38">
        <f>SUM(L3:L6)</f>
        <v>0</v>
      </c>
      <c r="M7" s="38">
        <f>SUM(M3:M6)</f>
        <v>0</v>
      </c>
    </row>
  </sheetData>
  <conditionalFormatting sqref="A1:M1048576">
    <cfRule type="notContainsBlanks" dxfId="51" priority="4">
      <formula>LEN(TRIM(A1))&gt;0</formula>
    </cfRule>
  </conditionalFormatting>
  <conditionalFormatting sqref="A2:XFD2">
    <cfRule type="notContainsBlanks" dxfId="50" priority="3">
      <formula>LEN(TRIM(A2))&gt;0</formula>
    </cfRule>
  </conditionalFormatting>
  <conditionalFormatting sqref="K1:K1048576">
    <cfRule type="notContainsBlanks" dxfId="49" priority="2">
      <formula>LEN(TRIM(K1))&gt;0</formula>
    </cfRule>
  </conditionalFormatting>
  <conditionalFormatting sqref="I1:J1048576 L1:M1048576">
    <cfRule type="notContainsBlanks" dxfId="48" priority="1">
      <formula>LEN(TRIM(I1))&gt;0</formula>
    </cfRule>
  </conditionalFormatting>
  <dataValidations count="2">
    <dataValidation allowBlank="1" showInputMessage="1" showErrorMessage="1" sqref="K1:M2 A1:I2 L3:M1048576 J1:J1048576" xr:uid="{D721ED4A-6DCF-4456-866A-56B337A9810F}"/>
    <dataValidation type="decimal" operator="greaterThanOrEqual" allowBlank="1" showInputMessage="1" showErrorMessage="1" sqref="H3:I7" xr:uid="{43093774-7D4A-4F4D-ABCF-A885B08E03C5}">
      <formula1>0</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AF7BD-A590-4EA9-9BAE-F623B53D8CD1}">
  <sheetPr>
    <tabColor theme="5" tint="0.39997558519241921"/>
  </sheetPr>
  <dimension ref="A1:M9"/>
  <sheetViews>
    <sheetView zoomScale="85" zoomScaleNormal="85" workbookViewId="0">
      <selection activeCell="C3" sqref="C3"/>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76.5" x14ac:dyDescent="0.25">
      <c r="A3" s="55" cm="1">
        <f t="array" ref="A3:A8">IFERROR(_xlfn.SEQUENCE(COUNTA(B:B)-2,1,1,1),1)</f>
        <v>1</v>
      </c>
      <c r="B3" s="24" t="s">
        <v>36</v>
      </c>
      <c r="C3" s="70" t="s">
        <v>156</v>
      </c>
      <c r="D3" s="63" t="s">
        <v>166</v>
      </c>
      <c r="E3" s="65"/>
      <c r="F3" s="66"/>
      <c r="G3" s="62" t="s">
        <v>162</v>
      </c>
      <c r="H3" s="64">
        <v>1</v>
      </c>
      <c r="I3" s="13"/>
      <c r="J3" s="28">
        <f t="shared" ref="J3:J8" si="0">ROUND(I3*H3,2)</f>
        <v>0</v>
      </c>
      <c r="K3" s="43"/>
      <c r="L3" s="28">
        <f>IFERROR(ROUND(J3*K3,2),0)</f>
        <v>0</v>
      </c>
      <c r="M3" s="28">
        <f t="shared" ref="M3:M8" si="1">L3+J3</f>
        <v>0</v>
      </c>
    </row>
    <row r="4" spans="1:13" ht="64.5" x14ac:dyDescent="0.25">
      <c r="A4" s="55">
        <v>2</v>
      </c>
      <c r="B4" s="24" t="s">
        <v>36</v>
      </c>
      <c r="C4" s="61" t="s">
        <v>157</v>
      </c>
      <c r="D4" s="67" t="s">
        <v>167</v>
      </c>
      <c r="E4" s="65"/>
      <c r="F4" s="66"/>
      <c r="G4" s="61" t="s">
        <v>163</v>
      </c>
      <c r="H4" s="61">
        <v>1</v>
      </c>
      <c r="I4" s="13"/>
      <c r="J4" s="28">
        <f t="shared" si="0"/>
        <v>0</v>
      </c>
      <c r="K4" s="43"/>
      <c r="L4" s="28">
        <f t="shared" ref="L4:L8" si="2">IFERROR(ROUND(J4*K4,2),0)</f>
        <v>0</v>
      </c>
      <c r="M4" s="28">
        <f t="shared" si="1"/>
        <v>0</v>
      </c>
    </row>
    <row r="5" spans="1:13" ht="64.5" x14ac:dyDescent="0.25">
      <c r="A5" s="55">
        <v>3</v>
      </c>
      <c r="B5" s="24" t="s">
        <v>36</v>
      </c>
      <c r="C5" s="61" t="s">
        <v>158</v>
      </c>
      <c r="D5" s="67" t="s">
        <v>168</v>
      </c>
      <c r="E5" s="65"/>
      <c r="F5" s="66"/>
      <c r="G5" s="61" t="s">
        <v>133</v>
      </c>
      <c r="H5" s="61">
        <v>1</v>
      </c>
      <c r="I5" s="13"/>
      <c r="J5" s="28">
        <f t="shared" si="0"/>
        <v>0</v>
      </c>
      <c r="K5" s="43"/>
      <c r="L5" s="28">
        <f t="shared" si="2"/>
        <v>0</v>
      </c>
      <c r="M5" s="28">
        <f t="shared" si="1"/>
        <v>0</v>
      </c>
    </row>
    <row r="6" spans="1:13" ht="44.25" customHeight="1" x14ac:dyDescent="0.25">
      <c r="A6" s="55">
        <v>4</v>
      </c>
      <c r="B6" s="24" t="s">
        <v>36</v>
      </c>
      <c r="C6" s="61" t="s">
        <v>159</v>
      </c>
      <c r="D6" s="68" t="s">
        <v>169</v>
      </c>
      <c r="E6" s="65"/>
      <c r="F6" s="66"/>
      <c r="G6" s="61" t="s">
        <v>133</v>
      </c>
      <c r="H6" s="61">
        <v>1</v>
      </c>
      <c r="I6" s="13"/>
      <c r="J6" s="28">
        <f t="shared" si="0"/>
        <v>0</v>
      </c>
      <c r="K6" s="43"/>
      <c r="L6" s="28">
        <f t="shared" si="2"/>
        <v>0</v>
      </c>
      <c r="M6" s="28">
        <f t="shared" si="1"/>
        <v>0</v>
      </c>
    </row>
    <row r="7" spans="1:13" ht="60" customHeight="1" x14ac:dyDescent="0.25">
      <c r="A7" s="55">
        <v>5</v>
      </c>
      <c r="B7" s="24" t="s">
        <v>36</v>
      </c>
      <c r="C7" s="61" t="s">
        <v>160</v>
      </c>
      <c r="D7" s="68" t="s">
        <v>170</v>
      </c>
      <c r="E7" s="65"/>
      <c r="F7" s="66"/>
      <c r="G7" s="61" t="s">
        <v>164</v>
      </c>
      <c r="H7" s="61">
        <v>1</v>
      </c>
      <c r="I7" s="13"/>
      <c r="J7" s="28">
        <f t="shared" si="0"/>
        <v>0</v>
      </c>
      <c r="K7" s="43"/>
      <c r="L7" s="28">
        <f t="shared" si="2"/>
        <v>0</v>
      </c>
      <c r="M7" s="28">
        <f t="shared" si="1"/>
        <v>0</v>
      </c>
    </row>
    <row r="8" spans="1:13" ht="89.25" x14ac:dyDescent="0.25">
      <c r="A8" s="55">
        <v>6</v>
      </c>
      <c r="B8" s="24" t="s">
        <v>36</v>
      </c>
      <c r="C8" s="62" t="s">
        <v>161</v>
      </c>
      <c r="D8" s="68" t="s">
        <v>171</v>
      </c>
      <c r="E8" s="65"/>
      <c r="F8" s="66"/>
      <c r="G8" s="61" t="s">
        <v>165</v>
      </c>
      <c r="H8" s="61">
        <v>1</v>
      </c>
      <c r="I8" s="13"/>
      <c r="J8" s="28">
        <f t="shared" si="0"/>
        <v>0</v>
      </c>
      <c r="K8" s="43"/>
      <c r="L8" s="28">
        <f t="shared" si="2"/>
        <v>0</v>
      </c>
      <c r="M8" s="28">
        <f t="shared" si="1"/>
        <v>0</v>
      </c>
    </row>
    <row r="9" spans="1:13" x14ac:dyDescent="0.25">
      <c r="A9" s="35"/>
      <c r="B9" s="36"/>
      <c r="C9" s="36"/>
      <c r="D9" s="36"/>
      <c r="E9" s="41"/>
      <c r="F9" s="41"/>
      <c r="G9" s="35"/>
      <c r="H9" s="37"/>
      <c r="I9" s="42" t="str">
        <f>"Suma wartości dla "&amp;B3&amp;" (Σ poz. 1-"&amp;COUNTA(A:A)-2&amp;")"</f>
        <v>Suma wartości dla Barwniki 2 (Σ poz. 1-6)</v>
      </c>
      <c r="J9" s="38">
        <f>SUM(J3:J8)</f>
        <v>0</v>
      </c>
      <c r="K9" s="44" t="s">
        <v>21</v>
      </c>
      <c r="L9" s="38">
        <f>SUM(L3:L8)</f>
        <v>0</v>
      </c>
      <c r="M9" s="38">
        <f>SUM(M3:M8)</f>
        <v>0</v>
      </c>
    </row>
  </sheetData>
  <conditionalFormatting sqref="A1:M1048576">
    <cfRule type="notContainsBlanks" dxfId="47" priority="4">
      <formula>LEN(TRIM(A1))&gt;0</formula>
    </cfRule>
  </conditionalFormatting>
  <conditionalFormatting sqref="A2:XFD2">
    <cfRule type="notContainsBlanks" dxfId="46" priority="3">
      <formula>LEN(TRIM(A2))&gt;0</formula>
    </cfRule>
  </conditionalFormatting>
  <conditionalFormatting sqref="K1:K1048576">
    <cfRule type="notContainsBlanks" dxfId="45" priority="2">
      <formula>LEN(TRIM(K1))&gt;0</formula>
    </cfRule>
  </conditionalFormatting>
  <conditionalFormatting sqref="I1:J1048576 L1:M1048576">
    <cfRule type="notContainsBlanks" dxfId="44" priority="1">
      <formula>LEN(TRIM(I1))&gt;0</formula>
    </cfRule>
  </conditionalFormatting>
  <dataValidations count="2">
    <dataValidation allowBlank="1" showInputMessage="1" showErrorMessage="1" sqref="K1:M2 A1:I2 L3:M1048576 J1:J1048576" xr:uid="{E2CCE33F-5414-45CC-B179-247B15EAB25F}"/>
    <dataValidation type="decimal" operator="greaterThanOrEqual" allowBlank="1" showInputMessage="1" showErrorMessage="1" sqref="H3:I9" xr:uid="{9F21558B-D059-4A50-9A83-D0FAA0E91673}">
      <formula1>0</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3197C-1549-444E-9809-9E649C0A4E64}">
  <sheetPr>
    <tabColor theme="5" tint="0.39997558519241921"/>
  </sheetPr>
  <dimension ref="A1:M4"/>
  <sheetViews>
    <sheetView tabSelected="1" zoomScale="85" zoomScaleNormal="85" workbookViewId="0">
      <selection activeCell="A3" sqref="A3"/>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120" customHeight="1" x14ac:dyDescent="0.25">
      <c r="A3" s="55" cm="1">
        <f t="array" ref="A3">IFERROR(_xlfn.SEQUENCE(COUNTA(B:B)-2,1,1,1),1)</f>
        <v>1</v>
      </c>
      <c r="B3" s="24" t="s">
        <v>37</v>
      </c>
      <c r="C3" s="24" t="s">
        <v>172</v>
      </c>
      <c r="D3" s="24" t="s">
        <v>204</v>
      </c>
      <c r="E3" s="11"/>
      <c r="F3" s="12"/>
      <c r="G3" s="26" t="s">
        <v>137</v>
      </c>
      <c r="H3" s="26">
        <v>1</v>
      </c>
      <c r="I3" s="13"/>
      <c r="J3" s="28">
        <f t="shared" ref="J3" si="0">ROUND(I3*H3,2)</f>
        <v>0</v>
      </c>
      <c r="K3" s="43"/>
      <c r="L3" s="28">
        <f>IFERROR(ROUND(J3*K3,2),0)</f>
        <v>0</v>
      </c>
      <c r="M3" s="28">
        <f t="shared" ref="M3" si="1">L3+J3</f>
        <v>0</v>
      </c>
    </row>
    <row r="4" spans="1:13" x14ac:dyDescent="0.25">
      <c r="A4" s="35"/>
      <c r="B4" s="36"/>
      <c r="C4" s="36"/>
      <c r="D4" s="36"/>
      <c r="E4" s="41"/>
      <c r="F4" s="41"/>
      <c r="G4" s="35"/>
      <c r="H4" s="37"/>
      <c r="I4" s="42" t="str">
        <f>"Suma wartości dla "&amp;B3&amp;" (Σ poz. 1-"&amp;COUNTA(A:A)-2&amp;")"</f>
        <v>Suma wartości dla Hipoksja (Σ poz. 1-1)</v>
      </c>
      <c r="J4" s="38">
        <f>SUM(J3:J3)</f>
        <v>0</v>
      </c>
      <c r="K4" s="44" t="s">
        <v>21</v>
      </c>
      <c r="L4" s="38">
        <f>SUM(L3:L3)</f>
        <v>0</v>
      </c>
      <c r="M4" s="38">
        <f>SUM(M3:M3)</f>
        <v>0</v>
      </c>
    </row>
  </sheetData>
  <conditionalFormatting sqref="A1:M1048576">
    <cfRule type="notContainsBlanks" dxfId="43" priority="4">
      <formula>LEN(TRIM(A1))&gt;0</formula>
    </cfRule>
  </conditionalFormatting>
  <conditionalFormatting sqref="A2:XFD2">
    <cfRule type="notContainsBlanks" dxfId="42" priority="3">
      <formula>LEN(TRIM(A2))&gt;0</formula>
    </cfRule>
  </conditionalFormatting>
  <conditionalFormatting sqref="K1:K1048576">
    <cfRule type="notContainsBlanks" dxfId="41" priority="2">
      <formula>LEN(TRIM(K1))&gt;0</formula>
    </cfRule>
  </conditionalFormatting>
  <conditionalFormatting sqref="I1:J1048576 L1:M1048576">
    <cfRule type="notContainsBlanks" dxfId="40" priority="1">
      <formula>LEN(TRIM(I1))&gt;0</formula>
    </cfRule>
  </conditionalFormatting>
  <dataValidations count="2">
    <dataValidation allowBlank="1" showInputMessage="1" showErrorMessage="1" sqref="K1:M2 A1:I2 L3:M1048576 J1:J1048576" xr:uid="{4A84ACF8-5660-42B8-B28F-5B6AFF3D915F}"/>
    <dataValidation type="decimal" operator="greaterThanOrEqual" allowBlank="1" showInputMessage="1" showErrorMessage="1" sqref="H3:I4" xr:uid="{67D9DD33-2F17-4F9E-BD89-8D27748BE351}">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7B5A-47F8-47A8-B6F4-9C8200251DE4}">
  <sheetPr>
    <tabColor theme="5" tint="0.39997558519241921"/>
  </sheetPr>
  <dimension ref="A1:M11"/>
  <sheetViews>
    <sheetView topLeftCell="A8" zoomScale="85" zoomScaleNormal="85" workbookViewId="0">
      <selection activeCell="D4" sqref="D4"/>
    </sheetView>
  </sheetViews>
  <sheetFormatPr defaultRowHeight="15" x14ac:dyDescent="0.25"/>
  <cols>
    <col min="1" max="1" width="6.28515625" style="39" customWidth="1"/>
    <col min="2" max="2" width="20.140625" style="17" customWidth="1"/>
    <col min="3" max="3" width="26.855468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63.75" x14ac:dyDescent="0.25">
      <c r="A3" s="55" cm="1">
        <f t="array" ref="A3:A10">IFERROR(_xlfn.SEQUENCE(COUNTA(B:B)-2,1,1,1),1)</f>
        <v>1</v>
      </c>
      <c r="B3" s="62" t="s">
        <v>189</v>
      </c>
      <c r="C3" s="62" t="s">
        <v>173</v>
      </c>
      <c r="D3" s="63" t="s">
        <v>174</v>
      </c>
      <c r="E3" s="11"/>
      <c r="F3" s="12"/>
      <c r="G3" s="62" t="s">
        <v>190</v>
      </c>
      <c r="H3" s="64">
        <v>1</v>
      </c>
      <c r="I3" s="13"/>
      <c r="J3" s="28">
        <f t="shared" ref="J3:J10" si="0">ROUND(I3*H3,2)</f>
        <v>0</v>
      </c>
      <c r="K3" s="43"/>
      <c r="L3" s="28">
        <f>IFERROR(ROUND(J3*K3,2),0)</f>
        <v>0</v>
      </c>
      <c r="M3" s="28">
        <f t="shared" ref="M3:M10" si="1">L3+J3</f>
        <v>0</v>
      </c>
    </row>
    <row r="4" spans="1:13" ht="102" x14ac:dyDescent="0.25">
      <c r="A4" s="55">
        <v>2</v>
      </c>
      <c r="B4" s="62" t="s">
        <v>189</v>
      </c>
      <c r="C4" s="62" t="s">
        <v>175</v>
      </c>
      <c r="D4" s="63" t="s">
        <v>176</v>
      </c>
      <c r="E4" s="11"/>
      <c r="F4" s="12"/>
      <c r="G4" s="62" t="s">
        <v>190</v>
      </c>
      <c r="H4" s="61">
        <v>1</v>
      </c>
      <c r="I4" s="13"/>
      <c r="J4" s="28">
        <f t="shared" si="0"/>
        <v>0</v>
      </c>
      <c r="K4" s="43"/>
      <c r="L4" s="28">
        <f t="shared" ref="L4:L10" si="2">IFERROR(ROUND(J4*K4,2),0)</f>
        <v>0</v>
      </c>
      <c r="M4" s="28">
        <f t="shared" si="1"/>
        <v>0</v>
      </c>
    </row>
    <row r="5" spans="1:13" ht="76.5" x14ac:dyDescent="0.25">
      <c r="A5" s="55">
        <v>3</v>
      </c>
      <c r="B5" s="62" t="s">
        <v>189</v>
      </c>
      <c r="C5" s="62" t="s">
        <v>177</v>
      </c>
      <c r="D5" s="63" t="s">
        <v>178</v>
      </c>
      <c r="E5" s="11"/>
      <c r="F5" s="12"/>
      <c r="G5" s="62" t="s">
        <v>191</v>
      </c>
      <c r="H5" s="61">
        <v>1</v>
      </c>
      <c r="I5" s="13"/>
      <c r="J5" s="28">
        <f t="shared" si="0"/>
        <v>0</v>
      </c>
      <c r="K5" s="43"/>
      <c r="L5" s="28">
        <f t="shared" si="2"/>
        <v>0</v>
      </c>
      <c r="M5" s="28">
        <f t="shared" si="1"/>
        <v>0</v>
      </c>
    </row>
    <row r="6" spans="1:13" ht="121.5" customHeight="1" x14ac:dyDescent="0.25">
      <c r="A6" s="55">
        <v>4</v>
      </c>
      <c r="B6" s="62" t="s">
        <v>189</v>
      </c>
      <c r="C6" s="62" t="s">
        <v>179</v>
      </c>
      <c r="D6" s="63" t="s">
        <v>180</v>
      </c>
      <c r="E6" s="11"/>
      <c r="F6" s="12"/>
      <c r="G6" s="62" t="s">
        <v>192</v>
      </c>
      <c r="H6" s="61">
        <v>1</v>
      </c>
      <c r="I6" s="13"/>
      <c r="J6" s="28">
        <f t="shared" si="0"/>
        <v>0</v>
      </c>
      <c r="K6" s="43"/>
      <c r="L6" s="28">
        <f t="shared" si="2"/>
        <v>0</v>
      </c>
      <c r="M6" s="28">
        <f t="shared" si="1"/>
        <v>0</v>
      </c>
    </row>
    <row r="7" spans="1:13" ht="117.75" customHeight="1" x14ac:dyDescent="0.25">
      <c r="A7" s="55">
        <v>5</v>
      </c>
      <c r="B7" s="62" t="s">
        <v>189</v>
      </c>
      <c r="C7" s="62" t="s">
        <v>181</v>
      </c>
      <c r="D7" s="63" t="s">
        <v>182</v>
      </c>
      <c r="E7" s="11"/>
      <c r="F7" s="12"/>
      <c r="G7" s="62" t="s">
        <v>192</v>
      </c>
      <c r="H7" s="61">
        <v>1</v>
      </c>
      <c r="I7" s="13"/>
      <c r="J7" s="28">
        <f t="shared" si="0"/>
        <v>0</v>
      </c>
      <c r="K7" s="43"/>
      <c r="L7" s="28">
        <f t="shared" si="2"/>
        <v>0</v>
      </c>
      <c r="M7" s="28">
        <f t="shared" si="1"/>
        <v>0</v>
      </c>
    </row>
    <row r="8" spans="1:13" ht="144.75" customHeight="1" x14ac:dyDescent="0.25">
      <c r="A8" s="55">
        <v>6</v>
      </c>
      <c r="B8" s="62" t="s">
        <v>189</v>
      </c>
      <c r="C8" s="62" t="s">
        <v>183</v>
      </c>
      <c r="D8" s="63" t="s">
        <v>184</v>
      </c>
      <c r="E8" s="11"/>
      <c r="F8" s="12"/>
      <c r="G8" s="62" t="s">
        <v>192</v>
      </c>
      <c r="H8" s="61">
        <v>1</v>
      </c>
      <c r="I8" s="13"/>
      <c r="J8" s="28">
        <f t="shared" si="0"/>
        <v>0</v>
      </c>
      <c r="K8" s="43"/>
      <c r="L8" s="28">
        <f t="shared" si="2"/>
        <v>0</v>
      </c>
      <c r="M8" s="28">
        <f t="shared" si="1"/>
        <v>0</v>
      </c>
    </row>
    <row r="9" spans="1:13" ht="140.25" x14ac:dyDescent="0.25">
      <c r="A9" s="55">
        <v>7</v>
      </c>
      <c r="B9" s="62" t="s">
        <v>189</v>
      </c>
      <c r="C9" s="62" t="s">
        <v>185</v>
      </c>
      <c r="D9" s="63" t="s">
        <v>186</v>
      </c>
      <c r="E9" s="11"/>
      <c r="F9" s="12"/>
      <c r="G9" s="62" t="s">
        <v>192</v>
      </c>
      <c r="H9" s="61">
        <v>1</v>
      </c>
      <c r="I9" s="13"/>
      <c r="J9" s="28">
        <f t="shared" si="0"/>
        <v>0</v>
      </c>
      <c r="K9" s="43"/>
      <c r="L9" s="28">
        <f t="shared" si="2"/>
        <v>0</v>
      </c>
      <c r="M9" s="28">
        <f t="shared" si="1"/>
        <v>0</v>
      </c>
    </row>
    <row r="10" spans="1:13" ht="131.25" customHeight="1" x14ac:dyDescent="0.25">
      <c r="A10" s="55">
        <v>8</v>
      </c>
      <c r="B10" s="62" t="s">
        <v>189</v>
      </c>
      <c r="C10" s="62" t="s">
        <v>187</v>
      </c>
      <c r="D10" s="63" t="s">
        <v>188</v>
      </c>
      <c r="E10" s="11"/>
      <c r="F10" s="12"/>
      <c r="G10" s="62" t="s">
        <v>192</v>
      </c>
      <c r="H10" s="61">
        <v>1</v>
      </c>
      <c r="I10" s="13"/>
      <c r="J10" s="28">
        <f t="shared" si="0"/>
        <v>0</v>
      </c>
      <c r="K10" s="43"/>
      <c r="L10" s="28">
        <f t="shared" si="2"/>
        <v>0</v>
      </c>
      <c r="M10" s="28">
        <f t="shared" si="1"/>
        <v>0</v>
      </c>
    </row>
    <row r="11" spans="1:13" x14ac:dyDescent="0.25">
      <c r="A11" s="35"/>
      <c r="B11" s="36"/>
      <c r="C11" s="36"/>
      <c r="D11" s="36"/>
      <c r="E11" s="41"/>
      <c r="F11" s="41"/>
      <c r="G11" s="35"/>
      <c r="H11" s="37"/>
      <c r="I11" s="42" t="str">
        <f>"Suma wartości dla "&amp;B3&amp;" (Σ poz. 1-"&amp;COUNTA(A:A)-2&amp;")"</f>
        <v>Suma wartości dla Panel do analizy cytokin i markerów komórkowych (Σ poz. 1-8)</v>
      </c>
      <c r="J11" s="38">
        <f>SUM(J3:J10)</f>
        <v>0</v>
      </c>
      <c r="K11" s="44" t="s">
        <v>21</v>
      </c>
      <c r="L11" s="38">
        <f>SUM(L3:L10)</f>
        <v>0</v>
      </c>
      <c r="M11" s="38">
        <f>SUM(M3:M10)</f>
        <v>0</v>
      </c>
    </row>
  </sheetData>
  <conditionalFormatting sqref="A1:M1048576">
    <cfRule type="notContainsBlanks" dxfId="39" priority="4">
      <formula>LEN(TRIM(A1))&gt;0</formula>
    </cfRule>
  </conditionalFormatting>
  <conditionalFormatting sqref="A2:XFD2">
    <cfRule type="notContainsBlanks" dxfId="38" priority="3">
      <formula>LEN(TRIM(A2))&gt;0</formula>
    </cfRule>
  </conditionalFormatting>
  <conditionalFormatting sqref="K1:K1048576">
    <cfRule type="notContainsBlanks" dxfId="37" priority="2">
      <formula>LEN(TRIM(K1))&gt;0</formula>
    </cfRule>
  </conditionalFormatting>
  <conditionalFormatting sqref="I1:J1048576 L1:M1048576">
    <cfRule type="notContainsBlanks" dxfId="36" priority="1">
      <formula>LEN(TRIM(I1))&gt;0</formula>
    </cfRule>
  </conditionalFormatting>
  <dataValidations count="2">
    <dataValidation allowBlank="1" showInputMessage="1" showErrorMessage="1" sqref="K1:M2 A1:I2 L3:M1048576 J1:J1048576" xr:uid="{3AAF124B-3F1A-4CAE-9991-70CD59EE745A}"/>
    <dataValidation type="decimal" operator="greaterThanOrEqual" allowBlank="1" showInputMessage="1" showErrorMessage="1" sqref="H3:I11" xr:uid="{9DA72673-EEF3-4A6E-B5E1-DF93F7F36B57}">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427D0-E9E2-466B-993D-DB01512629CA}">
  <sheetPr>
    <tabColor theme="5" tint="0.39997558519241921"/>
  </sheetPr>
  <dimension ref="A1:M4"/>
  <sheetViews>
    <sheetView zoomScale="85" zoomScaleNormal="85" workbookViewId="0">
      <selection activeCell="F23" sqref="F23"/>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75.75" x14ac:dyDescent="0.25">
      <c r="A3" s="55" cm="1">
        <f t="array" ref="A3">IFERROR(_xlfn.SEQUENCE(COUNTA(B:B)-2,1,1,1),1)</f>
        <v>1</v>
      </c>
      <c r="B3" s="24" t="s">
        <v>38</v>
      </c>
      <c r="C3" s="24" t="s">
        <v>193</v>
      </c>
      <c r="D3" s="24" t="s">
        <v>228</v>
      </c>
      <c r="E3" s="24"/>
      <c r="F3" s="24"/>
      <c r="G3" s="24" t="s">
        <v>194</v>
      </c>
      <c r="H3" s="24">
        <v>1</v>
      </c>
      <c r="I3" s="13"/>
      <c r="J3" s="28">
        <f t="shared" ref="J3" si="0">ROUND(I3*H3,2)</f>
        <v>0</v>
      </c>
      <c r="K3" s="43"/>
      <c r="L3" s="28">
        <f>IFERROR(ROUND(J3*K3,2),0)</f>
        <v>0</v>
      </c>
      <c r="M3" s="28">
        <f t="shared" ref="M3" si="1">L3+J3</f>
        <v>0</v>
      </c>
    </row>
    <row r="4" spans="1:13" x14ac:dyDescent="0.25">
      <c r="A4" s="35"/>
      <c r="B4" s="36"/>
      <c r="C4" s="36"/>
      <c r="D4" s="36"/>
      <c r="E4" s="41"/>
      <c r="F4" s="41"/>
      <c r="G4" s="35"/>
      <c r="H4" s="37"/>
      <c r="I4" s="42" t="str">
        <f>"Suma wartości dla "&amp;B3&amp;" (Σ poz. 1-"&amp;COUNTA(A:A)-2&amp;")"</f>
        <v>Suma wartości dla Apoptoza (Σ poz. 1-1)</v>
      </c>
      <c r="J4" s="38">
        <f>SUM(J3:J3)</f>
        <v>0</v>
      </c>
      <c r="K4" s="44" t="s">
        <v>21</v>
      </c>
      <c r="L4" s="38">
        <f>SUM(L3:L3)</f>
        <v>0</v>
      </c>
      <c r="M4" s="38">
        <f>SUM(M3:M3)</f>
        <v>0</v>
      </c>
    </row>
  </sheetData>
  <conditionalFormatting sqref="A1:M1048576">
    <cfRule type="notContainsBlanks" dxfId="35" priority="4">
      <formula>LEN(TRIM(A1))&gt;0</formula>
    </cfRule>
  </conditionalFormatting>
  <conditionalFormatting sqref="A2:XFD2">
    <cfRule type="notContainsBlanks" dxfId="34" priority="3">
      <formula>LEN(TRIM(A2))&gt;0</formula>
    </cfRule>
  </conditionalFormatting>
  <conditionalFormatting sqref="K1:K1048576">
    <cfRule type="notContainsBlanks" dxfId="33" priority="2">
      <formula>LEN(TRIM(K1))&gt;0</formula>
    </cfRule>
  </conditionalFormatting>
  <conditionalFormatting sqref="I1:J1048576 L1:M1048576">
    <cfRule type="notContainsBlanks" dxfId="32" priority="1">
      <formula>LEN(TRIM(I1))&gt;0</formula>
    </cfRule>
  </conditionalFormatting>
  <dataValidations count="2">
    <dataValidation allowBlank="1" showInputMessage="1" showErrorMessage="1" sqref="K1:M2 A1:I2 L3:M1048576 J1:J1048576" xr:uid="{9D8DEAA3-267E-4D0A-8597-E70B75A54C04}"/>
    <dataValidation type="decimal" operator="greaterThanOrEqual" allowBlank="1" showInputMessage="1" showErrorMessage="1" sqref="H3:I4" xr:uid="{397965D4-3A43-43ED-9D48-30828D514586}">
      <formula1>0</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FD7B5-0C02-40BE-94B9-CEEAD41B1FA0}">
  <sheetPr>
    <tabColor theme="5" tint="0.39997558519241921"/>
  </sheetPr>
  <dimension ref="A1:M6"/>
  <sheetViews>
    <sheetView zoomScale="85" zoomScaleNormal="85" workbookViewId="0">
      <selection activeCell="D4" sqref="D4"/>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105" customHeight="1" x14ac:dyDescent="0.25">
      <c r="A3" s="55" cm="1">
        <f t="array" ref="A3:A5">IFERROR(_xlfn.SEQUENCE(COUNTA(B:B)-2,1,1,1),1)</f>
        <v>1</v>
      </c>
      <c r="B3" s="24" t="s">
        <v>39</v>
      </c>
      <c r="C3" s="69" t="s">
        <v>195</v>
      </c>
      <c r="D3" s="63" t="s">
        <v>196</v>
      </c>
      <c r="E3" s="11"/>
      <c r="F3" s="12"/>
      <c r="G3" s="62" t="s">
        <v>201</v>
      </c>
      <c r="H3" s="64">
        <v>1</v>
      </c>
      <c r="I3" s="13"/>
      <c r="J3" s="28">
        <f t="shared" ref="J3:J5" si="0">ROUND(I3*H3,2)</f>
        <v>0</v>
      </c>
      <c r="K3" s="43"/>
      <c r="L3" s="28">
        <f>IFERROR(ROUND(J3*K3,2),0)</f>
        <v>0</v>
      </c>
      <c r="M3" s="28">
        <f t="shared" ref="M3:M5" si="1">L3+J3</f>
        <v>0</v>
      </c>
    </row>
    <row r="4" spans="1:13" ht="140.25" x14ac:dyDescent="0.25">
      <c r="A4" s="55">
        <v>2</v>
      </c>
      <c r="B4" s="24" t="s">
        <v>39</v>
      </c>
      <c r="C4" s="69" t="s">
        <v>197</v>
      </c>
      <c r="D4" s="63" t="s">
        <v>198</v>
      </c>
      <c r="E4" s="11"/>
      <c r="F4" s="12"/>
      <c r="G4" s="62" t="s">
        <v>202</v>
      </c>
      <c r="H4" s="61">
        <v>1</v>
      </c>
      <c r="I4" s="13"/>
      <c r="J4" s="28">
        <f t="shared" si="0"/>
        <v>0</v>
      </c>
      <c r="K4" s="43"/>
      <c r="L4" s="28">
        <f t="shared" ref="L4:L5" si="2">IFERROR(ROUND(J4*K4,2),0)</f>
        <v>0</v>
      </c>
      <c r="M4" s="28">
        <f t="shared" si="1"/>
        <v>0</v>
      </c>
    </row>
    <row r="5" spans="1:13" ht="191.25" x14ac:dyDescent="0.25">
      <c r="A5" s="55">
        <v>3</v>
      </c>
      <c r="B5" s="24" t="s">
        <v>39</v>
      </c>
      <c r="C5" s="69" t="s">
        <v>199</v>
      </c>
      <c r="D5" s="63" t="s">
        <v>200</v>
      </c>
      <c r="E5" s="11"/>
      <c r="F5" s="12"/>
      <c r="G5" s="62" t="s">
        <v>203</v>
      </c>
      <c r="H5" s="61">
        <v>1</v>
      </c>
      <c r="I5" s="13"/>
      <c r="J5" s="28">
        <f t="shared" si="0"/>
        <v>0</v>
      </c>
      <c r="K5" s="43"/>
      <c r="L5" s="28">
        <f t="shared" si="2"/>
        <v>0</v>
      </c>
      <c r="M5" s="28">
        <f t="shared" si="1"/>
        <v>0</v>
      </c>
    </row>
    <row r="6" spans="1:13" x14ac:dyDescent="0.25">
      <c r="A6" s="35"/>
      <c r="B6" s="36"/>
      <c r="C6" s="36"/>
      <c r="D6" s="36"/>
      <c r="E6" s="41"/>
      <c r="F6" s="41"/>
      <c r="G6" s="35"/>
      <c r="H6" s="37"/>
      <c r="I6" s="42" t="str">
        <f>"Suma wartości dla "&amp;B3&amp;" (Σ poz. 1-"&amp;COUNTA(A:A)-2&amp;")"</f>
        <v>Suma wartości dla TUNEL i IHC (Σ poz. 1-3)</v>
      </c>
      <c r="J6" s="38">
        <f>SUM(J3:J5)</f>
        <v>0</v>
      </c>
      <c r="K6" s="44" t="s">
        <v>21</v>
      </c>
      <c r="L6" s="38">
        <f>SUM(L3:L5)</f>
        <v>0</v>
      </c>
      <c r="M6" s="38">
        <f>SUM(M3:M5)</f>
        <v>0</v>
      </c>
    </row>
  </sheetData>
  <conditionalFormatting sqref="A1:M1048576">
    <cfRule type="notContainsBlanks" dxfId="31" priority="4">
      <formula>LEN(TRIM(A1))&gt;0</formula>
    </cfRule>
  </conditionalFormatting>
  <conditionalFormatting sqref="A2:XFD2">
    <cfRule type="notContainsBlanks" dxfId="30" priority="3">
      <formula>LEN(TRIM(A2))&gt;0</formula>
    </cfRule>
  </conditionalFormatting>
  <conditionalFormatting sqref="K1:K1048576">
    <cfRule type="notContainsBlanks" dxfId="29" priority="2">
      <formula>LEN(TRIM(K1))&gt;0</formula>
    </cfRule>
  </conditionalFormatting>
  <conditionalFormatting sqref="I1:J1048576 L1:M1048576">
    <cfRule type="notContainsBlanks" dxfId="28" priority="1">
      <formula>LEN(TRIM(I1))&gt;0</formula>
    </cfRule>
  </conditionalFormatting>
  <dataValidations count="2">
    <dataValidation allowBlank="1" showInputMessage="1" showErrorMessage="1" sqref="K1:M2 A1:I2 L3:M1048576 J1:J1048576" xr:uid="{03C20241-2718-4847-B1D6-448B35BAA2C6}"/>
    <dataValidation type="decimal" operator="greaterThanOrEqual" allowBlank="1" showInputMessage="1" showErrorMessage="1" sqref="H3:I6" xr:uid="{CE7F451D-3676-4AEF-82C6-C89A5893604A}">
      <formula1>0</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C3C53-CD5F-429B-9994-E9832B28C9B7}">
  <sheetPr>
    <tabColor theme="5" tint="0.39997558519241921"/>
  </sheetPr>
  <dimension ref="A1:M4"/>
  <sheetViews>
    <sheetView zoomScale="85" zoomScaleNormal="85" workbookViewId="0">
      <selection activeCell="D14" sqref="D14"/>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206.25" customHeight="1" x14ac:dyDescent="0.25">
      <c r="A3" s="55" cm="1">
        <f t="array" ref="A3">IFERROR(_xlfn.SEQUENCE(COUNTA(B:B)-2,1,1,1),1)</f>
        <v>1</v>
      </c>
      <c r="B3" s="24" t="s">
        <v>40</v>
      </c>
      <c r="C3" s="69" t="s">
        <v>205</v>
      </c>
      <c r="D3" s="63" t="s">
        <v>206</v>
      </c>
      <c r="E3" s="11"/>
      <c r="F3" s="12"/>
      <c r="G3" s="62" t="s">
        <v>207</v>
      </c>
      <c r="H3" s="64">
        <v>1</v>
      </c>
      <c r="I3" s="13"/>
      <c r="J3" s="28">
        <f t="shared" ref="J3" si="0">ROUND(I3*H3,2)</f>
        <v>0</v>
      </c>
      <c r="K3" s="43"/>
      <c r="L3" s="28">
        <f>IFERROR(ROUND(J3*K3,2),0)</f>
        <v>0</v>
      </c>
      <c r="M3" s="28">
        <f t="shared" ref="M3" si="1">L3+J3</f>
        <v>0</v>
      </c>
    </row>
    <row r="4" spans="1:13" x14ac:dyDescent="0.25">
      <c r="A4" s="35"/>
      <c r="B4" s="36"/>
      <c r="C4" s="36"/>
      <c r="D4" s="36"/>
      <c r="E4" s="41"/>
      <c r="F4" s="41"/>
      <c r="G4" s="35"/>
      <c r="H4" s="37"/>
      <c r="I4" s="42" t="str">
        <f>"Suma wartości dla "&amp;B3&amp;" (Σ poz. 1-"&amp;COUNTA(A:A)-2&amp;")"</f>
        <v>Suma wartości dla ELISA 2 (Σ poz. 1-1)</v>
      </c>
      <c r="J4" s="38">
        <f>SUM(J3:J3)</f>
        <v>0</v>
      </c>
      <c r="K4" s="44" t="s">
        <v>21</v>
      </c>
      <c r="L4" s="38">
        <f>SUM(L3:L3)</f>
        <v>0</v>
      </c>
      <c r="M4" s="38">
        <f>SUM(M3:M3)</f>
        <v>0</v>
      </c>
    </row>
  </sheetData>
  <conditionalFormatting sqref="A1:M1048576">
    <cfRule type="notContainsBlanks" dxfId="27" priority="4">
      <formula>LEN(TRIM(A1))&gt;0</formula>
    </cfRule>
  </conditionalFormatting>
  <conditionalFormatting sqref="A2:XFD2">
    <cfRule type="notContainsBlanks" dxfId="26" priority="3">
      <formula>LEN(TRIM(A2))&gt;0</formula>
    </cfRule>
  </conditionalFormatting>
  <conditionalFormatting sqref="K1:K1048576">
    <cfRule type="notContainsBlanks" dxfId="25" priority="2">
      <formula>LEN(TRIM(K1))&gt;0</formula>
    </cfRule>
  </conditionalFormatting>
  <conditionalFormatting sqref="I1:J1048576 L1:M1048576">
    <cfRule type="notContainsBlanks" dxfId="24" priority="1">
      <formula>LEN(TRIM(I1))&gt;0</formula>
    </cfRule>
  </conditionalFormatting>
  <dataValidations count="2">
    <dataValidation allowBlank="1" showInputMessage="1" showErrorMessage="1" sqref="K1:M2 A1:I2 L3:M1048576 J1:J1048576" xr:uid="{3B896C5D-E43A-44B6-8095-EB54DB3BDEB5}"/>
    <dataValidation type="decimal" operator="greaterThanOrEqual" allowBlank="1" showInputMessage="1" showErrorMessage="1" sqref="H3:I4" xr:uid="{54AAE39D-A8AA-4704-82B2-C7C6C91437CC}">
      <formula1>0</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FAB9-1B89-4EBB-989D-2D1B7BB8A290}">
  <sheetPr>
    <tabColor theme="5" tint="0.39997558519241921"/>
  </sheetPr>
  <dimension ref="A1:M4"/>
  <sheetViews>
    <sheetView zoomScale="85" zoomScaleNormal="85" workbookViewId="0">
      <selection activeCell="A3" sqref="A3"/>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151.5" customHeight="1" x14ac:dyDescent="0.25">
      <c r="A3" s="55" cm="1">
        <f t="array" ref="A3">IFERROR(_xlfn.SEQUENCE(COUNTA(B:B)-2,1,1,1),1)</f>
        <v>1</v>
      </c>
      <c r="B3" s="24" t="s">
        <v>41</v>
      </c>
      <c r="C3" s="69" t="s">
        <v>208</v>
      </c>
      <c r="D3" s="63" t="s">
        <v>209</v>
      </c>
      <c r="E3" s="11"/>
      <c r="F3" s="12"/>
      <c r="G3" s="62" t="s">
        <v>207</v>
      </c>
      <c r="H3" s="64">
        <v>1</v>
      </c>
      <c r="I3" s="13"/>
      <c r="J3" s="28">
        <f t="shared" ref="J3" si="0">ROUND(I3*H3,2)</f>
        <v>0</v>
      </c>
      <c r="K3" s="43"/>
      <c r="L3" s="28">
        <f>IFERROR(ROUND(J3*K3,2),0)</f>
        <v>0</v>
      </c>
      <c r="M3" s="28">
        <f t="shared" ref="M3" si="1">L3+J3</f>
        <v>0</v>
      </c>
    </row>
    <row r="4" spans="1:13" x14ac:dyDescent="0.25">
      <c r="A4" s="35"/>
      <c r="B4" s="36"/>
      <c r="C4" s="36"/>
      <c r="D4" s="36"/>
      <c r="E4" s="41"/>
      <c r="F4" s="41"/>
      <c r="G4" s="35"/>
      <c r="H4" s="37"/>
      <c r="I4" s="42" t="str">
        <f>"Suma wartości dla "&amp;B3&amp;" (Σ poz. 1-"&amp;COUNTA(A:A)-2&amp;")"</f>
        <v>Suma wartości dla ELISA 3 (Σ poz. 1-1)</v>
      </c>
      <c r="J4" s="38">
        <f>SUM(J3:J3)</f>
        <v>0</v>
      </c>
      <c r="K4" s="44" t="s">
        <v>21</v>
      </c>
      <c r="L4" s="38">
        <f>SUM(L3:L3)</f>
        <v>0</v>
      </c>
      <c r="M4" s="38">
        <f>SUM(M3:M3)</f>
        <v>0</v>
      </c>
    </row>
  </sheetData>
  <conditionalFormatting sqref="A1:M1048576">
    <cfRule type="notContainsBlanks" dxfId="23" priority="4">
      <formula>LEN(TRIM(A1))&gt;0</formula>
    </cfRule>
  </conditionalFormatting>
  <conditionalFormatting sqref="A2:XFD2">
    <cfRule type="notContainsBlanks" dxfId="22" priority="3">
      <formula>LEN(TRIM(A2))&gt;0</formula>
    </cfRule>
  </conditionalFormatting>
  <conditionalFormatting sqref="K1:K1048576">
    <cfRule type="notContainsBlanks" dxfId="21" priority="2">
      <formula>LEN(TRIM(K1))&gt;0</formula>
    </cfRule>
  </conditionalFormatting>
  <conditionalFormatting sqref="I1:J1048576 L1:M1048576">
    <cfRule type="notContainsBlanks" dxfId="20" priority="1">
      <formula>LEN(TRIM(I1))&gt;0</formula>
    </cfRule>
  </conditionalFormatting>
  <dataValidations count="2">
    <dataValidation allowBlank="1" showInputMessage="1" showErrorMessage="1" sqref="K1:M2 A1:I2 L3:M1048576 J1:J1048576" xr:uid="{123F766D-1682-4950-8C76-D031B2FFE7C2}"/>
    <dataValidation type="decimal" operator="greaterThanOrEqual" allowBlank="1" showInputMessage="1" showErrorMessage="1" sqref="H3:I4" xr:uid="{9281ED10-7C1D-4ECD-8A1E-10AA2877E7DD}">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7D32-41E0-4D2A-AE5C-044956F69C05}">
  <sheetPr>
    <tabColor theme="5" tint="0.39997558519241921"/>
  </sheetPr>
  <dimension ref="A1:M6"/>
  <sheetViews>
    <sheetView zoomScale="85" zoomScaleNormal="85" workbookViewId="0">
      <selection activeCell="D5" sqref="D5"/>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191.25" x14ac:dyDescent="0.25">
      <c r="A3" s="23" cm="1">
        <f t="array" ref="A3:A5">IFERROR(_xlfn.SEQUENCE(COUNTA(B:B)-2,1,1,1),1)</f>
        <v>1</v>
      </c>
      <c r="B3" s="24" t="s">
        <v>42</v>
      </c>
      <c r="C3" s="69" t="s">
        <v>210</v>
      </c>
      <c r="D3" s="63" t="s">
        <v>211</v>
      </c>
      <c r="E3" s="11"/>
      <c r="F3" s="12"/>
      <c r="G3" s="62" t="s">
        <v>216</v>
      </c>
      <c r="H3" s="64">
        <v>2</v>
      </c>
      <c r="I3" s="13"/>
      <c r="J3" s="28">
        <f t="shared" ref="J3:J5" si="0">ROUND(I3*H3,2)</f>
        <v>0</v>
      </c>
      <c r="K3" s="43"/>
      <c r="L3" s="28">
        <f>IFERROR(ROUND(J3*K3,2),0)</f>
        <v>0</v>
      </c>
      <c r="M3" s="28">
        <f t="shared" ref="M3:M5" si="1">L3+J3</f>
        <v>0</v>
      </c>
    </row>
    <row r="4" spans="1:13" ht="140.25" x14ac:dyDescent="0.25">
      <c r="A4" s="23">
        <v>2</v>
      </c>
      <c r="B4" s="24" t="s">
        <v>42</v>
      </c>
      <c r="C4" s="69" t="s">
        <v>212</v>
      </c>
      <c r="D4" s="63" t="s">
        <v>213</v>
      </c>
      <c r="E4" s="11"/>
      <c r="F4" s="12"/>
      <c r="G4" s="62" t="s">
        <v>216</v>
      </c>
      <c r="H4" s="61">
        <v>2</v>
      </c>
      <c r="I4" s="13"/>
      <c r="J4" s="28">
        <f t="shared" si="0"/>
        <v>0</v>
      </c>
      <c r="K4" s="43"/>
      <c r="L4" s="28">
        <f t="shared" ref="L4:L5" si="2">IFERROR(ROUND(J4*K4,2),0)</f>
        <v>0</v>
      </c>
      <c r="M4" s="28">
        <f t="shared" si="1"/>
        <v>0</v>
      </c>
    </row>
    <row r="5" spans="1:13" ht="165.75" x14ac:dyDescent="0.25">
      <c r="A5" s="23">
        <v>3</v>
      </c>
      <c r="B5" s="24" t="s">
        <v>42</v>
      </c>
      <c r="C5" s="69" t="s">
        <v>214</v>
      </c>
      <c r="D5" s="63" t="s">
        <v>215</v>
      </c>
      <c r="E5" s="11"/>
      <c r="F5" s="12"/>
      <c r="G5" s="62" t="s">
        <v>216</v>
      </c>
      <c r="H5" s="61">
        <v>2</v>
      </c>
      <c r="I5" s="13"/>
      <c r="J5" s="28">
        <f t="shared" si="0"/>
        <v>0</v>
      </c>
      <c r="K5" s="43"/>
      <c r="L5" s="28">
        <f t="shared" si="2"/>
        <v>0</v>
      </c>
      <c r="M5" s="28">
        <f t="shared" si="1"/>
        <v>0</v>
      </c>
    </row>
    <row r="6" spans="1:13" x14ac:dyDescent="0.25">
      <c r="A6" s="35"/>
      <c r="B6" s="36"/>
      <c r="C6" s="36"/>
      <c r="D6" s="36"/>
      <c r="E6" s="41"/>
      <c r="F6" s="41"/>
      <c r="G6" s="35"/>
      <c r="H6" s="37"/>
      <c r="I6" s="42" t="str">
        <f>"Suma wartości dla "&amp;B3&amp;" (Σ poz. 1-"&amp;COUNTA(A:A)-2&amp;")"</f>
        <v>Suma wartości dla Cytotoksyczność (Σ poz. 1-3)</v>
      </c>
      <c r="J6" s="38">
        <f>SUM(J3:J5)</f>
        <v>0</v>
      </c>
      <c r="K6" s="44" t="s">
        <v>21</v>
      </c>
      <c r="L6" s="38">
        <f>SUM(L3:L5)</f>
        <v>0</v>
      </c>
      <c r="M6" s="38">
        <f>SUM(M3:M5)</f>
        <v>0</v>
      </c>
    </row>
  </sheetData>
  <conditionalFormatting sqref="A1:M1048576">
    <cfRule type="notContainsBlanks" dxfId="19" priority="4">
      <formula>LEN(TRIM(A1))&gt;0</formula>
    </cfRule>
  </conditionalFormatting>
  <conditionalFormatting sqref="A2:XFD2">
    <cfRule type="notContainsBlanks" dxfId="18" priority="3">
      <formula>LEN(TRIM(A2))&gt;0</formula>
    </cfRule>
  </conditionalFormatting>
  <conditionalFormatting sqref="K1:K1048576">
    <cfRule type="notContainsBlanks" dxfId="17" priority="2">
      <formula>LEN(TRIM(K1))&gt;0</formula>
    </cfRule>
  </conditionalFormatting>
  <conditionalFormatting sqref="I1:J1048576 L1:M1048576">
    <cfRule type="notContainsBlanks" dxfId="16" priority="1">
      <formula>LEN(TRIM(I1))&gt;0</formula>
    </cfRule>
  </conditionalFormatting>
  <dataValidations count="2">
    <dataValidation allowBlank="1" showInputMessage="1" showErrorMessage="1" sqref="K1:M2 A1:I2 L3:M1048576 J1:J1048576" xr:uid="{66D63DC2-5C59-4376-B9A5-113ABA5F8806}"/>
    <dataValidation type="decimal" operator="greaterThanOrEqual" allowBlank="1" showInputMessage="1" showErrorMessage="1" sqref="H3:I6" xr:uid="{6DC7B6D6-0C0B-410D-A772-83D613A220B9}">
      <formula1>0</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EA97-0F56-4FDE-86B6-645330601AA8}">
  <sheetPr>
    <tabColor theme="5" tint="0.39997558519241921"/>
  </sheetPr>
  <dimension ref="A1:M4"/>
  <sheetViews>
    <sheetView zoomScale="85" zoomScaleNormal="85" workbookViewId="0">
      <selection activeCell="A3" sqref="A3"/>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141.75" customHeight="1" x14ac:dyDescent="0.25">
      <c r="A3" s="55" cm="1">
        <f t="array" ref="A3">IFERROR(_xlfn.SEQUENCE(COUNTA(B:B)-2,1,1,1),1)</f>
        <v>1</v>
      </c>
      <c r="B3" s="24" t="s">
        <v>43</v>
      </c>
      <c r="C3" s="62" t="s">
        <v>217</v>
      </c>
      <c r="D3" s="63" t="s">
        <v>218</v>
      </c>
      <c r="E3" s="11"/>
      <c r="F3" s="12"/>
      <c r="G3" s="62" t="s">
        <v>219</v>
      </c>
      <c r="H3" s="64">
        <v>1</v>
      </c>
      <c r="I3" s="13"/>
      <c r="J3" s="28">
        <f t="shared" ref="J3" si="0">ROUND(I3*H3,2)</f>
        <v>0</v>
      </c>
      <c r="K3" s="43"/>
      <c r="L3" s="28">
        <f>IFERROR(ROUND(J3*K3,2),0)</f>
        <v>0</v>
      </c>
      <c r="M3" s="28">
        <f t="shared" ref="M3" si="1">L3+J3</f>
        <v>0</v>
      </c>
    </row>
    <row r="4" spans="1:13" x14ac:dyDescent="0.25">
      <c r="A4" s="35"/>
      <c r="B4" s="36"/>
      <c r="C4" s="36"/>
      <c r="D4" s="36"/>
      <c r="E4" s="41"/>
      <c r="F4" s="41"/>
      <c r="G4" s="35"/>
      <c r="H4" s="37"/>
      <c r="I4" s="42" t="str">
        <f>"Suma wartości dla "&amp;B3&amp;" (Σ poz. 1-"&amp;COUNTA(A:A)-2&amp;")"</f>
        <v>Suma wartości dla Autofloroscencja (Σ poz. 1-1)</v>
      </c>
      <c r="J4" s="38">
        <f>SUM(J3:J3)</f>
        <v>0</v>
      </c>
      <c r="K4" s="44" t="s">
        <v>21</v>
      </c>
      <c r="L4" s="38">
        <f>SUM(L3:L3)</f>
        <v>0</v>
      </c>
      <c r="M4" s="38">
        <f>SUM(M3:M3)</f>
        <v>0</v>
      </c>
    </row>
  </sheetData>
  <conditionalFormatting sqref="A1:M1048576">
    <cfRule type="notContainsBlanks" dxfId="15" priority="4">
      <formula>LEN(TRIM(A1))&gt;0</formula>
    </cfRule>
  </conditionalFormatting>
  <conditionalFormatting sqref="A2:XFD2">
    <cfRule type="notContainsBlanks" dxfId="14" priority="3">
      <formula>LEN(TRIM(A2))&gt;0</formula>
    </cfRule>
  </conditionalFormatting>
  <conditionalFormatting sqref="K1:K1048576">
    <cfRule type="notContainsBlanks" dxfId="13" priority="2">
      <formula>LEN(TRIM(K1))&gt;0</formula>
    </cfRule>
  </conditionalFormatting>
  <conditionalFormatting sqref="I1:J1048576 L1:M1048576">
    <cfRule type="notContainsBlanks" dxfId="12" priority="1">
      <formula>LEN(TRIM(I1))&gt;0</formula>
    </cfRule>
  </conditionalFormatting>
  <dataValidations count="2">
    <dataValidation allowBlank="1" showInputMessage="1" showErrorMessage="1" sqref="K1:M2 A1:I2 L3:M1048576 J1:J1048576" xr:uid="{1733ED79-0E20-441B-A74D-CDCE00281912}"/>
    <dataValidation type="decimal" operator="greaterThanOrEqual" allowBlank="1" showInputMessage="1" showErrorMessage="1" sqref="H3:I4" xr:uid="{2C80EE68-7BC6-4314-A280-DC6BB67770CC}">
      <formula1>0</formula1>
    </dataValidation>
  </dataValidation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965D-BE47-4B5B-B7C1-520495EF176E}">
  <sheetPr>
    <tabColor theme="5" tint="0.39997558519241921"/>
  </sheetPr>
  <dimension ref="A1:M5"/>
  <sheetViews>
    <sheetView zoomScale="85" zoomScaleNormal="85" workbookViewId="0">
      <selection activeCell="D4" sqref="D4"/>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ht="76.5" x14ac:dyDescent="0.25">
      <c r="A3" s="23" cm="1">
        <f t="array" ref="A3:A4">IFERROR(_xlfn.SEQUENCE(COUNTA(B:B)-2,1,1,1),1)</f>
        <v>1</v>
      </c>
      <c r="B3" s="24" t="s">
        <v>44</v>
      </c>
      <c r="C3" s="62" t="s">
        <v>220</v>
      </c>
      <c r="D3" s="63" t="s">
        <v>221</v>
      </c>
      <c r="E3" s="11"/>
      <c r="F3" s="12"/>
      <c r="G3" s="62" t="s">
        <v>219</v>
      </c>
      <c r="H3" s="64">
        <v>1</v>
      </c>
      <c r="I3" s="13"/>
      <c r="J3" s="28">
        <f t="shared" ref="J3:J4" si="0">ROUND(I3*H3,2)</f>
        <v>0</v>
      </c>
      <c r="K3" s="43"/>
      <c r="L3" s="28">
        <f>IFERROR(ROUND(J3*K3,2),0)</f>
        <v>0</v>
      </c>
      <c r="M3" s="28">
        <f t="shared" ref="M3:M4" si="1">L3+J3</f>
        <v>0</v>
      </c>
    </row>
    <row r="4" spans="1:13" ht="76.5" x14ac:dyDescent="0.25">
      <c r="A4" s="23">
        <v>2</v>
      </c>
      <c r="B4" s="24" t="s">
        <v>44</v>
      </c>
      <c r="C4" s="62" t="s">
        <v>222</v>
      </c>
      <c r="D4" s="63" t="s">
        <v>223</v>
      </c>
      <c r="E4" s="11"/>
      <c r="F4" s="12"/>
      <c r="G4" s="61" t="s">
        <v>224</v>
      </c>
      <c r="H4" s="61">
        <v>1</v>
      </c>
      <c r="I4" s="13"/>
      <c r="J4" s="28">
        <f t="shared" si="0"/>
        <v>0</v>
      </c>
      <c r="K4" s="43"/>
      <c r="L4" s="28">
        <f t="shared" ref="L4" si="2">IFERROR(ROUND(J4*K4,2),0)</f>
        <v>0</v>
      </c>
      <c r="M4" s="28">
        <f t="shared" si="1"/>
        <v>0</v>
      </c>
    </row>
    <row r="5" spans="1:13" x14ac:dyDescent="0.25">
      <c r="A5" s="35"/>
      <c r="B5" s="36"/>
      <c r="C5" s="36"/>
      <c r="D5" s="36"/>
      <c r="E5" s="41"/>
      <c r="F5" s="41"/>
      <c r="G5" s="35"/>
      <c r="H5" s="37"/>
      <c r="I5" s="42" t="str">
        <f>"Suma wartości dla "&amp;B3&amp;" (Σ poz. 1-"&amp;COUNTA(A:A)-2&amp;")"</f>
        <v>Suma wartości dla Fluoroscencja (Σ poz. 1-2)</v>
      </c>
      <c r="J5" s="38">
        <f>SUM(J3:J4)</f>
        <v>0</v>
      </c>
      <c r="K5" s="44" t="s">
        <v>21</v>
      </c>
      <c r="L5" s="38">
        <f>SUM(L3:L4)</f>
        <v>0</v>
      </c>
      <c r="M5" s="38">
        <f>SUM(M3:M4)</f>
        <v>0</v>
      </c>
    </row>
  </sheetData>
  <conditionalFormatting sqref="A1:M1048576">
    <cfRule type="notContainsBlanks" dxfId="11" priority="4">
      <formula>LEN(TRIM(A1))&gt;0</formula>
    </cfRule>
  </conditionalFormatting>
  <conditionalFormatting sqref="A2:XFD2">
    <cfRule type="notContainsBlanks" dxfId="10" priority="3">
      <formula>LEN(TRIM(A2))&gt;0</formula>
    </cfRule>
  </conditionalFormatting>
  <conditionalFormatting sqref="K1:K1048576">
    <cfRule type="notContainsBlanks" dxfId="9" priority="2">
      <formula>LEN(TRIM(K1))&gt;0</formula>
    </cfRule>
  </conditionalFormatting>
  <conditionalFormatting sqref="I1:J1048576 L1:M1048576">
    <cfRule type="notContainsBlanks" dxfId="8" priority="1">
      <formula>LEN(TRIM(I1))&gt;0</formula>
    </cfRule>
  </conditionalFormatting>
  <dataValidations count="2">
    <dataValidation allowBlank="1" showInputMessage="1" showErrorMessage="1" sqref="K1:M2 A1:I2 L3:M1048576 J1:J1048576" xr:uid="{B178A95E-F85A-49B9-8120-2FDFD725A4F6}"/>
    <dataValidation type="decimal" operator="greaterThanOrEqual" allowBlank="1" showInputMessage="1" showErrorMessage="1" sqref="H3:I5" xr:uid="{0762F6C0-19D2-4D52-A908-B9531EC93525}">
      <formula1>0</formula1>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AABAA-A04E-499D-9A47-1FF18280A248}">
  <sheetPr>
    <tabColor theme="5" tint="0.39997558519241921"/>
  </sheetPr>
  <dimension ref="A1:M33"/>
  <sheetViews>
    <sheetView zoomScale="85" zoomScaleNormal="85" workbookViewId="0">
      <selection activeCell="M4" sqref="M4"/>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x14ac:dyDescent="0.25">
      <c r="A3" s="23" cm="1">
        <f t="array" ref="A3">IFERROR(_xlfn.SEQUENCE(COUNTA(B:B)-2,1,1,1),1)</f>
        <v>1</v>
      </c>
      <c r="B3" s="24"/>
      <c r="C3" s="25"/>
      <c r="D3" s="25"/>
      <c r="E3" s="11"/>
      <c r="F3" s="12"/>
      <c r="G3" s="26"/>
      <c r="H3" s="27"/>
      <c r="I3" s="13"/>
      <c r="J3" s="28">
        <f t="shared" ref="J3:J32" si="0">ROUND(I3*H3,2)</f>
        <v>0</v>
      </c>
      <c r="K3" s="43"/>
      <c r="L3" s="28">
        <f>IFERROR(ROUND(J3*K3,2),0)</f>
        <v>0</v>
      </c>
      <c r="M3" s="28">
        <f t="shared" ref="M3:M32" si="1">L3+J3</f>
        <v>0</v>
      </c>
    </row>
    <row r="4" spans="1:13" x14ac:dyDescent="0.25">
      <c r="A4" s="23"/>
      <c r="B4" s="24"/>
      <c r="C4" s="25"/>
      <c r="D4" s="25"/>
      <c r="E4" s="11"/>
      <c r="F4" s="12"/>
      <c r="G4" s="26"/>
      <c r="H4" s="27"/>
      <c r="I4" s="13"/>
      <c r="J4" s="28">
        <f t="shared" si="0"/>
        <v>0</v>
      </c>
      <c r="K4" s="43"/>
      <c r="L4" s="28">
        <f t="shared" ref="L4:L32" si="2">IFERROR(ROUND(J4*K4,2),0)</f>
        <v>0</v>
      </c>
      <c r="M4" s="28">
        <f t="shared" si="1"/>
        <v>0</v>
      </c>
    </row>
    <row r="5" spans="1:13" x14ac:dyDescent="0.25">
      <c r="A5" s="23"/>
      <c r="B5" s="24"/>
      <c r="C5" s="25"/>
      <c r="D5" s="25"/>
      <c r="E5" s="11"/>
      <c r="F5" s="12"/>
      <c r="G5" s="26"/>
      <c r="H5" s="27"/>
      <c r="I5" s="13"/>
      <c r="J5" s="28">
        <f t="shared" si="0"/>
        <v>0</v>
      </c>
      <c r="K5" s="43"/>
      <c r="L5" s="28">
        <f t="shared" si="2"/>
        <v>0</v>
      </c>
      <c r="M5" s="28">
        <f t="shared" si="1"/>
        <v>0</v>
      </c>
    </row>
    <row r="6" spans="1:13" x14ac:dyDescent="0.25">
      <c r="A6" s="23"/>
      <c r="B6" s="24"/>
      <c r="C6" s="25"/>
      <c r="D6" s="25"/>
      <c r="E6" s="11"/>
      <c r="F6" s="12"/>
      <c r="G6" s="26"/>
      <c r="H6" s="27"/>
      <c r="I6" s="13"/>
      <c r="J6" s="28">
        <f t="shared" si="0"/>
        <v>0</v>
      </c>
      <c r="K6" s="43"/>
      <c r="L6" s="28">
        <f t="shared" si="2"/>
        <v>0</v>
      </c>
      <c r="M6" s="28">
        <f t="shared" si="1"/>
        <v>0</v>
      </c>
    </row>
    <row r="7" spans="1:13" x14ac:dyDescent="0.25">
      <c r="A7" s="23"/>
      <c r="B7" s="24"/>
      <c r="C7" s="25"/>
      <c r="D7" s="25"/>
      <c r="E7" s="11"/>
      <c r="F7" s="12"/>
      <c r="G7" s="26"/>
      <c r="H7" s="27"/>
      <c r="I7" s="13"/>
      <c r="J7" s="28">
        <f t="shared" si="0"/>
        <v>0</v>
      </c>
      <c r="K7" s="43"/>
      <c r="L7" s="28">
        <f t="shared" si="2"/>
        <v>0</v>
      </c>
      <c r="M7" s="28">
        <f t="shared" si="1"/>
        <v>0</v>
      </c>
    </row>
    <row r="8" spans="1:13" x14ac:dyDescent="0.25">
      <c r="A8" s="23"/>
      <c r="B8" s="24"/>
      <c r="C8" s="25"/>
      <c r="D8" s="25"/>
      <c r="E8" s="11"/>
      <c r="F8" s="12"/>
      <c r="G8" s="26"/>
      <c r="H8" s="27"/>
      <c r="I8" s="13"/>
      <c r="J8" s="28">
        <f t="shared" si="0"/>
        <v>0</v>
      </c>
      <c r="K8" s="43"/>
      <c r="L8" s="28">
        <f t="shared" si="2"/>
        <v>0</v>
      </c>
      <c r="M8" s="28">
        <f t="shared" si="1"/>
        <v>0</v>
      </c>
    </row>
    <row r="9" spans="1:13" x14ac:dyDescent="0.25">
      <c r="A9" s="23"/>
      <c r="B9" s="24"/>
      <c r="C9" s="25"/>
      <c r="D9" s="25"/>
      <c r="E9" s="11"/>
      <c r="F9" s="12"/>
      <c r="G9" s="26"/>
      <c r="H9" s="27"/>
      <c r="I9" s="13"/>
      <c r="J9" s="28">
        <f t="shared" si="0"/>
        <v>0</v>
      </c>
      <c r="K9" s="43"/>
      <c r="L9" s="28">
        <f t="shared" si="2"/>
        <v>0</v>
      </c>
      <c r="M9" s="28">
        <f t="shared" si="1"/>
        <v>0</v>
      </c>
    </row>
    <row r="10" spans="1:13" x14ac:dyDescent="0.25">
      <c r="A10" s="23"/>
      <c r="B10" s="24"/>
      <c r="C10" s="25"/>
      <c r="D10" s="25"/>
      <c r="E10" s="11"/>
      <c r="F10" s="12"/>
      <c r="G10" s="26"/>
      <c r="H10" s="27"/>
      <c r="I10" s="13"/>
      <c r="J10" s="28">
        <f t="shared" si="0"/>
        <v>0</v>
      </c>
      <c r="K10" s="43"/>
      <c r="L10" s="28">
        <f t="shared" si="2"/>
        <v>0</v>
      </c>
      <c r="M10" s="28">
        <f t="shared" si="1"/>
        <v>0</v>
      </c>
    </row>
    <row r="11" spans="1:13" x14ac:dyDescent="0.25">
      <c r="A11" s="23"/>
      <c r="B11" s="24"/>
      <c r="C11" s="25"/>
      <c r="D11" s="25"/>
      <c r="E11" s="11"/>
      <c r="F11" s="12"/>
      <c r="G11" s="26"/>
      <c r="H11" s="27"/>
      <c r="I11" s="13"/>
      <c r="J11" s="28">
        <f t="shared" si="0"/>
        <v>0</v>
      </c>
      <c r="K11" s="43"/>
      <c r="L11" s="28">
        <f t="shared" si="2"/>
        <v>0</v>
      </c>
      <c r="M11" s="28">
        <f t="shared" si="1"/>
        <v>0</v>
      </c>
    </row>
    <row r="12" spans="1:13" x14ac:dyDescent="0.25">
      <c r="A12" s="23"/>
      <c r="B12" s="24"/>
      <c r="C12" s="25"/>
      <c r="D12" s="25"/>
      <c r="E12" s="11"/>
      <c r="F12" s="12"/>
      <c r="G12" s="26"/>
      <c r="H12" s="27"/>
      <c r="I12" s="13"/>
      <c r="J12" s="28">
        <f t="shared" si="0"/>
        <v>0</v>
      </c>
      <c r="K12" s="43"/>
      <c r="L12" s="28">
        <f t="shared" si="2"/>
        <v>0</v>
      </c>
      <c r="M12" s="28">
        <f t="shared" si="1"/>
        <v>0</v>
      </c>
    </row>
    <row r="13" spans="1:13" x14ac:dyDescent="0.25">
      <c r="A13" s="23"/>
      <c r="B13" s="24"/>
      <c r="C13" s="25"/>
      <c r="D13" s="25"/>
      <c r="E13" s="11"/>
      <c r="F13" s="12"/>
      <c r="G13" s="26"/>
      <c r="H13" s="27"/>
      <c r="I13" s="13"/>
      <c r="J13" s="28">
        <f t="shared" si="0"/>
        <v>0</v>
      </c>
      <c r="K13" s="43"/>
      <c r="L13" s="28">
        <f t="shared" si="2"/>
        <v>0</v>
      </c>
      <c r="M13" s="28">
        <f t="shared" si="1"/>
        <v>0</v>
      </c>
    </row>
    <row r="14" spans="1:13" x14ac:dyDescent="0.25">
      <c r="A14" s="23"/>
      <c r="B14" s="24"/>
      <c r="C14" s="25"/>
      <c r="D14" s="25"/>
      <c r="E14" s="11"/>
      <c r="F14" s="12"/>
      <c r="G14" s="26"/>
      <c r="H14" s="27"/>
      <c r="I14" s="13"/>
      <c r="J14" s="28">
        <f t="shared" si="0"/>
        <v>0</v>
      </c>
      <c r="K14" s="43"/>
      <c r="L14" s="28">
        <f t="shared" si="2"/>
        <v>0</v>
      </c>
      <c r="M14" s="28">
        <f t="shared" si="1"/>
        <v>0</v>
      </c>
    </row>
    <row r="15" spans="1:13" x14ac:dyDescent="0.25">
      <c r="A15" s="23"/>
      <c r="B15" s="24"/>
      <c r="C15" s="25"/>
      <c r="D15" s="25"/>
      <c r="E15" s="11"/>
      <c r="F15" s="12"/>
      <c r="G15" s="26"/>
      <c r="H15" s="27"/>
      <c r="I15" s="13"/>
      <c r="J15" s="28">
        <f t="shared" si="0"/>
        <v>0</v>
      </c>
      <c r="K15" s="43"/>
      <c r="L15" s="28">
        <f t="shared" si="2"/>
        <v>0</v>
      </c>
      <c r="M15" s="28">
        <f t="shared" si="1"/>
        <v>0</v>
      </c>
    </row>
    <row r="16" spans="1:13" x14ac:dyDescent="0.25">
      <c r="A16" s="23"/>
      <c r="B16" s="24"/>
      <c r="C16" s="25"/>
      <c r="D16" s="25"/>
      <c r="E16" s="11"/>
      <c r="F16" s="12"/>
      <c r="G16" s="26"/>
      <c r="H16" s="27"/>
      <c r="I16" s="13"/>
      <c r="J16" s="28">
        <f t="shared" si="0"/>
        <v>0</v>
      </c>
      <c r="K16" s="43"/>
      <c r="L16" s="28">
        <f t="shared" si="2"/>
        <v>0</v>
      </c>
      <c r="M16" s="28">
        <f t="shared" si="1"/>
        <v>0</v>
      </c>
    </row>
    <row r="17" spans="1:13" x14ac:dyDescent="0.25">
      <c r="A17" s="23"/>
      <c r="B17" s="24"/>
      <c r="C17" s="25"/>
      <c r="D17" s="25"/>
      <c r="E17" s="11"/>
      <c r="F17" s="12"/>
      <c r="G17" s="26"/>
      <c r="H17" s="27"/>
      <c r="I17" s="13"/>
      <c r="J17" s="28">
        <f t="shared" si="0"/>
        <v>0</v>
      </c>
      <c r="K17" s="43"/>
      <c r="L17" s="28">
        <f t="shared" si="2"/>
        <v>0</v>
      </c>
      <c r="M17" s="28">
        <f t="shared" si="1"/>
        <v>0</v>
      </c>
    </row>
    <row r="18" spans="1:13" x14ac:dyDescent="0.25">
      <c r="A18" s="23"/>
      <c r="B18" s="24"/>
      <c r="C18" s="25"/>
      <c r="D18" s="29"/>
      <c r="E18" s="11"/>
      <c r="F18" s="12"/>
      <c r="G18" s="26"/>
      <c r="H18" s="27"/>
      <c r="I18" s="13"/>
      <c r="J18" s="28">
        <f t="shared" si="0"/>
        <v>0</v>
      </c>
      <c r="K18" s="43"/>
      <c r="L18" s="28">
        <f t="shared" si="2"/>
        <v>0</v>
      </c>
      <c r="M18" s="28">
        <f t="shared" si="1"/>
        <v>0</v>
      </c>
    </row>
    <row r="19" spans="1:13" x14ac:dyDescent="0.25">
      <c r="A19" s="23"/>
      <c r="B19" s="24"/>
      <c r="C19" s="25"/>
      <c r="D19" s="30"/>
      <c r="E19" s="11"/>
      <c r="F19" s="12"/>
      <c r="G19" s="31"/>
      <c r="H19" s="27"/>
      <c r="I19" s="13"/>
      <c r="J19" s="28">
        <f t="shared" si="0"/>
        <v>0</v>
      </c>
      <c r="K19" s="43"/>
      <c r="L19" s="28">
        <f t="shared" si="2"/>
        <v>0</v>
      </c>
      <c r="M19" s="28">
        <f t="shared" si="1"/>
        <v>0</v>
      </c>
    </row>
    <row r="20" spans="1:13" x14ac:dyDescent="0.25">
      <c r="A20" s="23"/>
      <c r="B20" s="24"/>
      <c r="C20" s="25"/>
      <c r="D20" s="32"/>
      <c r="E20" s="11"/>
      <c r="F20" s="12"/>
      <c r="G20" s="31"/>
      <c r="H20" s="27"/>
      <c r="I20" s="13"/>
      <c r="J20" s="28">
        <f t="shared" si="0"/>
        <v>0</v>
      </c>
      <c r="K20" s="43"/>
      <c r="L20" s="28">
        <f t="shared" si="2"/>
        <v>0</v>
      </c>
      <c r="M20" s="28">
        <f t="shared" si="1"/>
        <v>0</v>
      </c>
    </row>
    <row r="21" spans="1:13" x14ac:dyDescent="0.25">
      <c r="A21" s="23"/>
      <c r="B21" s="24"/>
      <c r="C21" s="25"/>
      <c r="D21" s="30"/>
      <c r="E21" s="11"/>
      <c r="F21" s="12"/>
      <c r="G21" s="31"/>
      <c r="H21" s="27"/>
      <c r="I21" s="13"/>
      <c r="J21" s="28">
        <f t="shared" si="0"/>
        <v>0</v>
      </c>
      <c r="K21" s="43"/>
      <c r="L21" s="28">
        <f t="shared" si="2"/>
        <v>0</v>
      </c>
      <c r="M21" s="28">
        <f t="shared" si="1"/>
        <v>0</v>
      </c>
    </row>
    <row r="22" spans="1:13" x14ac:dyDescent="0.25">
      <c r="A22" s="23"/>
      <c r="B22" s="24"/>
      <c r="C22" s="25"/>
      <c r="D22" s="32"/>
      <c r="E22" s="11"/>
      <c r="F22" s="12"/>
      <c r="G22" s="31"/>
      <c r="H22" s="27"/>
      <c r="I22" s="13"/>
      <c r="J22" s="28">
        <f t="shared" si="0"/>
        <v>0</v>
      </c>
      <c r="K22" s="43"/>
      <c r="L22" s="28">
        <f t="shared" si="2"/>
        <v>0</v>
      </c>
      <c r="M22" s="28">
        <f t="shared" si="1"/>
        <v>0</v>
      </c>
    </row>
    <row r="23" spans="1:13" x14ac:dyDescent="0.25">
      <c r="A23" s="23"/>
      <c r="B23" s="24"/>
      <c r="C23" s="25"/>
      <c r="D23" s="30"/>
      <c r="E23" s="11"/>
      <c r="F23" s="12"/>
      <c r="G23" s="33"/>
      <c r="H23" s="34"/>
      <c r="I23" s="13"/>
      <c r="J23" s="28">
        <f t="shared" si="0"/>
        <v>0</v>
      </c>
      <c r="K23" s="43"/>
      <c r="L23" s="28">
        <f t="shared" si="2"/>
        <v>0</v>
      </c>
      <c r="M23" s="28">
        <f t="shared" si="1"/>
        <v>0</v>
      </c>
    </row>
    <row r="24" spans="1:13" x14ac:dyDescent="0.25">
      <c r="A24" s="23"/>
      <c r="B24" s="24"/>
      <c r="C24" s="25"/>
      <c r="D24" s="32"/>
      <c r="E24" s="11"/>
      <c r="F24" s="12"/>
      <c r="G24" s="33"/>
      <c r="H24" s="34"/>
      <c r="I24" s="13"/>
      <c r="J24" s="28">
        <f t="shared" si="0"/>
        <v>0</v>
      </c>
      <c r="K24" s="43"/>
      <c r="L24" s="28">
        <f t="shared" si="2"/>
        <v>0</v>
      </c>
      <c r="M24" s="28">
        <f t="shared" si="1"/>
        <v>0</v>
      </c>
    </row>
    <row r="25" spans="1:13" x14ac:dyDescent="0.25">
      <c r="A25" s="23"/>
      <c r="B25" s="24"/>
      <c r="C25" s="25"/>
      <c r="D25" s="25"/>
      <c r="E25" s="11"/>
      <c r="F25" s="12"/>
      <c r="G25" s="26"/>
      <c r="H25" s="27"/>
      <c r="I25" s="13"/>
      <c r="J25" s="28">
        <f t="shared" si="0"/>
        <v>0</v>
      </c>
      <c r="K25" s="43"/>
      <c r="L25" s="28">
        <f t="shared" si="2"/>
        <v>0</v>
      </c>
      <c r="M25" s="28">
        <f t="shared" si="1"/>
        <v>0</v>
      </c>
    </row>
    <row r="26" spans="1:13" x14ac:dyDescent="0.25">
      <c r="A26" s="23"/>
      <c r="B26" s="24"/>
      <c r="C26" s="25"/>
      <c r="D26" s="29"/>
      <c r="E26" s="11"/>
      <c r="F26" s="12"/>
      <c r="G26" s="26"/>
      <c r="H26" s="27"/>
      <c r="I26" s="13"/>
      <c r="J26" s="28">
        <f t="shared" si="0"/>
        <v>0</v>
      </c>
      <c r="K26" s="43"/>
      <c r="L26" s="28">
        <f t="shared" si="2"/>
        <v>0</v>
      </c>
      <c r="M26" s="28">
        <f t="shared" si="1"/>
        <v>0</v>
      </c>
    </row>
    <row r="27" spans="1:13" x14ac:dyDescent="0.25">
      <c r="A27" s="23"/>
      <c r="B27" s="24"/>
      <c r="C27" s="25"/>
      <c r="D27" s="30"/>
      <c r="E27" s="11"/>
      <c r="F27" s="12"/>
      <c r="G27" s="31"/>
      <c r="H27" s="27"/>
      <c r="I27" s="13"/>
      <c r="J27" s="28">
        <f t="shared" si="0"/>
        <v>0</v>
      </c>
      <c r="K27" s="43"/>
      <c r="L27" s="28">
        <f t="shared" si="2"/>
        <v>0</v>
      </c>
      <c r="M27" s="28">
        <f t="shared" si="1"/>
        <v>0</v>
      </c>
    </row>
    <row r="28" spans="1:13" x14ac:dyDescent="0.25">
      <c r="A28" s="23"/>
      <c r="B28" s="24"/>
      <c r="C28" s="25"/>
      <c r="D28" s="32"/>
      <c r="E28" s="11"/>
      <c r="F28" s="12"/>
      <c r="G28" s="31"/>
      <c r="H28" s="27"/>
      <c r="I28" s="13"/>
      <c r="J28" s="28">
        <f t="shared" si="0"/>
        <v>0</v>
      </c>
      <c r="K28" s="43"/>
      <c r="L28" s="28">
        <f t="shared" si="2"/>
        <v>0</v>
      </c>
      <c r="M28" s="28">
        <f t="shared" si="1"/>
        <v>0</v>
      </c>
    </row>
    <row r="29" spans="1:13" x14ac:dyDescent="0.25">
      <c r="A29" s="23"/>
      <c r="B29" s="24"/>
      <c r="C29" s="25"/>
      <c r="D29" s="30"/>
      <c r="E29" s="11"/>
      <c r="F29" s="12"/>
      <c r="G29" s="31"/>
      <c r="H29" s="27"/>
      <c r="I29" s="13"/>
      <c r="J29" s="28">
        <f t="shared" si="0"/>
        <v>0</v>
      </c>
      <c r="K29" s="43"/>
      <c r="L29" s="28">
        <f t="shared" si="2"/>
        <v>0</v>
      </c>
      <c r="M29" s="28">
        <f t="shared" si="1"/>
        <v>0</v>
      </c>
    </row>
    <row r="30" spans="1:13" x14ac:dyDescent="0.25">
      <c r="A30" s="23"/>
      <c r="B30" s="24"/>
      <c r="C30" s="25"/>
      <c r="D30" s="32"/>
      <c r="E30" s="11"/>
      <c r="F30" s="12"/>
      <c r="G30" s="31"/>
      <c r="H30" s="27"/>
      <c r="I30" s="13"/>
      <c r="J30" s="28">
        <f t="shared" si="0"/>
        <v>0</v>
      </c>
      <c r="K30" s="43"/>
      <c r="L30" s="28">
        <f t="shared" si="2"/>
        <v>0</v>
      </c>
      <c r="M30" s="28">
        <f t="shared" si="1"/>
        <v>0</v>
      </c>
    </row>
    <row r="31" spans="1:13" x14ac:dyDescent="0.25">
      <c r="A31" s="23"/>
      <c r="B31" s="24"/>
      <c r="C31" s="25"/>
      <c r="D31" s="30"/>
      <c r="E31" s="11"/>
      <c r="F31" s="12"/>
      <c r="G31" s="33"/>
      <c r="H31" s="34"/>
      <c r="I31" s="13"/>
      <c r="J31" s="28">
        <f t="shared" si="0"/>
        <v>0</v>
      </c>
      <c r="K31" s="43"/>
      <c r="L31" s="28">
        <f t="shared" si="2"/>
        <v>0</v>
      </c>
      <c r="M31" s="28">
        <f t="shared" si="1"/>
        <v>0</v>
      </c>
    </row>
    <row r="32" spans="1:13" x14ac:dyDescent="0.25">
      <c r="A32" s="23"/>
      <c r="B32" s="24"/>
      <c r="C32" s="25"/>
      <c r="D32" s="32"/>
      <c r="E32" s="11"/>
      <c r="F32" s="12"/>
      <c r="G32" s="33"/>
      <c r="H32" s="34"/>
      <c r="I32" s="13"/>
      <c r="J32" s="28">
        <f t="shared" si="0"/>
        <v>0</v>
      </c>
      <c r="K32" s="43"/>
      <c r="L32" s="28">
        <f t="shared" si="2"/>
        <v>0</v>
      </c>
      <c r="M32" s="28">
        <f t="shared" si="1"/>
        <v>0</v>
      </c>
    </row>
    <row r="33" spans="1:13" x14ac:dyDescent="0.25">
      <c r="A33" s="35"/>
      <c r="B33" s="36"/>
      <c r="C33" s="36"/>
      <c r="D33" s="36"/>
      <c r="E33" s="41"/>
      <c r="F33" s="41"/>
      <c r="G33" s="35"/>
      <c r="H33" s="37"/>
      <c r="I33" s="42" t="str">
        <f>"Suma wartości dla "&amp;B3&amp;" (Σ poz. 1-"&amp;COUNTA(A:A)-2&amp;")"</f>
        <v>Suma wartości dla  (Σ poz. 1-1)</v>
      </c>
      <c r="J33" s="38">
        <f>SUM(J3:J32)</f>
        <v>0</v>
      </c>
      <c r="K33" s="44" t="s">
        <v>21</v>
      </c>
      <c r="L33" s="38">
        <f>SUM(L3:L32)</f>
        <v>0</v>
      </c>
      <c r="M33" s="38">
        <f>SUM(M3:M32)</f>
        <v>0</v>
      </c>
    </row>
  </sheetData>
  <conditionalFormatting sqref="A1:M1048576">
    <cfRule type="notContainsBlanks" dxfId="7" priority="4">
      <formula>LEN(TRIM(A1))&gt;0</formula>
    </cfRule>
  </conditionalFormatting>
  <conditionalFormatting sqref="A2:XFD2">
    <cfRule type="notContainsBlanks" dxfId="6" priority="3">
      <formula>LEN(TRIM(A2))&gt;0</formula>
    </cfRule>
  </conditionalFormatting>
  <conditionalFormatting sqref="K1:K1048576">
    <cfRule type="notContainsBlanks" dxfId="5" priority="2">
      <formula>LEN(TRIM(K1))&gt;0</formula>
    </cfRule>
  </conditionalFormatting>
  <conditionalFormatting sqref="I1:J1048576 L1:M1048576">
    <cfRule type="notContainsBlanks" dxfId="4" priority="1">
      <formula>LEN(TRIM(I1))&gt;0</formula>
    </cfRule>
  </conditionalFormatting>
  <dataValidations count="2">
    <dataValidation allowBlank="1" showInputMessage="1" showErrorMessage="1" sqref="K1:M2 J1:J1048576 A1:I2 L3:M1048576" xr:uid="{759B8AD8-E950-4522-B876-44A19342A81C}"/>
    <dataValidation type="decimal" operator="greaterThanOrEqual" allowBlank="1" showInputMessage="1" showErrorMessage="1" sqref="H3:I33" xr:uid="{7C943210-C67F-4E80-8BAA-6ADDC78D1A8C}">
      <formula1>0</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483BC-FE35-4807-BDD5-B2385611EAF7}">
  <sheetPr>
    <tabColor theme="5" tint="0.39997558519241921"/>
  </sheetPr>
  <dimension ref="A1:M33"/>
  <sheetViews>
    <sheetView zoomScale="85" zoomScaleNormal="85" workbookViewId="0">
      <selection activeCell="M4" sqref="M4"/>
    </sheetView>
  </sheetViews>
  <sheetFormatPr defaultRowHeight="15" x14ac:dyDescent="0.25"/>
  <cols>
    <col min="1" max="1" width="6.28515625" style="39" customWidth="1"/>
    <col min="2" max="2" width="20.140625" style="17" customWidth="1"/>
    <col min="3" max="3" width="30.7109375" style="17" customWidth="1"/>
    <col min="4" max="4" width="61.85546875" style="17" customWidth="1"/>
    <col min="5" max="5" width="26.42578125" style="14" customWidth="1"/>
    <col min="6" max="6" width="20.7109375" style="14" customWidth="1"/>
    <col min="7" max="7" width="17" style="39" customWidth="1"/>
    <col min="8" max="8" width="15.5703125" style="39" customWidth="1"/>
    <col min="9" max="9" width="17.42578125" style="14" customWidth="1"/>
    <col min="10" max="10" width="17.42578125" style="40" customWidth="1"/>
    <col min="11" max="11" width="9.140625" style="14"/>
    <col min="12" max="12" width="17.5703125" style="40" customWidth="1"/>
    <col min="13" max="13" width="18.140625" style="40" customWidth="1"/>
    <col min="14" max="16384" width="9.140625" style="17"/>
  </cols>
  <sheetData>
    <row r="1" spans="1:13" ht="43.5" customHeight="1" x14ac:dyDescent="0.25">
      <c r="A1" s="15" t="s">
        <v>0</v>
      </c>
      <c r="B1" s="15" t="s">
        <v>1</v>
      </c>
      <c r="C1" s="15" t="s">
        <v>2</v>
      </c>
      <c r="D1" s="15" t="s">
        <v>3</v>
      </c>
      <c r="E1" s="8" t="s">
        <v>6</v>
      </c>
      <c r="F1" s="8" t="s">
        <v>7</v>
      </c>
      <c r="G1" s="15" t="s">
        <v>4</v>
      </c>
      <c r="H1" s="15" t="s">
        <v>5</v>
      </c>
      <c r="I1" s="6" t="s">
        <v>26</v>
      </c>
      <c r="J1" s="16" t="s">
        <v>27</v>
      </c>
      <c r="K1" s="6" t="s">
        <v>25</v>
      </c>
      <c r="L1" s="16" t="s">
        <v>28</v>
      </c>
      <c r="M1" s="16" t="s">
        <v>29</v>
      </c>
    </row>
    <row r="2" spans="1:13" x14ac:dyDescent="0.25">
      <c r="A2" s="18" t="s">
        <v>8</v>
      </c>
      <c r="B2" s="19" t="s">
        <v>9</v>
      </c>
      <c r="C2" s="19" t="s">
        <v>10</v>
      </c>
      <c r="D2" s="19" t="s">
        <v>11</v>
      </c>
      <c r="E2" s="9" t="s">
        <v>12</v>
      </c>
      <c r="F2" s="9" t="s">
        <v>13</v>
      </c>
      <c r="G2" s="19" t="s">
        <v>14</v>
      </c>
      <c r="H2" s="21" t="s">
        <v>15</v>
      </c>
      <c r="I2" s="7" t="s">
        <v>16</v>
      </c>
      <c r="J2" s="21" t="s">
        <v>17</v>
      </c>
      <c r="K2" s="7" t="s">
        <v>18</v>
      </c>
      <c r="L2" s="22" t="s">
        <v>19</v>
      </c>
      <c r="M2" s="20" t="s">
        <v>20</v>
      </c>
    </row>
    <row r="3" spans="1:13" x14ac:dyDescent="0.25">
      <c r="A3" s="23" cm="1">
        <f t="array" ref="A3">IFERROR(_xlfn.SEQUENCE(COUNTA(B:B)-2,1,1,1),1)</f>
        <v>1</v>
      </c>
      <c r="B3" s="24"/>
      <c r="C3" s="25"/>
      <c r="D3" s="25"/>
      <c r="E3" s="11"/>
      <c r="F3" s="12"/>
      <c r="G3" s="26"/>
      <c r="H3" s="27"/>
      <c r="I3" s="13"/>
      <c r="J3" s="28">
        <f t="shared" ref="J3:J32" si="0">ROUND(I3*H3,2)</f>
        <v>0</v>
      </c>
      <c r="K3" s="43"/>
      <c r="L3" s="28">
        <f>IFERROR(ROUND(J3*K3,2),0)</f>
        <v>0</v>
      </c>
      <c r="M3" s="28">
        <f t="shared" ref="M3:M32" si="1">L3+J3</f>
        <v>0</v>
      </c>
    </row>
    <row r="4" spans="1:13" x14ac:dyDescent="0.25">
      <c r="A4" s="23"/>
      <c r="B4" s="24"/>
      <c r="C4" s="25"/>
      <c r="D4" s="25"/>
      <c r="E4" s="11"/>
      <c r="F4" s="12"/>
      <c r="G4" s="26"/>
      <c r="H4" s="27"/>
      <c r="I4" s="13"/>
      <c r="J4" s="28">
        <f t="shared" si="0"/>
        <v>0</v>
      </c>
      <c r="K4" s="43"/>
      <c r="L4" s="28">
        <f t="shared" ref="L4:L32" si="2">IFERROR(ROUND(J4*K4,2),0)</f>
        <v>0</v>
      </c>
      <c r="M4" s="28">
        <f t="shared" si="1"/>
        <v>0</v>
      </c>
    </row>
    <row r="5" spans="1:13" x14ac:dyDescent="0.25">
      <c r="A5" s="23"/>
      <c r="B5" s="24"/>
      <c r="C5" s="25"/>
      <c r="D5" s="25"/>
      <c r="E5" s="11"/>
      <c r="F5" s="12"/>
      <c r="G5" s="26"/>
      <c r="H5" s="27"/>
      <c r="I5" s="13"/>
      <c r="J5" s="28">
        <f t="shared" si="0"/>
        <v>0</v>
      </c>
      <c r="K5" s="43"/>
      <c r="L5" s="28">
        <f t="shared" si="2"/>
        <v>0</v>
      </c>
      <c r="M5" s="28">
        <f t="shared" si="1"/>
        <v>0</v>
      </c>
    </row>
    <row r="6" spans="1:13" x14ac:dyDescent="0.25">
      <c r="A6" s="23"/>
      <c r="B6" s="24"/>
      <c r="C6" s="25"/>
      <c r="D6" s="25"/>
      <c r="E6" s="11"/>
      <c r="F6" s="12"/>
      <c r="G6" s="26"/>
      <c r="H6" s="27"/>
      <c r="I6" s="13"/>
      <c r="J6" s="28">
        <f t="shared" si="0"/>
        <v>0</v>
      </c>
      <c r="K6" s="43"/>
      <c r="L6" s="28">
        <f t="shared" si="2"/>
        <v>0</v>
      </c>
      <c r="M6" s="28">
        <f t="shared" si="1"/>
        <v>0</v>
      </c>
    </row>
    <row r="7" spans="1:13" x14ac:dyDescent="0.25">
      <c r="A7" s="23"/>
      <c r="B7" s="24"/>
      <c r="C7" s="25"/>
      <c r="D7" s="25"/>
      <c r="E7" s="11"/>
      <c r="F7" s="12"/>
      <c r="G7" s="26"/>
      <c r="H7" s="27"/>
      <c r="I7" s="13"/>
      <c r="J7" s="28">
        <f t="shared" si="0"/>
        <v>0</v>
      </c>
      <c r="K7" s="43"/>
      <c r="L7" s="28">
        <f t="shared" si="2"/>
        <v>0</v>
      </c>
      <c r="M7" s="28">
        <f t="shared" si="1"/>
        <v>0</v>
      </c>
    </row>
    <row r="8" spans="1:13" x14ac:dyDescent="0.25">
      <c r="A8" s="23"/>
      <c r="B8" s="24"/>
      <c r="C8" s="25"/>
      <c r="D8" s="25"/>
      <c r="E8" s="11"/>
      <c r="F8" s="12"/>
      <c r="G8" s="26"/>
      <c r="H8" s="27"/>
      <c r="I8" s="13"/>
      <c r="J8" s="28">
        <f t="shared" si="0"/>
        <v>0</v>
      </c>
      <c r="K8" s="43"/>
      <c r="L8" s="28">
        <f t="shared" si="2"/>
        <v>0</v>
      </c>
      <c r="M8" s="28">
        <f t="shared" si="1"/>
        <v>0</v>
      </c>
    </row>
    <row r="9" spans="1:13" x14ac:dyDescent="0.25">
      <c r="A9" s="23"/>
      <c r="B9" s="24"/>
      <c r="C9" s="25"/>
      <c r="D9" s="25"/>
      <c r="E9" s="11"/>
      <c r="F9" s="12"/>
      <c r="G9" s="26"/>
      <c r="H9" s="27"/>
      <c r="I9" s="13"/>
      <c r="J9" s="28">
        <f t="shared" si="0"/>
        <v>0</v>
      </c>
      <c r="K9" s="43"/>
      <c r="L9" s="28">
        <f t="shared" si="2"/>
        <v>0</v>
      </c>
      <c r="M9" s="28">
        <f t="shared" si="1"/>
        <v>0</v>
      </c>
    </row>
    <row r="10" spans="1:13" x14ac:dyDescent="0.25">
      <c r="A10" s="23"/>
      <c r="B10" s="24"/>
      <c r="C10" s="25"/>
      <c r="D10" s="25"/>
      <c r="E10" s="11"/>
      <c r="F10" s="12"/>
      <c r="G10" s="26"/>
      <c r="H10" s="27"/>
      <c r="I10" s="13"/>
      <c r="J10" s="28">
        <f t="shared" si="0"/>
        <v>0</v>
      </c>
      <c r="K10" s="43"/>
      <c r="L10" s="28">
        <f t="shared" si="2"/>
        <v>0</v>
      </c>
      <c r="M10" s="28">
        <f t="shared" si="1"/>
        <v>0</v>
      </c>
    </row>
    <row r="11" spans="1:13" x14ac:dyDescent="0.25">
      <c r="A11" s="23"/>
      <c r="B11" s="24"/>
      <c r="C11" s="25"/>
      <c r="D11" s="25"/>
      <c r="E11" s="11"/>
      <c r="F11" s="12"/>
      <c r="G11" s="26"/>
      <c r="H11" s="27"/>
      <c r="I11" s="13"/>
      <c r="J11" s="28">
        <f t="shared" si="0"/>
        <v>0</v>
      </c>
      <c r="K11" s="43"/>
      <c r="L11" s="28">
        <f t="shared" si="2"/>
        <v>0</v>
      </c>
      <c r="M11" s="28">
        <f t="shared" si="1"/>
        <v>0</v>
      </c>
    </row>
    <row r="12" spans="1:13" x14ac:dyDescent="0.25">
      <c r="A12" s="23"/>
      <c r="B12" s="24"/>
      <c r="C12" s="25"/>
      <c r="D12" s="25"/>
      <c r="E12" s="11"/>
      <c r="F12" s="12"/>
      <c r="G12" s="26"/>
      <c r="H12" s="27"/>
      <c r="I12" s="13"/>
      <c r="J12" s="28">
        <f t="shared" si="0"/>
        <v>0</v>
      </c>
      <c r="K12" s="43"/>
      <c r="L12" s="28">
        <f t="shared" si="2"/>
        <v>0</v>
      </c>
      <c r="M12" s="28">
        <f t="shared" si="1"/>
        <v>0</v>
      </c>
    </row>
    <row r="13" spans="1:13" x14ac:dyDescent="0.25">
      <c r="A13" s="23"/>
      <c r="B13" s="24"/>
      <c r="C13" s="25"/>
      <c r="D13" s="25"/>
      <c r="E13" s="11"/>
      <c r="F13" s="12"/>
      <c r="G13" s="26"/>
      <c r="H13" s="27"/>
      <c r="I13" s="13"/>
      <c r="J13" s="28">
        <f t="shared" si="0"/>
        <v>0</v>
      </c>
      <c r="K13" s="43"/>
      <c r="L13" s="28">
        <f t="shared" si="2"/>
        <v>0</v>
      </c>
      <c r="M13" s="28">
        <f t="shared" si="1"/>
        <v>0</v>
      </c>
    </row>
    <row r="14" spans="1:13" x14ac:dyDescent="0.25">
      <c r="A14" s="23"/>
      <c r="B14" s="24"/>
      <c r="C14" s="25"/>
      <c r="D14" s="25"/>
      <c r="E14" s="11"/>
      <c r="F14" s="12"/>
      <c r="G14" s="26"/>
      <c r="H14" s="27"/>
      <c r="I14" s="13"/>
      <c r="J14" s="28">
        <f t="shared" si="0"/>
        <v>0</v>
      </c>
      <c r="K14" s="43"/>
      <c r="L14" s="28">
        <f t="shared" si="2"/>
        <v>0</v>
      </c>
      <c r="M14" s="28">
        <f t="shared" si="1"/>
        <v>0</v>
      </c>
    </row>
    <row r="15" spans="1:13" x14ac:dyDescent="0.25">
      <c r="A15" s="23"/>
      <c r="B15" s="24"/>
      <c r="C15" s="25"/>
      <c r="D15" s="25"/>
      <c r="E15" s="11"/>
      <c r="F15" s="12"/>
      <c r="G15" s="26"/>
      <c r="H15" s="27"/>
      <c r="I15" s="13"/>
      <c r="J15" s="28">
        <f t="shared" si="0"/>
        <v>0</v>
      </c>
      <c r="K15" s="43"/>
      <c r="L15" s="28">
        <f t="shared" si="2"/>
        <v>0</v>
      </c>
      <c r="M15" s="28">
        <f t="shared" si="1"/>
        <v>0</v>
      </c>
    </row>
    <row r="16" spans="1:13" x14ac:dyDescent="0.25">
      <c r="A16" s="23"/>
      <c r="B16" s="24"/>
      <c r="C16" s="25"/>
      <c r="D16" s="25"/>
      <c r="E16" s="11"/>
      <c r="F16" s="12"/>
      <c r="G16" s="26"/>
      <c r="H16" s="27"/>
      <c r="I16" s="13"/>
      <c r="J16" s="28">
        <f t="shared" si="0"/>
        <v>0</v>
      </c>
      <c r="K16" s="43"/>
      <c r="L16" s="28">
        <f t="shared" si="2"/>
        <v>0</v>
      </c>
      <c r="M16" s="28">
        <f t="shared" si="1"/>
        <v>0</v>
      </c>
    </row>
    <row r="17" spans="1:13" x14ac:dyDescent="0.25">
      <c r="A17" s="23"/>
      <c r="B17" s="24"/>
      <c r="C17" s="25"/>
      <c r="D17" s="25"/>
      <c r="E17" s="11"/>
      <c r="F17" s="12"/>
      <c r="G17" s="26"/>
      <c r="H17" s="27"/>
      <c r="I17" s="13"/>
      <c r="J17" s="28">
        <f t="shared" si="0"/>
        <v>0</v>
      </c>
      <c r="K17" s="43"/>
      <c r="L17" s="28">
        <f t="shared" si="2"/>
        <v>0</v>
      </c>
      <c r="M17" s="28">
        <f t="shared" si="1"/>
        <v>0</v>
      </c>
    </row>
    <row r="18" spans="1:13" x14ac:dyDescent="0.25">
      <c r="A18" s="23"/>
      <c r="B18" s="24"/>
      <c r="C18" s="25"/>
      <c r="D18" s="29"/>
      <c r="E18" s="11"/>
      <c r="F18" s="12"/>
      <c r="G18" s="26"/>
      <c r="H18" s="27"/>
      <c r="I18" s="13"/>
      <c r="J18" s="28">
        <f t="shared" si="0"/>
        <v>0</v>
      </c>
      <c r="K18" s="43"/>
      <c r="L18" s="28">
        <f t="shared" si="2"/>
        <v>0</v>
      </c>
      <c r="M18" s="28">
        <f t="shared" si="1"/>
        <v>0</v>
      </c>
    </row>
    <row r="19" spans="1:13" x14ac:dyDescent="0.25">
      <c r="A19" s="23"/>
      <c r="B19" s="24"/>
      <c r="C19" s="25"/>
      <c r="D19" s="30"/>
      <c r="E19" s="11"/>
      <c r="F19" s="12"/>
      <c r="G19" s="31"/>
      <c r="H19" s="27"/>
      <c r="I19" s="13"/>
      <c r="J19" s="28">
        <f t="shared" si="0"/>
        <v>0</v>
      </c>
      <c r="K19" s="43"/>
      <c r="L19" s="28">
        <f t="shared" si="2"/>
        <v>0</v>
      </c>
      <c r="M19" s="28">
        <f t="shared" si="1"/>
        <v>0</v>
      </c>
    </row>
    <row r="20" spans="1:13" x14ac:dyDescent="0.25">
      <c r="A20" s="23"/>
      <c r="B20" s="24"/>
      <c r="C20" s="25"/>
      <c r="D20" s="32"/>
      <c r="E20" s="11"/>
      <c r="F20" s="12"/>
      <c r="G20" s="31"/>
      <c r="H20" s="27"/>
      <c r="I20" s="13"/>
      <c r="J20" s="28">
        <f t="shared" si="0"/>
        <v>0</v>
      </c>
      <c r="K20" s="43"/>
      <c r="L20" s="28">
        <f t="shared" si="2"/>
        <v>0</v>
      </c>
      <c r="M20" s="28">
        <f t="shared" si="1"/>
        <v>0</v>
      </c>
    </row>
    <row r="21" spans="1:13" x14ac:dyDescent="0.25">
      <c r="A21" s="23"/>
      <c r="B21" s="24"/>
      <c r="C21" s="25"/>
      <c r="D21" s="30"/>
      <c r="E21" s="11"/>
      <c r="F21" s="12"/>
      <c r="G21" s="31"/>
      <c r="H21" s="27"/>
      <c r="I21" s="13"/>
      <c r="J21" s="28">
        <f t="shared" si="0"/>
        <v>0</v>
      </c>
      <c r="K21" s="43"/>
      <c r="L21" s="28">
        <f t="shared" si="2"/>
        <v>0</v>
      </c>
      <c r="M21" s="28">
        <f t="shared" si="1"/>
        <v>0</v>
      </c>
    </row>
    <row r="22" spans="1:13" x14ac:dyDescent="0.25">
      <c r="A22" s="23"/>
      <c r="B22" s="24"/>
      <c r="C22" s="25"/>
      <c r="D22" s="32"/>
      <c r="E22" s="11"/>
      <c r="F22" s="12"/>
      <c r="G22" s="31"/>
      <c r="H22" s="27"/>
      <c r="I22" s="13"/>
      <c r="J22" s="28">
        <f t="shared" si="0"/>
        <v>0</v>
      </c>
      <c r="K22" s="43"/>
      <c r="L22" s="28">
        <f t="shared" si="2"/>
        <v>0</v>
      </c>
      <c r="M22" s="28">
        <f t="shared" si="1"/>
        <v>0</v>
      </c>
    </row>
    <row r="23" spans="1:13" x14ac:dyDescent="0.25">
      <c r="A23" s="23"/>
      <c r="B23" s="24"/>
      <c r="C23" s="25"/>
      <c r="D23" s="30"/>
      <c r="E23" s="11"/>
      <c r="F23" s="12"/>
      <c r="G23" s="33"/>
      <c r="H23" s="34"/>
      <c r="I23" s="13"/>
      <c r="J23" s="28">
        <f t="shared" si="0"/>
        <v>0</v>
      </c>
      <c r="K23" s="43"/>
      <c r="L23" s="28">
        <f t="shared" si="2"/>
        <v>0</v>
      </c>
      <c r="M23" s="28">
        <f t="shared" si="1"/>
        <v>0</v>
      </c>
    </row>
    <row r="24" spans="1:13" x14ac:dyDescent="0.25">
      <c r="A24" s="23"/>
      <c r="B24" s="24"/>
      <c r="C24" s="25"/>
      <c r="D24" s="32"/>
      <c r="E24" s="11"/>
      <c r="F24" s="12"/>
      <c r="G24" s="33"/>
      <c r="H24" s="34"/>
      <c r="I24" s="13"/>
      <c r="J24" s="28">
        <f t="shared" si="0"/>
        <v>0</v>
      </c>
      <c r="K24" s="43"/>
      <c r="L24" s="28">
        <f t="shared" si="2"/>
        <v>0</v>
      </c>
      <c r="M24" s="28">
        <f t="shared" si="1"/>
        <v>0</v>
      </c>
    </row>
    <row r="25" spans="1:13" x14ac:dyDescent="0.25">
      <c r="A25" s="23"/>
      <c r="B25" s="24"/>
      <c r="C25" s="25"/>
      <c r="D25" s="25"/>
      <c r="E25" s="11"/>
      <c r="F25" s="12"/>
      <c r="G25" s="26"/>
      <c r="H25" s="27"/>
      <c r="I25" s="13"/>
      <c r="J25" s="28">
        <f t="shared" si="0"/>
        <v>0</v>
      </c>
      <c r="K25" s="43"/>
      <c r="L25" s="28">
        <f t="shared" si="2"/>
        <v>0</v>
      </c>
      <c r="M25" s="28">
        <f t="shared" si="1"/>
        <v>0</v>
      </c>
    </row>
    <row r="26" spans="1:13" x14ac:dyDescent="0.25">
      <c r="A26" s="23"/>
      <c r="B26" s="24"/>
      <c r="C26" s="25"/>
      <c r="D26" s="29"/>
      <c r="E26" s="11"/>
      <c r="F26" s="12"/>
      <c r="G26" s="26"/>
      <c r="H26" s="27"/>
      <c r="I26" s="13"/>
      <c r="J26" s="28">
        <f t="shared" si="0"/>
        <v>0</v>
      </c>
      <c r="K26" s="43"/>
      <c r="L26" s="28">
        <f t="shared" si="2"/>
        <v>0</v>
      </c>
      <c r="M26" s="28">
        <f t="shared" si="1"/>
        <v>0</v>
      </c>
    </row>
    <row r="27" spans="1:13" x14ac:dyDescent="0.25">
      <c r="A27" s="23"/>
      <c r="B27" s="24"/>
      <c r="C27" s="25"/>
      <c r="D27" s="30"/>
      <c r="E27" s="11"/>
      <c r="F27" s="12"/>
      <c r="G27" s="31"/>
      <c r="H27" s="27"/>
      <c r="I27" s="13"/>
      <c r="J27" s="28">
        <f t="shared" si="0"/>
        <v>0</v>
      </c>
      <c r="K27" s="43"/>
      <c r="L27" s="28">
        <f t="shared" si="2"/>
        <v>0</v>
      </c>
      <c r="M27" s="28">
        <f t="shared" si="1"/>
        <v>0</v>
      </c>
    </row>
    <row r="28" spans="1:13" x14ac:dyDescent="0.25">
      <c r="A28" s="23"/>
      <c r="B28" s="24"/>
      <c r="C28" s="25"/>
      <c r="D28" s="32"/>
      <c r="E28" s="11"/>
      <c r="F28" s="12"/>
      <c r="G28" s="31"/>
      <c r="H28" s="27"/>
      <c r="I28" s="13"/>
      <c r="J28" s="28">
        <f t="shared" si="0"/>
        <v>0</v>
      </c>
      <c r="K28" s="43"/>
      <c r="L28" s="28">
        <f t="shared" si="2"/>
        <v>0</v>
      </c>
      <c r="M28" s="28">
        <f t="shared" si="1"/>
        <v>0</v>
      </c>
    </row>
    <row r="29" spans="1:13" x14ac:dyDescent="0.25">
      <c r="A29" s="23"/>
      <c r="B29" s="24"/>
      <c r="C29" s="25"/>
      <c r="D29" s="30"/>
      <c r="E29" s="11"/>
      <c r="F29" s="12"/>
      <c r="G29" s="31"/>
      <c r="H29" s="27"/>
      <c r="I29" s="13"/>
      <c r="J29" s="28">
        <f t="shared" si="0"/>
        <v>0</v>
      </c>
      <c r="K29" s="43"/>
      <c r="L29" s="28">
        <f t="shared" si="2"/>
        <v>0</v>
      </c>
      <c r="M29" s="28">
        <f t="shared" si="1"/>
        <v>0</v>
      </c>
    </row>
    <row r="30" spans="1:13" x14ac:dyDescent="0.25">
      <c r="A30" s="23"/>
      <c r="B30" s="24"/>
      <c r="C30" s="25"/>
      <c r="D30" s="32"/>
      <c r="E30" s="11"/>
      <c r="F30" s="12"/>
      <c r="G30" s="31"/>
      <c r="H30" s="27"/>
      <c r="I30" s="13"/>
      <c r="J30" s="28">
        <f t="shared" si="0"/>
        <v>0</v>
      </c>
      <c r="K30" s="43"/>
      <c r="L30" s="28">
        <f t="shared" si="2"/>
        <v>0</v>
      </c>
      <c r="M30" s="28">
        <f t="shared" si="1"/>
        <v>0</v>
      </c>
    </row>
    <row r="31" spans="1:13" x14ac:dyDescent="0.25">
      <c r="A31" s="23"/>
      <c r="B31" s="24"/>
      <c r="C31" s="25"/>
      <c r="D31" s="30"/>
      <c r="E31" s="11"/>
      <c r="F31" s="12"/>
      <c r="G31" s="33"/>
      <c r="H31" s="34"/>
      <c r="I31" s="13"/>
      <c r="J31" s="28">
        <f t="shared" si="0"/>
        <v>0</v>
      </c>
      <c r="K31" s="43"/>
      <c r="L31" s="28">
        <f t="shared" si="2"/>
        <v>0</v>
      </c>
      <c r="M31" s="28">
        <f t="shared" si="1"/>
        <v>0</v>
      </c>
    </row>
    <row r="32" spans="1:13" x14ac:dyDescent="0.25">
      <c r="A32" s="23"/>
      <c r="B32" s="24"/>
      <c r="C32" s="25"/>
      <c r="D32" s="32"/>
      <c r="E32" s="11"/>
      <c r="F32" s="12"/>
      <c r="G32" s="33"/>
      <c r="H32" s="34"/>
      <c r="I32" s="13"/>
      <c r="J32" s="28">
        <f t="shared" si="0"/>
        <v>0</v>
      </c>
      <c r="K32" s="43"/>
      <c r="L32" s="28">
        <f t="shared" si="2"/>
        <v>0</v>
      </c>
      <c r="M32" s="28">
        <f t="shared" si="1"/>
        <v>0</v>
      </c>
    </row>
    <row r="33" spans="1:13" x14ac:dyDescent="0.25">
      <c r="A33" s="35"/>
      <c r="B33" s="36"/>
      <c r="C33" s="36"/>
      <c r="D33" s="36"/>
      <c r="E33" s="41"/>
      <c r="F33" s="41"/>
      <c r="G33" s="35"/>
      <c r="H33" s="37"/>
      <c r="I33" s="42" t="str">
        <f>"Suma wartości dla "&amp;B3&amp;" (Σ poz. 1-"&amp;COUNTA(A:A)-2&amp;")"</f>
        <v>Suma wartości dla  (Σ poz. 1-1)</v>
      </c>
      <c r="J33" s="38">
        <f>SUM(J3:J32)</f>
        <v>0</v>
      </c>
      <c r="K33" s="44" t="s">
        <v>21</v>
      </c>
      <c r="L33" s="38">
        <f>SUM(L3:L32)</f>
        <v>0</v>
      </c>
      <c r="M33" s="38">
        <f>SUM(M3:M32)</f>
        <v>0</v>
      </c>
    </row>
  </sheetData>
  <conditionalFormatting sqref="A1:M1048576">
    <cfRule type="notContainsBlanks" dxfId="3" priority="4">
      <formula>LEN(TRIM(A1))&gt;0</formula>
    </cfRule>
  </conditionalFormatting>
  <conditionalFormatting sqref="A2:XFD2">
    <cfRule type="notContainsBlanks" dxfId="2" priority="3">
      <formula>LEN(TRIM(A2))&gt;0</formula>
    </cfRule>
  </conditionalFormatting>
  <conditionalFormatting sqref="K1:K1048576">
    <cfRule type="notContainsBlanks" dxfId="1" priority="2">
      <formula>LEN(TRIM(K1))&gt;0</formula>
    </cfRule>
  </conditionalFormatting>
  <conditionalFormatting sqref="I1:J1048576 L1:M1048576">
    <cfRule type="notContainsBlanks" dxfId="0" priority="1">
      <formula>LEN(TRIM(I1))&gt;0</formula>
    </cfRule>
  </conditionalFormatting>
  <dataValidations count="2">
    <dataValidation allowBlank="1" showInputMessage="1" showErrorMessage="1" sqref="K1:M2 J1:J1048576 A1:I2 L3:M1048576" xr:uid="{E9F9625B-5585-4367-8AC4-12CDF506EA51}"/>
    <dataValidation type="decimal" operator="greaterThanOrEqual" allowBlank="1" showInputMessage="1" showErrorMessage="1" sqref="H3:I33" xr:uid="{3BC3A15C-46BF-458B-8A2B-B6B62A8E9CBE}">
      <formula1>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criptIds xmlns="http://schemas.microsoft.com/office/extensibility/maker/v1.0" id="script-ids-node-id">
  <scriptId id="ms-officescript%3A%2F%2Fonedrive_business_itemlink%2F014V6IR5H5CSLOPXZNAJH3LERJCDKKZABO:ms-officescript%3A%2F%2Fonedrive_business_sharinglink%2Fu!aHR0cHM6Ly9sdWthc2lld2ljemdvdi1teS5zaGFyZXBvaW50LmNvbS86dTovZy9wZXJzb25hbC9hZHJpYW5fbmFwb3JhX3BvcnRfbHVrYXNpZXdpY3pfZ292X3BsL0VmMFVsdWZmTFFKUHRaSXBFTlNzZ0M0QnZiR3Jtd0R3Z0UwX1MxUk11amVlY1E"/>
  <scriptId xmlns="" id="ms-officescript%3A%2F%2Fonedrive_business_itemlink%2F014V6IR5EQOTOEUU4ZMZCIC5AQC2MUNFPJ:ms-officescript%3A%2F%2Fonedrive_business_sharinglink%2Fu!aHR0cHM6Ly9sdWthc2lld2ljemdvdi1teS5zaGFyZXBvaW50LmNvbS86dTovZy9wZXJzb25hbC9hZHJpYW5fbmFwb3JhX3BvcnRfbHVrYXNpZXdpY3pfZ292X3BsL0VaQjAzRXBUbVdaRWdYUVFGcGxHbGVrQldMeXdxdENXQXVOX1plSlB6Qy1VT2c"/>
  <scriptId xmlns="" id="ms-officescript%3A%2F%2Fonedrive_business_itemlink%2F014V6IR5BVLFIAOXWCIZGLV6W24DRQC3HX:ms-officescript%3A%2F%2Fonedrive_business_sharinglink%2Fu!aHR0cHM6Ly9sdWthc2lld2ljemdvdi1teS5zaGFyZXBvaW50LmNvbS86dTovZy9wZXJzb25hbC9hZHJpYW5fbmFwb3JhX3BvcnRfbHVrYXNpZXdpY3pfZ292X3BsL0VUVlpVQWRld2taTXV2cmE0T01CYlBjQjlCUDBlUEIzLUhkdkg2TWNnTi1vcXc"/>
  <scriptId xmlns="" id="ms-officescript%3A%2F%2Fonedrive_business_itemlink%2F014V6IR5DGHIC5D2LVNZFZRGGVAKCNX3C6:ms-officescript%3A%2F%2Fonedrive_business_sharinglink%2Fu!aHR0cHM6Ly9sdWthc2lld2ljemdvdi1teS5zaGFyZXBvaW50LmNvbS86dTovZy9wZXJzb25hbC9hZHJpYW5fbmFwb3JhX3BvcnRfbHVrYXNpZXdpY3pfZ292X3BsL0VXWTZCZEhwZFc1TG1KalZBb1RiN0Y0QmpBUjZwRFZiUVRTSU9lN0hZNVk1TXc"/>
</scriptIds>
</file>

<file path=customXml/item2.xml><?xml version="1.0" encoding="utf-8"?>
<ct:contentTypeSchema xmlns:ct="http://schemas.microsoft.com/office/2006/metadata/contentType" xmlns:ma="http://schemas.microsoft.com/office/2006/metadata/properties/metaAttributes" ct:_="" ma:_="" ma:contentTypeName="Dokument" ma:contentTypeID="0x0101001780E947CFC99046ACF97E94117BF123" ma:contentTypeVersion="38" ma:contentTypeDescription="Utwórz nowy dokument." ma:contentTypeScope="" ma:versionID="782782296d5f0970a52da01f137e5522">
  <xsd:schema xmlns:xsd="http://www.w3.org/2001/XMLSchema" xmlns:xs="http://www.w3.org/2001/XMLSchema" xmlns:p="http://schemas.microsoft.com/office/2006/metadata/properties" xmlns:ns2="84141fab-40ef-492f-9a5e-7c422361107c" xmlns:ns3="25403c7b-c6b4-4198-8117-dbd0ece2577a" targetNamespace="http://schemas.microsoft.com/office/2006/metadata/properties" ma:root="true" ma:fieldsID="bc91da3de4927526fc6b84c3725631b5" ns2:_="" ns3:_="">
    <xsd:import namespace="84141fab-40ef-492f-9a5e-7c422361107c"/>
    <xsd:import namespace="25403c7b-c6b4-4198-8117-dbd0ece25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NR_x002e_ZAM" minOccurs="0"/>
                <xsd:element ref="ns2:DATA_x002e_DOK" minOccurs="0"/>
                <xsd:element ref="ns2:DATA_x002e_UM" minOccurs="0"/>
                <xsd:element ref="ns2:NR_x002e_UM" minOccurs="0"/>
                <xsd:element ref="ns2:NETTO" minOccurs="0"/>
                <xsd:element ref="ns2:NETTO_x002e_SL" minOccurs="0"/>
                <xsd:element ref="ns2:BRUTTO" minOccurs="0"/>
                <xsd:element ref="ns2:BRUTTO_x002e_SL" minOccurs="0"/>
                <xsd:element ref="ns2:DZ" minOccurs="0"/>
                <xsd:element ref="ns2:DANE_x002e_WYK" minOccurs="0"/>
                <xsd:element ref="ns3:SharedWithUsers" minOccurs="0"/>
                <xsd:element ref="ns3:SharedWithDetails" minOccurs="0"/>
                <xsd:element ref="ns2:Tabela"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Nrsprawy"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41fab-40ef-492f-9a5e-7c42236110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R_x002e_ZAM" ma:index="12" nillable="true" ma:displayName="NR.ZAM" ma:format="Dropdown" ma:internalName="NR_x002e_ZAM">
      <xsd:simpleType>
        <xsd:restriction base="dms:Text">
          <xsd:maxLength value="255"/>
        </xsd:restriction>
      </xsd:simpleType>
    </xsd:element>
    <xsd:element name="DATA_x002e_DOK" ma:index="13" nillable="true" ma:displayName="DATA.DOK" ma:default="[today]" ma:format="DateOnly" ma:internalName="DATA_x002e_DOK">
      <xsd:simpleType>
        <xsd:restriction base="dms:DateTime"/>
      </xsd:simpleType>
    </xsd:element>
    <xsd:element name="DATA_x002e_UM" ma:index="14" nillable="true" ma:displayName="DATA.UM" ma:format="Dropdown" ma:internalName="DATA_x002e_UM">
      <xsd:simpleType>
        <xsd:restriction base="dms:Text">
          <xsd:maxLength value="255"/>
        </xsd:restriction>
      </xsd:simpleType>
    </xsd:element>
    <xsd:element name="NR_x002e_UM" ma:index="15" nillable="true" ma:displayName="NR.UM" ma:format="Dropdown" ma:internalName="NR_x002e_UM">
      <xsd:simpleType>
        <xsd:restriction base="dms:Text">
          <xsd:maxLength value="255"/>
        </xsd:restriction>
      </xsd:simpleType>
    </xsd:element>
    <xsd:element name="NETTO" ma:index="16" nillable="true" ma:displayName="NETTO" ma:format="Dropdown" ma:internalName="NETTO">
      <xsd:simpleType>
        <xsd:restriction base="dms:Text">
          <xsd:maxLength value="255"/>
        </xsd:restriction>
      </xsd:simpleType>
    </xsd:element>
    <xsd:element name="NETTO_x002e_SL" ma:index="17" nillable="true" ma:displayName="NETTO.SL" ma:format="Dropdown" ma:internalName="NETTO_x002e_SL">
      <xsd:simpleType>
        <xsd:restriction base="dms:Text">
          <xsd:maxLength value="255"/>
        </xsd:restriction>
      </xsd:simpleType>
    </xsd:element>
    <xsd:element name="BRUTTO" ma:index="18" nillable="true" ma:displayName="BRUTTO" ma:format="Dropdown" ma:internalName="BRUTTO">
      <xsd:simpleType>
        <xsd:restriction base="dms:Text">
          <xsd:maxLength value="255"/>
        </xsd:restriction>
      </xsd:simpleType>
    </xsd:element>
    <xsd:element name="BRUTTO_x002e_SL" ma:index="19" nillable="true" ma:displayName="BRUTTO.SL" ma:format="Dropdown" ma:internalName="BRUTTO_x002e_SL">
      <xsd:simpleType>
        <xsd:restriction base="dms:Text">
          <xsd:maxLength value="255"/>
        </xsd:restriction>
      </xsd:simpleType>
    </xsd:element>
    <xsd:element name="DZ" ma:index="20" nillable="true" ma:displayName="DZ" ma:format="Dropdown" ma:internalName="DZ">
      <xsd:simpleType>
        <xsd:restriction base="dms:Text">
          <xsd:maxLength value="255"/>
        </xsd:restriction>
      </xsd:simpleType>
    </xsd:element>
    <xsd:element name="DANE_x002e_WYK" ma:index="21" nillable="true" ma:displayName="DANE.WYK" ma:format="Dropdown" ma:internalName="DANE_x002e_WYK">
      <xsd:simpleType>
        <xsd:restriction base="dms:Text">
          <xsd:maxLength value="255"/>
        </xsd:restriction>
      </xsd:simpleType>
    </xsd:element>
    <xsd:element name="Tabela" ma:index="24" nillable="true" ma:displayName="Tabela" ma:format="Dropdown" ma:internalName="Tabela">
      <xsd:simpleType>
        <xsd:restriction base="dms:Note">
          <xsd:maxLength value="255"/>
        </xsd:restriction>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lcf76f155ced4ddcb4097134ff3c332f" ma:index="29" nillable="true" ma:taxonomy="true" ma:internalName="lcf76f155ced4ddcb4097134ff3c332f" ma:taxonomyFieldName="MediaServiceImageTags" ma:displayName="Tagi obrazów" ma:readOnly="false" ma:fieldId="{5cf76f15-5ced-4ddc-b409-7134ff3c332f}" ma:taxonomyMulti="true" ma:sspId="b205d356-f1e1-40f3-a99e-c475332e209b"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description="" ma:indexed="true" ma:internalName="MediaServiceLocation" ma:readOnly="true">
      <xsd:simpleType>
        <xsd:restriction base="dms:Text"/>
      </xsd:simpleType>
    </xsd:element>
    <xsd:element name="Nrsprawy" ma:index="33" nillable="true" ma:displayName="Nr sprawy" ma:format="Dropdown" ma:internalName="Nrsprawy">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403c7b-c6b4-4198-8117-dbd0ece2577a" elementFormDefault="qualified">
    <xsd:import namespace="http://schemas.microsoft.com/office/2006/documentManagement/types"/>
    <xsd:import namespace="http://schemas.microsoft.com/office/infopath/2007/PartnerControls"/>
    <xsd:element name="SharedWithUsers" ma:index="2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Udostępnione dla — szczegóły" ma:internalName="SharedWithDetails" ma:readOnly="true">
      <xsd:simpleType>
        <xsd:restriction base="dms:Note">
          <xsd:maxLength value="255"/>
        </xsd:restriction>
      </xsd:simpleType>
    </xsd:element>
    <xsd:element name="TaxCatchAll" ma:index="30" nillable="true" ma:displayName="Taxonomy Catch All Column" ma:hidden="true" ma:list="{fec6e98c-42df-41bf-b0be-3f1cb1538785}" ma:internalName="TaxCatchAll" ma:showField="CatchAllData" ma:web="25403c7b-c6b4-4198-8117-dbd0ece257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bela xmlns="84141fab-40ef-492f-9a5e-7c422361107c" xsi:nil="true"/>
    <BRUTTO xmlns="84141fab-40ef-492f-9a5e-7c422361107c" xsi:nil="true"/>
    <NETTO_x002e_SL xmlns="84141fab-40ef-492f-9a5e-7c422361107c" xsi:nil="true"/>
    <NETTO xmlns="84141fab-40ef-492f-9a5e-7c422361107c" xsi:nil="true"/>
    <BRUTTO_x002e_SL xmlns="84141fab-40ef-492f-9a5e-7c422361107c" xsi:nil="true"/>
    <lcf76f155ced4ddcb4097134ff3c332f xmlns="84141fab-40ef-492f-9a5e-7c422361107c">
      <Terms xmlns="http://schemas.microsoft.com/office/infopath/2007/PartnerControls"/>
    </lcf76f155ced4ddcb4097134ff3c332f>
    <DATA_x002e_DOK xmlns="84141fab-40ef-492f-9a5e-7c422361107c">2024-10-13T17:36:03+00:00</DATA_x002e_DOK>
    <DZ xmlns="84141fab-40ef-492f-9a5e-7c422361107c" xsi:nil="true"/>
    <NR_x002e_ZAM xmlns="84141fab-40ef-492f-9a5e-7c422361107c" xsi:nil="true"/>
    <NR_x002e_UM xmlns="84141fab-40ef-492f-9a5e-7c422361107c" xsi:nil="true"/>
    <DANE_x002e_WYK xmlns="84141fab-40ef-492f-9a5e-7c422361107c" xsi:nil="true"/>
    <TaxCatchAll xmlns="25403c7b-c6b4-4198-8117-dbd0ece2577a" xsi:nil="true"/>
    <DATA_x002e_UM xmlns="84141fab-40ef-492f-9a5e-7c422361107c" xsi:nil="true"/>
    <Nrsprawy xmlns="84141fab-40ef-492f-9a5e-7c422361107c" xsi:nil="true"/>
  </documentManagement>
</p:properties>
</file>

<file path=customXml/itemProps1.xml><?xml version="1.0" encoding="utf-8"?>
<ds:datastoreItem xmlns:ds="http://schemas.openxmlformats.org/officeDocument/2006/customXml" ds:itemID="{74DF4F8B-76CB-4546-9176-CC9D2D160E39}">
  <ds:schemaRefs>
    <ds:schemaRef ds:uri="http://schemas.microsoft.com/office/extensibility/maker/v1.0"/>
    <ds:schemaRef ds:uri=""/>
  </ds:schemaRefs>
</ds:datastoreItem>
</file>

<file path=customXml/itemProps2.xml><?xml version="1.0" encoding="utf-8"?>
<ds:datastoreItem xmlns:ds="http://schemas.openxmlformats.org/officeDocument/2006/customXml" ds:itemID="{EB1915E6-970C-4D1C-84D5-101FAB78B8EB}"/>
</file>

<file path=customXml/itemProps3.xml><?xml version="1.0" encoding="utf-8"?>
<ds:datastoreItem xmlns:ds="http://schemas.openxmlformats.org/officeDocument/2006/customXml" ds:itemID="{1B0778FB-0E75-457F-9193-C0B7B5F55DB2}">
  <ds:schemaRefs>
    <ds:schemaRef ds:uri="http://schemas.microsoft.com/sharepoint/v3/contenttype/forms"/>
  </ds:schemaRefs>
</ds:datastoreItem>
</file>

<file path=customXml/itemProps4.xml><?xml version="1.0" encoding="utf-8"?>
<ds:datastoreItem xmlns:ds="http://schemas.openxmlformats.org/officeDocument/2006/customXml" ds:itemID="{DA47DE6A-26E7-49A8-8FD3-72EA5C727BF8}">
  <ds:schemaRefs>
    <ds:schemaRef ds:uri="http://schemas.microsoft.com/office/2006/metadata/properties"/>
    <ds:schemaRef ds:uri="http://schemas.microsoft.com/office/infopath/2007/PartnerControls"/>
    <ds:schemaRef ds:uri="84141fab-40ef-492f-9a5e-7c422361107c"/>
    <ds:schemaRef ds:uri="25403c7b-c6b4-4198-8117-dbd0ece257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Template</vt:lpstr>
      <vt:lpstr>PODSUMOWANIE</vt:lpstr>
      <vt:lpstr>Blot i elektoroforeza</vt:lpstr>
      <vt:lpstr>Immunohistochemia</vt:lpstr>
      <vt:lpstr>ELISA</vt:lpstr>
      <vt:lpstr>Barwniki</vt:lpstr>
      <vt:lpstr>Mykoplazmy</vt:lpstr>
      <vt:lpstr>Immunohistochemia 2</vt:lpstr>
      <vt:lpstr>Barwniki 2</vt:lpstr>
      <vt:lpstr>Hipoksja</vt:lpstr>
      <vt:lpstr>Panel do analizy</vt:lpstr>
      <vt:lpstr>Apoptoza</vt:lpstr>
      <vt:lpstr>TUNEL i IHC</vt:lpstr>
      <vt:lpstr>ELISA 2</vt:lpstr>
      <vt:lpstr>ELISA 3</vt:lpstr>
      <vt:lpstr>Cytotoksyczność</vt:lpstr>
      <vt:lpstr>Autofloroscencja</vt:lpstr>
      <vt:lpstr>Fluoroscencja</vt:lpstr>
      <vt:lpstr>Template (3)</vt:lpstr>
      <vt:lpstr>Template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Niemczycka</dc:creator>
  <cp:keywords/>
  <dc:description/>
  <cp:lastModifiedBy>Joanna Oczkowicz | Łukasiewicz – PORT</cp:lastModifiedBy>
  <cp:revision/>
  <dcterms:created xsi:type="dcterms:W3CDTF">2024-10-01T14:32:53Z</dcterms:created>
  <dcterms:modified xsi:type="dcterms:W3CDTF">2025-04-10T11:28:32Z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0x0101001780E947CFC99046ACF97E94117BF123</vt:lpwstr>
  </property>
  <property fmtid="{D5CDD505-2E9C-101B-9397-08002B2CF9AE}" pid="3" name="Order">
    <vt:r8>9092600</vt:r8>
  </property>
</Properties>
</file>