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utwaw-my.sharepoint.com/personal/marianna_wroblewska_pw_edu_pl/Documents/_ZP/PRZETARGI 2025/WIM.ZP.45.2025 woda na sezon letni/SWZ i Załączniki/"/>
    </mc:Choice>
  </mc:AlternateContent>
  <xr:revisionPtr revIDLastSave="324" documentId="8_{904DC08A-BAB9-4824-88E6-0BE4CCD3C48C}" xr6:coauthVersionLast="47" xr6:coauthVersionMax="47" xr10:uidLastSave="{CEA7CBE9-B05E-41B6-8280-7E60F781F173}"/>
  <bookViews>
    <workbookView xWindow="-28920" yWindow="-120" windowWidth="29040" windowHeight="17520" xr2:uid="{78DA8E3A-D5BC-4412-BB2F-B69D577E306B}"/>
  </bookViews>
  <sheets>
    <sheet name="Zamówienie nr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3" l="1"/>
  <c r="G24" i="3"/>
  <c r="G23" i="3"/>
  <c r="G22" i="3"/>
  <c r="G21" i="3"/>
  <c r="G20" i="3"/>
  <c r="G26" i="3" l="1"/>
  <c r="I22" i="3"/>
  <c r="J22" i="3" s="1"/>
  <c r="I25" i="3"/>
  <c r="J25" i="3" s="1"/>
  <c r="I24" i="3"/>
  <c r="J24" i="3" s="1"/>
  <c r="I23" i="3"/>
  <c r="J23" i="3" s="1"/>
  <c r="I20" i="3"/>
  <c r="J20" i="3" s="1"/>
  <c r="I21" i="3"/>
  <c r="J21" i="3" s="1"/>
  <c r="G12" i="3"/>
  <c r="I12" i="3" s="1"/>
  <c r="J12" i="3" s="1"/>
  <c r="G7" i="3"/>
  <c r="I7" i="3" s="1"/>
  <c r="G8" i="3"/>
  <c r="I8" i="3" s="1"/>
  <c r="G9" i="3"/>
  <c r="G10" i="3"/>
  <c r="G11" i="3"/>
  <c r="J26" i="3" l="1"/>
  <c r="I26" i="3"/>
  <c r="G13" i="3"/>
  <c r="J8" i="3"/>
  <c r="I10" i="3"/>
  <c r="J10" i="3" s="1"/>
  <c r="I9" i="3"/>
  <c r="J9" i="3" s="1"/>
  <c r="I11" i="3"/>
  <c r="J11" i="3" s="1"/>
  <c r="J7" i="3"/>
  <c r="J13" i="3" l="1"/>
  <c r="I13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<sst xmlns="http://schemas.openxmlformats.org/spreadsheetml/2006/main" count="95" uniqueCount="38">
  <si>
    <t>Część asortymentowa Formularza</t>
  </si>
  <si>
    <t>Część cenowa Formularza</t>
  </si>
  <si>
    <t>Lp.</t>
  </si>
  <si>
    <t xml:space="preserve">Rodzaj wody </t>
  </si>
  <si>
    <t xml:space="preserve">Pojemność </t>
  </si>
  <si>
    <t>Jedostka miary</t>
  </si>
  <si>
    <t>Stawka podatku Vat</t>
  </si>
  <si>
    <t>1.</t>
  </si>
  <si>
    <t>2.</t>
  </si>
  <si>
    <t>3.</t>
  </si>
  <si>
    <t>1,5 l</t>
  </si>
  <si>
    <t>4.</t>
  </si>
  <si>
    <t>5.</t>
  </si>
  <si>
    <t>6.</t>
  </si>
  <si>
    <t>0,5 l - 0,7 l</t>
  </si>
  <si>
    <t>SUMA</t>
  </si>
  <si>
    <r>
      <rPr>
        <b/>
        <sz val="12"/>
        <rFont val="Times New Roman"/>
        <family val="1"/>
        <charset val="238"/>
      </rPr>
      <t>Woda mineralna lekko gazowana</t>
    </r>
    <r>
      <rPr>
        <sz val="12"/>
        <rFont val="Times New Roman"/>
        <family val="1"/>
        <charset val="238"/>
      </rPr>
      <t xml:space="preserve">.* Wysokozmineralizowana, nisko nasycona dwutlenkiem węgla, ogólna zawartość rozpuszczonych składników mineralnych: od 1700 do 2500 mg/l.                                   Na etykiecie powinna znajdować się informacja o rodzaju wody, ilości i sumie składników mineralnych, nazwa producenta.                                                                              w butelkach plastikowych </t>
    </r>
  </si>
  <si>
    <r>
      <rPr>
        <b/>
        <sz val="12"/>
        <rFont val="Times New Roman"/>
        <family val="1"/>
        <charset val="238"/>
      </rPr>
      <t>Woda mineralna lekko gazowana</t>
    </r>
    <r>
      <rPr>
        <sz val="12"/>
        <rFont val="Times New Roman"/>
        <family val="1"/>
        <charset val="238"/>
      </rPr>
      <t xml:space="preserve">.*  Wysokozmineralizowana, nisko nasycona dwutlenkiem węgla, ogólna zawartość rozpuszczonych składników mineralnych: od 1700 do 2500 mg/l.                                   Na etykiecie powinna znajdować się informacja o rodzaju wody, ilości i sumie składników mineralnych, nazwa producenta.                                                                              w butelkach plastikowych </t>
    </r>
  </si>
  <si>
    <t xml:space="preserve"> </t>
  </si>
  <si>
    <t xml:space="preserve">Wydział Inżynierii Materiałowej
Politechnika Warszawska </t>
  </si>
  <si>
    <t>SUMA VAT</t>
  </si>
  <si>
    <t xml:space="preserve">
szt.
 1 butelka</t>
  </si>
  <si>
    <r>
      <t xml:space="preserve">Ilość </t>
    </r>
    <r>
      <rPr>
        <b/>
        <strike/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sztuk</t>
    </r>
  </si>
  <si>
    <t>Cena jednostkowa sztuki netto</t>
  </si>
  <si>
    <t>Suma netto</t>
  </si>
  <si>
    <t xml:space="preserve"> Suma brutto</t>
  </si>
  <si>
    <r>
      <t xml:space="preserve">Produkt oferowany przez Wykonawcę - </t>
    </r>
    <r>
      <rPr>
        <b/>
        <u/>
        <sz val="12"/>
        <rFont val="Times New Roman"/>
        <family val="1"/>
        <charset val="238"/>
      </rPr>
      <t>należy wypełnić</t>
    </r>
    <r>
      <rPr>
        <b/>
        <sz val="12"/>
        <rFont val="Times New Roman"/>
        <family val="1"/>
        <charset val="238"/>
      </rPr>
      <t xml:space="preserve"> </t>
    </r>
  </si>
  <si>
    <r>
      <rPr>
        <b/>
        <sz val="12"/>
        <rFont val="Times New Roman"/>
        <family val="1"/>
        <charset val="238"/>
      </rPr>
      <t xml:space="preserve">Woda mineralna niegazowana.* </t>
    </r>
    <r>
      <rPr>
        <sz val="12"/>
        <rFont val="Times New Roman"/>
        <family val="1"/>
        <charset val="238"/>
      </rPr>
      <t xml:space="preserve">          Średniozmineralizowana, woda napowietrzana i filtrowana, ogólna zawartość rozpuszczonych składników mineralnych: od 600mg/l do 2000 mg/l.                                                                               Na etykiecie powinna znajdować się informacja o rodzaju wody, ilości i sumie składników mineralnych, nazwa producenta.                                                                              w butelkach plastikowych </t>
    </r>
  </si>
  <si>
    <r>
      <rPr>
        <b/>
        <sz val="12"/>
        <rFont val="Times New Roman"/>
        <family val="1"/>
        <charset val="238"/>
      </rPr>
      <t xml:space="preserve">Woda mineralna niegazowana.* </t>
    </r>
    <r>
      <rPr>
        <sz val="12"/>
        <rFont val="Times New Roman"/>
        <family val="1"/>
        <charset val="238"/>
      </rPr>
      <t xml:space="preserve">     Średniozmineralizowana, woda napowietrzana i filtrowana,  ogólna zawartość rozpuszczonych składników mineralnych: od 600mg/l do 2000 mg/l.                                                                               Na etykiecie powinna znajdować się informacja o rodzaju wody, ilości i sumie składników mineralnych, nazwa producenta.                                                                              w butelkach plastikowych </t>
    </r>
  </si>
  <si>
    <t xml:space="preserve">Nazwa handlowa: …............  
Producent: …...............                                                            Ogólna zawartość składników mineralnych: ….......
Zawartość sodu: …..........
               </t>
  </si>
  <si>
    <t xml:space="preserve">Nazwa handlowa: …............  
Producent: …...............                                                            Ogólna zawartość składników mineralnych: ….......
Zawartość sodu: …..........
stężenie CO2:…...........
               </t>
  </si>
  <si>
    <r>
      <rPr>
        <b/>
        <sz val="12"/>
        <rFont val="Times New Roman"/>
        <family val="1"/>
        <charset val="238"/>
      </rPr>
      <t xml:space="preserve">Woda mineralna gazowana.*         </t>
    </r>
    <r>
      <rPr>
        <sz val="12"/>
        <rFont val="Times New Roman"/>
        <family val="1"/>
        <charset val="238"/>
      </rPr>
      <t xml:space="preserve"> 
Wysokonasycona dwutlenkiem węgla,  mocniej gazowana, woda napowietrzana i filtrowana, średniozmineralizowana,                                                                 ogólna zawartość rozpuszczonych składników mineralnych: od 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 600 mg/l do 2000 mg/l.                                                              
Na etykiecie powinna znajdować się informacja o rodzaju wody, ilości i sumie składników mineralnych, nazwa producenta.                                                                              w butelkach plastikowych </t>
    </r>
  </si>
  <si>
    <r>
      <rPr>
        <b/>
        <sz val="12"/>
        <rFont val="Times New Roman"/>
        <family val="1"/>
        <charset val="238"/>
      </rPr>
      <t xml:space="preserve">Woda mineralna gazowana.*         </t>
    </r>
    <r>
      <rPr>
        <sz val="12"/>
        <rFont val="Times New Roman"/>
        <family val="1"/>
        <charset val="238"/>
      </rPr>
      <t xml:space="preserve"> 
Wysokonasycona dwutlenkiem węgla,  mocniej gazowana, woda napowietrzana i filtrowana,średniozmineralizowana, ogólna zawartość rozpuszczonych składników mineralnych: od 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 600 mg/l do 2000 mg/l.                                                              
Na etykiecie powinna znajdować się informacja o rodzaju wody, ilości i sumie składników mineralnych, nazwa producenta.                                                                              w butelkach plastikowych </t>
    </r>
  </si>
  <si>
    <t>ZAŁĄCZNIK nr 2 do SWZ</t>
  </si>
  <si>
    <t xml:space="preserve">*Oferowane produkty będą zdatne do spożycia przez minimum 10 miesięcy od daty dostawy
Dostawa jednorazowa na adres ul. Wołoska 141, 02-507 Warszawa, </t>
  </si>
  <si>
    <t>FORMULARZ ASORTYMENTOWO-CENOWY ZAMÓWIENIE OBLIGATORYJNE</t>
  </si>
  <si>
    <t>FORMULARZ ASORTYMENTOWO-CENOWY ZAMÓWIENIE FAKULTATYWNE</t>
  </si>
  <si>
    <t>*Oferowane produkty będą zdatne do spożycia przez minimum 10 miesięcy od daty dostawy
Dostawa zamówienia fakultatywnego jednorazowo na adres ul. Wołoska 141, 02-507 Warszawa, maksymalnie do 7 miesięcy po podpisaniu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</si>
</sst>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6"/>
      <color rgb="FFFF0000"/>
      <name val="Arial"/>
      <family val="2"/>
      <charset val="238"/>
    </font>
    <font>
      <sz val="11"/>
      <color rgb="FF3466AF"/>
      <name val="Calibri"/>
      <family val="2"/>
      <charset val="238"/>
      <scheme val="minor"/>
    </font>
    <font>
      <b/>
      <sz val="16"/>
      <color rgb="FF3466AF"/>
      <name val="Source Sans Pro"/>
      <family val="2"/>
    </font>
    <font>
      <sz val="11"/>
      <color rgb="FF3466AF"/>
      <name val="Source Sans Pro"/>
      <family val="2"/>
    </font>
    <font>
      <b/>
      <strike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 wrapText="1"/>
      <protection locked="0"/>
    </xf>
    <xf numFmtId="0" fontId="5" fillId="0" borderId="7" xfId="1" applyFont="1" applyBorder="1" applyAlignment="1" applyProtection="1">
      <alignment horizontal="center" vertical="center" wrapText="1"/>
      <protection locked="0"/>
    </xf>
    <xf numFmtId="2" fontId="5" fillId="0" borderId="7" xfId="1" applyNumberFormat="1" applyFont="1" applyBorder="1" applyAlignment="1" applyProtection="1">
      <alignment horizontal="center" vertical="center" wrapText="1"/>
      <protection locked="0"/>
    </xf>
    <xf numFmtId="2" fontId="5" fillId="0" borderId="15" xfId="1" applyNumberFormat="1" applyFont="1" applyBorder="1" applyAlignment="1" applyProtection="1">
      <alignment horizontal="center" vertical="center" wrapText="1"/>
      <protection locked="0"/>
    </xf>
    <xf numFmtId="2" fontId="5" fillId="0" borderId="8" xfId="1" applyNumberFormat="1" applyFont="1" applyBorder="1" applyAlignment="1" applyProtection="1">
      <alignment horizontal="center" vertical="center" wrapText="1"/>
      <protection locked="0"/>
    </xf>
    <xf numFmtId="0" fontId="5" fillId="0" borderId="10" xfId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44" fontId="4" fillId="0" borderId="1" xfId="0" applyNumberFormat="1" applyFont="1" applyBorder="1" applyAlignment="1" applyProtection="1">
      <alignment vertical="center"/>
      <protection locked="0"/>
    </xf>
    <xf numFmtId="44" fontId="4" fillId="0" borderId="1" xfId="0" applyNumberFormat="1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44" fontId="5" fillId="0" borderId="1" xfId="0" applyNumberFormat="1" applyFont="1" applyBorder="1" applyAlignment="1" applyProtection="1">
      <alignment horizontal="center" vertical="center"/>
      <protection locked="0"/>
    </xf>
    <xf numFmtId="2" fontId="12" fillId="0" borderId="1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64" fontId="4" fillId="0" borderId="14" xfId="0" applyNumberFormat="1" applyFont="1" applyBorder="1" applyProtection="1">
      <protection locked="0"/>
    </xf>
    <xf numFmtId="0" fontId="4" fillId="0" borderId="16" xfId="0" applyFont="1" applyBorder="1" applyProtection="1">
      <protection locked="0"/>
    </xf>
    <xf numFmtId="44" fontId="4" fillId="0" borderId="14" xfId="0" applyNumberFormat="1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15" fillId="0" borderId="17" xfId="0" applyFont="1" applyBorder="1" applyAlignment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right"/>
      <protection locked="0"/>
    </xf>
    <xf numFmtId="0" fontId="5" fillId="0" borderId="12" xfId="0" applyFont="1" applyBorder="1" applyAlignment="1" applyProtection="1">
      <alignment horizontal="right"/>
      <protection locked="0"/>
    </xf>
    <xf numFmtId="0" fontId="5" fillId="0" borderId="13" xfId="0" applyFont="1" applyBorder="1" applyAlignment="1" applyProtection="1">
      <alignment horizontal="right"/>
      <protection locked="0"/>
    </xf>
    <xf numFmtId="0" fontId="6" fillId="0" borderId="2" xfId="0" applyFont="1" applyBorder="1" applyAlignment="1" applyProtection="1">
      <alignment horizontal="center" wrapText="1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</cellXfs>
  <cellStyles count="2">
    <cellStyle name="Normalny" xfId="0" builtinId="0"/>
    <cellStyle name="Normalny 2" xfId="1" xr:uid="{0371B1F4-9BF2-4044-A5A9-B1CB168395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Obraz zawierający krąg, linia, zrzut ekranu, sztuka
Opis wygenerowany automatycznie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3CAD-6CE0-4404-828F-4A58982076A2}">
  <sheetPr>
    <pageSetUpPr fitToPage="1"/>
  </sheetPr>
  <dimension ref="A1:O27"/>
  <sheetViews>
    <sheetView tabSelected="1" view="pageBreakPreview" topLeftCell="A22" zoomScale="90" zoomScaleNormal="80" zoomScaleSheetLayoutView="90" workbookViewId="0">
      <selection activeCell="F20" sqref="F20"/>
    </sheetView>
  </sheetViews>
  <sheetFormatPr defaultColWidth="9.140625" defaultRowHeight="15.75" x14ac:dyDescent="0.25"/>
  <cols>
    <col min="1" max="1" width="9.140625" style="9"/>
    <col min="2" max="2" width="54.85546875" style="9" customWidth="1"/>
    <col min="3" max="3" width="12.28515625" style="9" customWidth="1"/>
    <col min="4" max="4" width="13.140625" style="9" customWidth="1"/>
    <col min="5" max="5" width="10.7109375" style="9" customWidth="1"/>
    <col min="6" max="6" width="16" style="9" customWidth="1"/>
    <col min="7" max="7" width="16.85546875" style="9" customWidth="1"/>
    <col min="8" max="9" width="14.85546875" style="9" customWidth="1"/>
    <col min="10" max="10" width="17.42578125" style="9" customWidth="1"/>
    <col min="11" max="11" width="44.42578125" style="9" customWidth="1"/>
    <col min="12" max="14" width="9.140625" style="9"/>
    <col min="15" max="15" width="6.140625" style="9" customWidth="1"/>
    <col min="16" max="16384" width="9.140625" style="9"/>
  </cols>
  <sheetData>
    <row r="1" spans="1:15" ht="105" customHeight="1" x14ac:dyDescent="0.4">
      <c r="B1" s="43" t="e" vm="1">
        <v>#VALUE!</v>
      </c>
      <c r="C1" s="44" t="s">
        <v>19</v>
      </c>
      <c r="D1" s="44"/>
      <c r="E1" s="44"/>
      <c r="F1" s="44"/>
      <c r="G1" s="39"/>
      <c r="H1" s="40"/>
      <c r="I1" s="40"/>
      <c r="J1" s="40"/>
      <c r="K1" s="40"/>
    </row>
    <row r="2" spans="1:15" x14ac:dyDescent="0.25">
      <c r="B2" s="43"/>
      <c r="C2" s="10" t="s">
        <v>18</v>
      </c>
      <c r="I2" s="41" t="s">
        <v>33</v>
      </c>
      <c r="J2" s="41"/>
      <c r="K2" s="41"/>
    </row>
    <row r="3" spans="1:15" ht="19.5" thickBot="1" x14ac:dyDescent="0.35">
      <c r="A3" s="29" t="s">
        <v>35</v>
      </c>
      <c r="B3" s="29"/>
      <c r="C3" s="29"/>
      <c r="D3" s="29"/>
      <c r="E3" s="29"/>
      <c r="F3" s="29"/>
      <c r="G3" s="29"/>
      <c r="H3" s="29"/>
      <c r="I3" s="42"/>
      <c r="J3" s="42"/>
      <c r="K3" s="42"/>
    </row>
    <row r="4" spans="1:15" ht="16.5" thickBot="1" x14ac:dyDescent="0.3">
      <c r="A4" s="30" t="s">
        <v>0</v>
      </c>
      <c r="B4" s="31"/>
      <c r="C4" s="31"/>
      <c r="D4" s="31"/>
      <c r="E4" s="31"/>
      <c r="F4" s="31" t="s">
        <v>1</v>
      </c>
      <c r="G4" s="31"/>
      <c r="H4" s="31"/>
      <c r="I4" s="31"/>
      <c r="J4" s="31"/>
      <c r="K4" s="32"/>
    </row>
    <row r="5" spans="1:15" ht="47.25" x14ac:dyDescent="0.25">
      <c r="A5" s="11" t="s">
        <v>2</v>
      </c>
      <c r="B5" s="12" t="s">
        <v>3</v>
      </c>
      <c r="C5" s="13" t="s">
        <v>4</v>
      </c>
      <c r="D5" s="13" t="s">
        <v>5</v>
      </c>
      <c r="E5" s="13" t="s">
        <v>22</v>
      </c>
      <c r="F5" s="14" t="s">
        <v>23</v>
      </c>
      <c r="G5" s="14" t="s">
        <v>24</v>
      </c>
      <c r="H5" s="14" t="s">
        <v>6</v>
      </c>
      <c r="I5" s="15" t="s">
        <v>20</v>
      </c>
      <c r="J5" s="16" t="s">
        <v>25</v>
      </c>
      <c r="K5" s="14" t="s">
        <v>26</v>
      </c>
    </row>
    <row r="6" spans="1:15" x14ac:dyDescent="0.25">
      <c r="A6" s="17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5" ht="132.75" customHeight="1" x14ac:dyDescent="0.25">
      <c r="A7" s="18" t="s">
        <v>7</v>
      </c>
      <c r="B7" s="2" t="s">
        <v>17</v>
      </c>
      <c r="C7" s="3" t="s">
        <v>14</v>
      </c>
      <c r="D7" s="4" t="s">
        <v>21</v>
      </c>
      <c r="E7" s="5">
        <v>468</v>
      </c>
      <c r="F7" s="19"/>
      <c r="G7" s="20">
        <f>F7*E7</f>
        <v>0</v>
      </c>
      <c r="H7" s="21">
        <v>0.23</v>
      </c>
      <c r="I7" s="22">
        <f>G7*H7</f>
        <v>0</v>
      </c>
      <c r="J7" s="19">
        <f t="shared" ref="J7:J12" si="0">G7+I7</f>
        <v>0</v>
      </c>
      <c r="K7" s="23" t="s">
        <v>30</v>
      </c>
      <c r="O7" s="24"/>
    </row>
    <row r="8" spans="1:15" ht="139.5" customHeight="1" x14ac:dyDescent="0.25">
      <c r="A8" s="18" t="s">
        <v>8</v>
      </c>
      <c r="B8" s="2" t="s">
        <v>16</v>
      </c>
      <c r="C8" s="3" t="s">
        <v>10</v>
      </c>
      <c r="D8" s="4" t="s">
        <v>21</v>
      </c>
      <c r="E8" s="6">
        <v>1530</v>
      </c>
      <c r="F8" s="19"/>
      <c r="G8" s="20">
        <f t="shared" ref="G8:G12" si="1">F8*E8</f>
        <v>0</v>
      </c>
      <c r="H8" s="21">
        <v>0.23</v>
      </c>
      <c r="I8" s="22">
        <f t="shared" ref="I8:I11" si="2">G8*H8</f>
        <v>0</v>
      </c>
      <c r="J8" s="19">
        <f t="shared" si="0"/>
        <v>0</v>
      </c>
      <c r="K8" s="23" t="s">
        <v>30</v>
      </c>
    </row>
    <row r="9" spans="1:15" ht="141.75" customHeight="1" x14ac:dyDescent="0.25">
      <c r="A9" s="18" t="s">
        <v>9</v>
      </c>
      <c r="B9" s="2" t="s">
        <v>28</v>
      </c>
      <c r="C9" s="3" t="s">
        <v>14</v>
      </c>
      <c r="D9" s="4" t="s">
        <v>21</v>
      </c>
      <c r="E9" s="6">
        <v>508</v>
      </c>
      <c r="F9" s="19"/>
      <c r="G9" s="20">
        <f t="shared" si="1"/>
        <v>0</v>
      </c>
      <c r="H9" s="21">
        <v>0.23</v>
      </c>
      <c r="I9" s="22">
        <f t="shared" si="2"/>
        <v>0</v>
      </c>
      <c r="J9" s="19">
        <f t="shared" si="0"/>
        <v>0</v>
      </c>
      <c r="K9" s="23" t="s">
        <v>29</v>
      </c>
    </row>
    <row r="10" spans="1:15" ht="145.5" customHeight="1" x14ac:dyDescent="0.25">
      <c r="A10" s="18" t="s">
        <v>11</v>
      </c>
      <c r="B10" s="2" t="s">
        <v>27</v>
      </c>
      <c r="C10" s="3" t="s">
        <v>10</v>
      </c>
      <c r="D10" s="4" t="s">
        <v>21</v>
      </c>
      <c r="E10" s="6">
        <v>996</v>
      </c>
      <c r="F10" s="19"/>
      <c r="G10" s="20">
        <f t="shared" si="1"/>
        <v>0</v>
      </c>
      <c r="H10" s="21">
        <v>0.23</v>
      </c>
      <c r="I10" s="22">
        <f t="shared" si="2"/>
        <v>0</v>
      </c>
      <c r="J10" s="19">
        <f t="shared" si="0"/>
        <v>0</v>
      </c>
      <c r="K10" s="23" t="s">
        <v>29</v>
      </c>
    </row>
    <row r="11" spans="1:15" ht="141.75" x14ac:dyDescent="0.25">
      <c r="A11" s="18" t="s">
        <v>12</v>
      </c>
      <c r="B11" s="2" t="s">
        <v>31</v>
      </c>
      <c r="C11" s="3" t="s">
        <v>14</v>
      </c>
      <c r="D11" s="4" t="s">
        <v>21</v>
      </c>
      <c r="E11" s="6">
        <v>468</v>
      </c>
      <c r="F11" s="19"/>
      <c r="G11" s="20">
        <f t="shared" si="1"/>
        <v>0</v>
      </c>
      <c r="H11" s="21">
        <v>0.23</v>
      </c>
      <c r="I11" s="22">
        <f t="shared" si="2"/>
        <v>0</v>
      </c>
      <c r="J11" s="19">
        <f t="shared" si="0"/>
        <v>0</v>
      </c>
      <c r="K11" s="23" t="s">
        <v>30</v>
      </c>
    </row>
    <row r="12" spans="1:15" ht="141.75" x14ac:dyDescent="0.25">
      <c r="A12" s="18" t="s">
        <v>13</v>
      </c>
      <c r="B12" s="2" t="s">
        <v>32</v>
      </c>
      <c r="C12" s="7" t="s">
        <v>10</v>
      </c>
      <c r="D12" s="4" t="s">
        <v>21</v>
      </c>
      <c r="E12" s="8">
        <v>1530</v>
      </c>
      <c r="F12" s="19"/>
      <c r="G12" s="20">
        <f t="shared" si="1"/>
        <v>0</v>
      </c>
      <c r="H12" s="21">
        <v>0.23</v>
      </c>
      <c r="I12" s="22">
        <f>G12*H12</f>
        <v>0</v>
      </c>
      <c r="J12" s="19">
        <f t="shared" si="0"/>
        <v>0</v>
      </c>
      <c r="K12" s="23" t="s">
        <v>30</v>
      </c>
    </row>
    <row r="13" spans="1:15" ht="16.5" thickBot="1" x14ac:dyDescent="0.3">
      <c r="A13" s="33" t="s">
        <v>15</v>
      </c>
      <c r="B13" s="34"/>
      <c r="C13" s="34"/>
      <c r="D13" s="34"/>
      <c r="E13" s="34"/>
      <c r="F13" s="35"/>
      <c r="G13" s="25">
        <f>SUM(G7:G12)</f>
        <v>0</v>
      </c>
      <c r="H13" s="26"/>
      <c r="I13" s="27">
        <f>SUM(I7:I12)</f>
        <v>0</v>
      </c>
      <c r="J13" s="25">
        <f>SUM(J7:J12)</f>
        <v>0</v>
      </c>
      <c r="K13" s="28"/>
    </row>
    <row r="14" spans="1:15" ht="61.5" customHeight="1" thickBot="1" x14ac:dyDescent="0.35">
      <c r="A14" s="36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</row>
    <row r="16" spans="1:15" ht="19.5" thickBot="1" x14ac:dyDescent="0.35">
      <c r="A16" s="29" t="s">
        <v>36</v>
      </c>
      <c r="B16" s="29"/>
      <c r="C16" s="29"/>
      <c r="D16" s="29"/>
      <c r="E16" s="29"/>
      <c r="F16" s="29"/>
      <c r="G16" s="29"/>
      <c r="H16" s="29"/>
    </row>
    <row r="17" spans="1:15" ht="16.5" thickBot="1" x14ac:dyDescent="0.3">
      <c r="A17" s="30" t="s">
        <v>0</v>
      </c>
      <c r="B17" s="31"/>
      <c r="C17" s="31"/>
      <c r="D17" s="31"/>
      <c r="E17" s="31"/>
      <c r="F17" s="31" t="s">
        <v>1</v>
      </c>
      <c r="G17" s="31"/>
      <c r="H17" s="31"/>
      <c r="I17" s="31"/>
      <c r="J17" s="31"/>
      <c r="K17" s="32"/>
    </row>
    <row r="18" spans="1:15" ht="47.25" x14ac:dyDescent="0.25">
      <c r="A18" s="11" t="s">
        <v>2</v>
      </c>
      <c r="B18" s="12" t="s">
        <v>3</v>
      </c>
      <c r="C18" s="13" t="s">
        <v>4</v>
      </c>
      <c r="D18" s="13" t="s">
        <v>5</v>
      </c>
      <c r="E18" s="13" t="s">
        <v>22</v>
      </c>
      <c r="F18" s="14" t="s">
        <v>23</v>
      </c>
      <c r="G18" s="14" t="s">
        <v>24</v>
      </c>
      <c r="H18" s="14" t="s">
        <v>6</v>
      </c>
      <c r="I18" s="15" t="s">
        <v>20</v>
      </c>
      <c r="J18" s="16" t="s">
        <v>25</v>
      </c>
      <c r="K18" s="14" t="s">
        <v>26</v>
      </c>
    </row>
    <row r="19" spans="1:15" x14ac:dyDescent="0.25">
      <c r="A19" s="17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</row>
    <row r="20" spans="1:15" ht="132.75" customHeight="1" x14ac:dyDescent="0.25">
      <c r="A20" s="1" t="s">
        <v>7</v>
      </c>
      <c r="B20" s="2" t="s">
        <v>17</v>
      </c>
      <c r="C20" s="3" t="s">
        <v>14</v>
      </c>
      <c r="D20" s="4" t="s">
        <v>21</v>
      </c>
      <c r="E20" s="5">
        <v>372</v>
      </c>
      <c r="F20" s="19"/>
      <c r="G20" s="20">
        <f>F20*E20</f>
        <v>0</v>
      </c>
      <c r="H20" s="21">
        <v>0.23</v>
      </c>
      <c r="I20" s="22">
        <f>G20*H20</f>
        <v>0</v>
      </c>
      <c r="J20" s="19">
        <f t="shared" ref="J20:J25" si="3">G20+I20</f>
        <v>0</v>
      </c>
      <c r="K20" s="23" t="s">
        <v>30</v>
      </c>
      <c r="O20" s="24"/>
    </row>
    <row r="21" spans="1:15" ht="139.5" customHeight="1" x14ac:dyDescent="0.25">
      <c r="A21" s="1" t="s">
        <v>8</v>
      </c>
      <c r="B21" s="2" t="s">
        <v>16</v>
      </c>
      <c r="C21" s="3" t="s">
        <v>10</v>
      </c>
      <c r="D21" s="4" t="s">
        <v>21</v>
      </c>
      <c r="E21" s="6">
        <v>1200</v>
      </c>
      <c r="F21" s="19"/>
      <c r="G21" s="20">
        <f t="shared" ref="G21:G25" si="4">F21*E21</f>
        <v>0</v>
      </c>
      <c r="H21" s="21">
        <v>0.23</v>
      </c>
      <c r="I21" s="22">
        <f t="shared" ref="I21:I24" si="5">G21*H21</f>
        <v>0</v>
      </c>
      <c r="J21" s="19">
        <f t="shared" si="3"/>
        <v>0</v>
      </c>
      <c r="K21" s="23" t="s">
        <v>30</v>
      </c>
    </row>
    <row r="22" spans="1:15" ht="141.75" customHeight="1" x14ac:dyDescent="0.25">
      <c r="A22" s="1" t="s">
        <v>9</v>
      </c>
      <c r="B22" s="2" t="s">
        <v>28</v>
      </c>
      <c r="C22" s="3" t="s">
        <v>14</v>
      </c>
      <c r="D22" s="4" t="s">
        <v>21</v>
      </c>
      <c r="E22" s="6">
        <v>456</v>
      </c>
      <c r="F22" s="19"/>
      <c r="G22" s="20">
        <f t="shared" si="4"/>
        <v>0</v>
      </c>
      <c r="H22" s="21">
        <v>0.23</v>
      </c>
      <c r="I22" s="22">
        <f t="shared" si="5"/>
        <v>0</v>
      </c>
      <c r="J22" s="19">
        <f t="shared" si="3"/>
        <v>0</v>
      </c>
      <c r="K22" s="23" t="s">
        <v>29</v>
      </c>
    </row>
    <row r="23" spans="1:15" ht="145.5" customHeight="1" x14ac:dyDescent="0.25">
      <c r="A23" s="1" t="s">
        <v>11</v>
      </c>
      <c r="B23" s="2" t="s">
        <v>27</v>
      </c>
      <c r="C23" s="3" t="s">
        <v>10</v>
      </c>
      <c r="D23" s="4" t="s">
        <v>21</v>
      </c>
      <c r="E23" s="6">
        <v>894</v>
      </c>
      <c r="F23" s="19"/>
      <c r="G23" s="20">
        <f t="shared" si="4"/>
        <v>0</v>
      </c>
      <c r="H23" s="21">
        <v>0.23</v>
      </c>
      <c r="I23" s="22">
        <f t="shared" si="5"/>
        <v>0</v>
      </c>
      <c r="J23" s="19">
        <f t="shared" si="3"/>
        <v>0</v>
      </c>
      <c r="K23" s="23" t="s">
        <v>29</v>
      </c>
    </row>
    <row r="24" spans="1:15" ht="141.75" x14ac:dyDescent="0.25">
      <c r="A24" s="1" t="s">
        <v>12</v>
      </c>
      <c r="B24" s="2" t="s">
        <v>31</v>
      </c>
      <c r="C24" s="3" t="s">
        <v>14</v>
      </c>
      <c r="D24" s="4" t="s">
        <v>21</v>
      </c>
      <c r="E24" s="6">
        <v>378</v>
      </c>
      <c r="F24" s="19"/>
      <c r="G24" s="20">
        <f t="shared" si="4"/>
        <v>0</v>
      </c>
      <c r="H24" s="21">
        <v>0.23</v>
      </c>
      <c r="I24" s="22">
        <f t="shared" si="5"/>
        <v>0</v>
      </c>
      <c r="J24" s="19">
        <f t="shared" si="3"/>
        <v>0</v>
      </c>
      <c r="K24" s="23" t="s">
        <v>30</v>
      </c>
    </row>
    <row r="25" spans="1:15" ht="141.75" x14ac:dyDescent="0.25">
      <c r="A25" s="1" t="s">
        <v>13</v>
      </c>
      <c r="B25" s="2" t="s">
        <v>32</v>
      </c>
      <c r="C25" s="7" t="s">
        <v>10</v>
      </c>
      <c r="D25" s="4" t="s">
        <v>21</v>
      </c>
      <c r="E25" s="8">
        <v>1200</v>
      </c>
      <c r="F25" s="19"/>
      <c r="G25" s="20">
        <f t="shared" si="4"/>
        <v>0</v>
      </c>
      <c r="H25" s="21">
        <v>0.23</v>
      </c>
      <c r="I25" s="22">
        <f>G25*H25</f>
        <v>0</v>
      </c>
      <c r="J25" s="19">
        <f t="shared" si="3"/>
        <v>0</v>
      </c>
      <c r="K25" s="23" t="s">
        <v>30</v>
      </c>
    </row>
    <row r="26" spans="1:15" ht="16.5" thickBot="1" x14ac:dyDescent="0.3">
      <c r="A26" s="33" t="s">
        <v>15</v>
      </c>
      <c r="B26" s="34"/>
      <c r="C26" s="34"/>
      <c r="D26" s="34"/>
      <c r="E26" s="34"/>
      <c r="F26" s="35"/>
      <c r="G26" s="25">
        <f>SUM(G20:G25)</f>
        <v>0</v>
      </c>
      <c r="H26" s="26"/>
      <c r="I26" s="27">
        <f>SUM(I20:I25)</f>
        <v>0</v>
      </c>
      <c r="J26" s="25">
        <f>SUM(J20:J25)</f>
        <v>0</v>
      </c>
      <c r="K26" s="28"/>
    </row>
    <row r="27" spans="1:15" ht="61.5" customHeight="1" thickBot="1" x14ac:dyDescent="0.35">
      <c r="A27" s="36" t="s">
        <v>37</v>
      </c>
      <c r="B27" s="37"/>
      <c r="C27" s="37"/>
      <c r="D27" s="37"/>
      <c r="E27" s="37"/>
      <c r="F27" s="37"/>
      <c r="G27" s="37"/>
      <c r="H27" s="37"/>
      <c r="I27" s="37"/>
      <c r="J27" s="37"/>
      <c r="K27" s="38"/>
    </row>
  </sheetData>
  <sheetProtection algorithmName="SHA-512" hashValue="INyryyD09Q6zYO8Vnrekd7iC2gkjNeKHBHhgqjOJL+fZ+CHwZapavKs6HZsnbq5WYtNBT3I+nztwC5eLb4CeAA==" saltValue="uWVi+p2BMP1agAvrgMnGgg==" spinCount="100000" sheet="1" objects="1" scenarios="1"/>
  <mergeCells count="14">
    <mergeCell ref="A14:K14"/>
    <mergeCell ref="G1:K1"/>
    <mergeCell ref="I2:K3"/>
    <mergeCell ref="B1:B2"/>
    <mergeCell ref="C1:F1"/>
    <mergeCell ref="A13:F13"/>
    <mergeCell ref="A4:E4"/>
    <mergeCell ref="F4:K4"/>
    <mergeCell ref="A3:H3"/>
    <mergeCell ref="A16:H16"/>
    <mergeCell ref="A17:E17"/>
    <mergeCell ref="F17:K17"/>
    <mergeCell ref="A26:F26"/>
    <mergeCell ref="A27:K27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Zamówienie nr 1</vt:lpstr>
    </vt:vector>
  </TitlesOfParts>
  <Company>Politechnika Warszawska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Górna-Łyszkowska Joanna</dc:creator>
  <cp:lastModifiedBy>Wróblewska Marianna</cp:lastModifiedBy>
  <cp:lastPrinted>2024-05-21T10:46:53Z</cp:lastPrinted>
  <dcterms:created xsi:type="dcterms:W3CDTF">2022-03-04T10:22:13Z</dcterms:created>
  <dcterms:modified xsi:type="dcterms:W3CDTF">2025-05-29T07:06:09Z</dcterms:modified>
</cp:coreProperties>
</file>