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Magda\PRZETARGI\Przetargi 2022\neurochirurgia\"/>
    </mc:Choice>
  </mc:AlternateContent>
  <xr:revisionPtr revIDLastSave="0" documentId="13_ncr:1_{4BD77002-6169-41A9-8039-149E29AE8534}" xr6:coauthVersionLast="47" xr6:coauthVersionMax="47" xr10:uidLastSave="{00000000-0000-0000-0000-000000000000}"/>
  <bookViews>
    <workbookView xWindow="-120" yWindow="-120" windowWidth="29040" windowHeight="15840" xr2:uid="{323B81C1-DD57-4EB3-9336-D78BD5BC915D}"/>
  </bookViews>
  <sheets>
    <sheet name="OPZ" sheetId="1" r:id="rId1"/>
  </sheets>
  <definedNames>
    <definedName name="_xlnm.Print_Area" localSheetId="0">OPZ!$A$1:$N$191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" i="1" l="1"/>
  <c r="J12" i="1" s="1"/>
  <c r="H12" i="1"/>
  <c r="K12" i="1" s="1"/>
  <c r="I48" i="1" l="1"/>
  <c r="J48" i="1" s="1"/>
  <c r="I49" i="1"/>
  <c r="J49" i="1" s="1"/>
  <c r="I50" i="1"/>
  <c r="J50" i="1"/>
  <c r="I47" i="1"/>
  <c r="J47" i="1" s="1"/>
  <c r="H49" i="1"/>
  <c r="K49" i="1" s="1"/>
  <c r="H47" i="1"/>
  <c r="K47" i="1" s="1"/>
  <c r="H48" i="1"/>
  <c r="K48" i="1" s="1"/>
  <c r="I34" i="1" l="1"/>
  <c r="I94" i="1" l="1"/>
  <c r="J94" i="1" s="1"/>
  <c r="H94" i="1"/>
  <c r="K94" i="1" s="1"/>
  <c r="H129" i="1"/>
  <c r="I129" i="1"/>
  <c r="J129" i="1" s="1"/>
  <c r="K129" i="1"/>
  <c r="I128" i="1"/>
  <c r="J128" i="1" s="1"/>
  <c r="H128" i="1"/>
  <c r="K128" i="1" s="1"/>
  <c r="I130" i="1" l="1"/>
  <c r="J130" i="1" s="1"/>
  <c r="H130" i="1"/>
  <c r="K130" i="1" s="1"/>
  <c r="I131" i="1"/>
  <c r="J131" i="1" s="1"/>
  <c r="H131" i="1"/>
  <c r="K131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H139" i="1"/>
  <c r="K139" i="1" s="1"/>
  <c r="H140" i="1"/>
  <c r="K140" i="1" s="1"/>
  <c r="H141" i="1"/>
  <c r="K141" i="1" s="1"/>
  <c r="H142" i="1"/>
  <c r="K142" i="1" s="1"/>
  <c r="H143" i="1"/>
  <c r="K143" i="1" s="1"/>
  <c r="H144" i="1"/>
  <c r="K144" i="1" s="1"/>
  <c r="H145" i="1"/>
  <c r="K145" i="1" s="1"/>
  <c r="H146" i="1"/>
  <c r="K146" i="1" s="1"/>
  <c r="H147" i="1"/>
  <c r="K147" i="1" s="1"/>
  <c r="H148" i="1"/>
  <c r="K148" i="1" s="1"/>
  <c r="H149" i="1"/>
  <c r="K149" i="1" s="1"/>
  <c r="H150" i="1"/>
  <c r="K150" i="1" s="1"/>
  <c r="H151" i="1"/>
  <c r="K151" i="1" s="1"/>
  <c r="I158" i="1"/>
  <c r="J158" i="1" s="1"/>
  <c r="H158" i="1"/>
  <c r="K158" i="1" s="1"/>
  <c r="I157" i="1"/>
  <c r="J157" i="1" s="1"/>
  <c r="H157" i="1"/>
  <c r="K157" i="1" s="1"/>
  <c r="I138" i="1"/>
  <c r="J138" i="1" s="1"/>
  <c r="H138" i="1"/>
  <c r="K138" i="1" s="1"/>
  <c r="I127" i="1"/>
  <c r="J127" i="1" s="1"/>
  <c r="H127" i="1"/>
  <c r="K127" i="1" s="1"/>
  <c r="I114" i="1"/>
  <c r="J114" i="1" s="1"/>
  <c r="I115" i="1"/>
  <c r="J115" i="1" s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H114" i="1"/>
  <c r="K114" i="1" s="1"/>
  <c r="H115" i="1"/>
  <c r="K115" i="1" s="1"/>
  <c r="H116" i="1"/>
  <c r="K116" i="1" s="1"/>
  <c r="H117" i="1"/>
  <c r="K117" i="1" s="1"/>
  <c r="H118" i="1"/>
  <c r="K118" i="1" s="1"/>
  <c r="H119" i="1"/>
  <c r="K119" i="1" s="1"/>
  <c r="H120" i="1"/>
  <c r="K120" i="1" s="1"/>
  <c r="H121" i="1"/>
  <c r="K121" i="1" s="1"/>
  <c r="H122" i="1"/>
  <c r="K122" i="1" s="1"/>
  <c r="I113" i="1"/>
  <c r="J113" i="1" s="1"/>
  <c r="H113" i="1"/>
  <c r="K113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H101" i="1"/>
  <c r="K101" i="1" s="1"/>
  <c r="H102" i="1"/>
  <c r="K102" i="1" s="1"/>
  <c r="H103" i="1"/>
  <c r="K103" i="1" s="1"/>
  <c r="H104" i="1"/>
  <c r="K104" i="1" s="1"/>
  <c r="H105" i="1"/>
  <c r="K105" i="1" s="1"/>
  <c r="H106" i="1"/>
  <c r="K106" i="1" s="1"/>
  <c r="H107" i="1"/>
  <c r="K107" i="1" s="1"/>
  <c r="I100" i="1"/>
  <c r="H100" i="1"/>
  <c r="K100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5" i="1"/>
  <c r="J95" i="1" s="1"/>
  <c r="H76" i="1"/>
  <c r="K76" i="1" s="1"/>
  <c r="H77" i="1"/>
  <c r="K77" i="1" s="1"/>
  <c r="H78" i="1"/>
  <c r="K78" i="1" s="1"/>
  <c r="H79" i="1"/>
  <c r="K79" i="1" s="1"/>
  <c r="H80" i="1"/>
  <c r="K80" i="1" s="1"/>
  <c r="H81" i="1"/>
  <c r="K81" i="1" s="1"/>
  <c r="H82" i="1"/>
  <c r="K82" i="1" s="1"/>
  <c r="H83" i="1"/>
  <c r="K83" i="1" s="1"/>
  <c r="H84" i="1"/>
  <c r="K84" i="1" s="1"/>
  <c r="H85" i="1"/>
  <c r="K85" i="1" s="1"/>
  <c r="H86" i="1"/>
  <c r="K86" i="1" s="1"/>
  <c r="H87" i="1"/>
  <c r="K87" i="1" s="1"/>
  <c r="H88" i="1"/>
  <c r="K88" i="1" s="1"/>
  <c r="H89" i="1"/>
  <c r="K89" i="1" s="1"/>
  <c r="H90" i="1"/>
  <c r="K90" i="1" s="1"/>
  <c r="H91" i="1"/>
  <c r="K91" i="1" s="1"/>
  <c r="H92" i="1"/>
  <c r="K92" i="1" s="1"/>
  <c r="H93" i="1"/>
  <c r="K93" i="1" s="1"/>
  <c r="H95" i="1"/>
  <c r="K95" i="1" s="1"/>
  <c r="I75" i="1"/>
  <c r="H75" i="1"/>
  <c r="K75" i="1" s="1"/>
  <c r="H50" i="1"/>
  <c r="H58" i="1"/>
  <c r="H59" i="1"/>
  <c r="H60" i="1"/>
  <c r="H61" i="1"/>
  <c r="H62" i="1"/>
  <c r="K62" i="1" s="1"/>
  <c r="H63" i="1"/>
  <c r="K63" i="1" s="1"/>
  <c r="H64" i="1"/>
  <c r="K64" i="1" s="1"/>
  <c r="H65" i="1"/>
  <c r="H66" i="1"/>
  <c r="H67" i="1"/>
  <c r="H68" i="1"/>
  <c r="H69" i="1"/>
  <c r="K69" i="1" s="1"/>
  <c r="H70" i="1"/>
  <c r="H57" i="1"/>
  <c r="K57" i="1" s="1"/>
  <c r="K58" i="1"/>
  <c r="K59" i="1"/>
  <c r="K60" i="1"/>
  <c r="K61" i="1"/>
  <c r="K65" i="1"/>
  <c r="K66" i="1"/>
  <c r="K67" i="1"/>
  <c r="K68" i="1"/>
  <c r="K70" i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57" i="1"/>
  <c r="J57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J34" i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H13" i="1"/>
  <c r="K13" i="1" s="1"/>
  <c r="H14" i="1"/>
  <c r="K14" i="1" s="1"/>
  <c r="H15" i="1"/>
  <c r="K15" i="1" s="1"/>
  <c r="H16" i="1"/>
  <c r="K16" i="1" s="1"/>
  <c r="H17" i="1"/>
  <c r="K17" i="1" s="1"/>
  <c r="H18" i="1"/>
  <c r="K18" i="1" s="1"/>
  <c r="H19" i="1"/>
  <c r="K19" i="1" s="1"/>
  <c r="H20" i="1"/>
  <c r="K20" i="1" s="1"/>
  <c r="H21" i="1"/>
  <c r="K21" i="1" s="1"/>
  <c r="H22" i="1"/>
  <c r="K22" i="1" s="1"/>
  <c r="H23" i="1"/>
  <c r="K23" i="1" s="1"/>
  <c r="H24" i="1"/>
  <c r="K24" i="1" s="1"/>
  <c r="H25" i="1"/>
  <c r="K25" i="1" s="1"/>
  <c r="H26" i="1"/>
  <c r="K26" i="1" s="1"/>
  <c r="H27" i="1"/>
  <c r="K27" i="1" s="1"/>
  <c r="H28" i="1"/>
  <c r="K28" i="1" s="1"/>
  <c r="H29" i="1"/>
  <c r="K29" i="1" s="1"/>
  <c r="H30" i="1"/>
  <c r="K30" i="1" s="1"/>
  <c r="H31" i="1"/>
  <c r="K31" i="1" s="1"/>
  <c r="H32" i="1"/>
  <c r="K32" i="1" s="1"/>
  <c r="H33" i="1"/>
  <c r="K33" i="1" s="1"/>
  <c r="H34" i="1"/>
  <c r="K34" i="1" s="1"/>
  <c r="H35" i="1"/>
  <c r="K35" i="1" s="1"/>
  <c r="H36" i="1"/>
  <c r="K36" i="1" s="1"/>
  <c r="H37" i="1"/>
  <c r="K37" i="1" s="1"/>
  <c r="H38" i="1"/>
  <c r="K38" i="1" s="1"/>
  <c r="H39" i="1"/>
  <c r="K39" i="1" s="1"/>
  <c r="H40" i="1"/>
  <c r="K40" i="1" s="1"/>
  <c r="H41" i="1"/>
  <c r="K41" i="1" s="1"/>
  <c r="K42" i="1" l="1"/>
  <c r="K50" i="1"/>
  <c r="K51" i="1" s="1"/>
  <c r="J51" i="1"/>
  <c r="I51" i="1"/>
  <c r="J100" i="1"/>
  <c r="J108" i="1" s="1"/>
  <c r="I108" i="1"/>
  <c r="K108" i="1"/>
  <c r="I96" i="1"/>
  <c r="K123" i="1"/>
  <c r="J75" i="1"/>
  <c r="J96" i="1" s="1"/>
  <c r="K96" i="1"/>
  <c r="J123" i="1"/>
  <c r="I123" i="1"/>
  <c r="J159" i="1"/>
  <c r="K159" i="1"/>
  <c r="J152" i="1" l="1"/>
  <c r="K152" i="1"/>
  <c r="I152" i="1"/>
  <c r="I159" i="1"/>
  <c r="J132" i="1"/>
  <c r="I132" i="1"/>
  <c r="K132" i="1"/>
  <c r="K71" i="1" l="1"/>
  <c r="I71" i="1"/>
  <c r="J71" i="1"/>
  <c r="K5" i="1" l="1"/>
  <c r="I42" i="1"/>
  <c r="J42" i="1"/>
  <c r="J5" i="1" s="1"/>
  <c r="I5" i="1" l="1"/>
</calcChain>
</file>

<file path=xl/sharedStrings.xml><?xml version="1.0" encoding="utf-8"?>
<sst xmlns="http://schemas.openxmlformats.org/spreadsheetml/2006/main" count="537" uniqueCount="210">
  <si>
    <t xml:space="preserve">OPIS PRZEDMIOTU ZAMÓWIENIA </t>
  </si>
  <si>
    <r>
      <rPr>
        <b/>
        <sz val="10"/>
        <color rgb="FFFF0000"/>
        <rFont val="Arial"/>
        <family val="2"/>
        <charset val="238"/>
      </rPr>
      <t xml:space="preserve">Uwaga: </t>
    </r>
    <r>
      <rPr>
        <b/>
        <i/>
        <u/>
        <sz val="10"/>
        <color rgb="FFFF0000"/>
        <rFont val="Arial"/>
        <family val="2"/>
        <charset val="238"/>
      </rPr>
      <t>WYPEŁNIJ  BIAŁE  POLA</t>
    </r>
  </si>
  <si>
    <t>RAZEM:</t>
  </si>
  <si>
    <t>L.p.</t>
  </si>
  <si>
    <t>Rozmiar</t>
  </si>
  <si>
    <t>Jednostka zamówienia</t>
  </si>
  <si>
    <t>VAT</t>
  </si>
  <si>
    <t>Cena brutto</t>
  </si>
  <si>
    <t>Wartość netto</t>
  </si>
  <si>
    <t>Wartość VAT</t>
  </si>
  <si>
    <t>Nazwa jaka będzie na fakturze</t>
  </si>
  <si>
    <t>Nr katalogowy</t>
  </si>
  <si>
    <t>Rodzaj umowy</t>
  </si>
  <si>
    <t>1 sztuka</t>
  </si>
  <si>
    <t>Opis</t>
  </si>
  <si>
    <t>komis</t>
  </si>
  <si>
    <t>Jednorazowe urządzenie do odczepiania spiral • Opakowanie zawiera 5 sterylnie zapakowanych urządzeń</t>
  </si>
  <si>
    <r>
      <t xml:space="preserve">Oprzyrządowanie do odczepiania stentu </t>
    </r>
    <r>
      <rPr>
        <sz val="10"/>
        <color rgb="FF000000"/>
        <rFont val="Calibri"/>
        <family val="2"/>
        <charset val="238"/>
      </rPr>
      <t>• Generator, gwarantuje wizualną i dźwiękową informację o odczepieniu stentu • Komplet kabli połączeniowych o długości 2,75m</t>
    </r>
  </si>
  <si>
    <r>
      <t xml:space="preserve">Mikrocewnik do dostarczania spiral  </t>
    </r>
    <r>
      <rPr>
        <sz val="10"/>
        <color rgb="FF000000"/>
        <rFont val="Calibri"/>
        <family val="2"/>
        <charset val="238"/>
      </rPr>
      <t>• Mikrocewnik o długości całkowitej 155cm, kompatybilny z prowadnikiem maksymalnie 0,014”, oraz z cewnikiem prowadzącym o min. św. wewn. 0,05” (1,28mm) dla rozmiaru 14 i 0,035” (0,89mm) dla rozmiaru 10. • Mikrocewnik o średnicy zewnętrznej 2,1/1,7F lub 2,4/1,9F i świetle wewnętrznym 0,017” na całej długości• Mikrocewnik o czterech strefach miękkości od najsztywniejszej do najbardziej miękkiej, część proksymalna wykonana z Nylonu, część środkowa wykonana z PEBAX, wewnętrzna warstwa wykonana z PTFE• Mikrocewnik o zbrojeniu nitinolowym o zmiennej geometrii splotu celem uzyskania pożądanej charakterystyki: popychalność/nawigacja/stabilność/miękkość od sekcji proksymalnej do dystalnej • Konfiguracja zakończenia cewnika: prosty, 45˚/2,5mm, 90˚/5mm• Pokrycie hydrofilne</t>
    </r>
  </si>
  <si>
    <r>
      <t>Cewnik prowadzący ze zwiększonym podparciem do zabiegów neuroradiologicznych</t>
    </r>
    <r>
      <rPr>
        <sz val="10"/>
        <color rgb="FF000000"/>
        <rFont val="Calibri"/>
        <family val="2"/>
        <charset val="238"/>
      </rPr>
      <t>• Cewnik zbrojony z oplotem nitynolowym • Cewnik zbudowany w technologii 3 segmentów – każda cześć cewnika o innej sztywności ”• Zwiększone tempo przepływu kontrastu dla lepszej widzialności• Miękka i atraumatyczna końcówka o cieniująca w skopii• Wewnętrzne światło pokryte teflonem • Różne kształty końcówek : prosta , Multi-Purpose 25° • Pokrycie hydrofilne na całej długości • Rekomendowany prowadnik : 0,035”/0,038”</t>
    </r>
  </si>
  <si>
    <t>Dostępne długości : 95 cm , 105 cm  , 115 cm i 125 cm i 130 cm , miękka część dystalna o długości 8 cm• Długość wsparcia cewnika na odcinku proksymalnym 96 cm• Zróżnicowane średnice oraz światło cewnika : 5F/0,058” , 6F/0,072”</t>
  </si>
  <si>
    <r>
      <t>Urządzenie do przekierowania przepływu w naczyniu z tętniakiem</t>
    </r>
    <r>
      <rPr>
        <sz val="10"/>
        <color rgb="FF000000"/>
        <rFont val="Calibri"/>
        <family val="2"/>
        <charset val="238"/>
      </rPr>
      <t>• Implant wykonany w postaci tubularnej siatki z 48 lub 64 drutów wykonanych ze stopu stali kobaltowo-chromowej oraz stopu platyny• Implant samorozprężalny o strukturze gęstej siatki, kierujący strumień krwi do wnętrza naczynia, wyłączając napływ do worka tętniaka• Dedykowany do naczyń od średnicy od min. 2,5 mm do min. 5,0mm • min. 3 długości dla każdej średnicy, w min. zakresie 10 - 30 mm   • Możliwość repozycji po uwolnieniu min. 90% długości urządzenia• Modyfikacja powierzchni polegająca na chemicznym związniu syntetycznego polimeru w celu zmniejszenia powikłań zakrzepowo-zatorowych. • Posiadający wskazanie CE do stosowania jako tzw „flow diverter”</t>
    </r>
  </si>
  <si>
    <r>
      <t>System dostawczy do implantu</t>
    </r>
    <r>
      <rPr>
        <sz val="10"/>
        <color rgb="FF000000"/>
        <rFont val="Calibri"/>
        <family val="2"/>
        <charset val="238"/>
      </rPr>
      <t>• Mikrocewnik zbrojony, zachowujący niezniekształcone światło przy nawigacji w naczyniach mózgowych• Miękki kształtowalny nad parą czubek cewnika. Pokrycie hydrofilne na zewnątrz</t>
    </r>
  </si>
  <si>
    <t>• Średnice zewnętrzne 2,8/3,2F dist/prox, światło 0,027” na całej długości, długość robocza 105/135/150/160cm oraz 0,036”/0,04” dist/prox, światło 0,027” na całej długości, długość robocza 150cm.</t>
  </si>
  <si>
    <r>
      <t>Materiał embolizacyjny do embolizacji naczyniaków na zasadzie wytrącania (precypitacji) materiału embolizacyjnego z roztworu</t>
    </r>
    <r>
      <rPr>
        <sz val="10"/>
        <color rgb="FF000000"/>
        <rFont val="Calibri"/>
        <family val="2"/>
        <charset val="238"/>
      </rPr>
      <t>• Kopolimer winyl-alkoholu etylowego EVOH• DMSO dimetylosulfotlenek jako rozpuszczalnik do EVOH• Zawiera mikronizowany pył tantalowy, celem wizualizacji we fluoroskopie</t>
    </r>
  </si>
  <si>
    <t>• Dostępny w trzech lepkościach 6% EVOH, 6,5% EVOH oraz 8% EVOH• W zestawie 1 fiolka EVOH 1,5ml, jedna fiolka DMSO 1,5ml i trzy strzykawki</t>
  </si>
  <si>
    <r>
      <t>Mikrocewnik infuzyjny typu” Flow Directed” kompatybilny z materiałem embolizacyjnym EVOH</t>
    </r>
    <r>
      <rPr>
        <sz val="10"/>
        <color rgb="FF000000"/>
        <rFont val="Calibri"/>
        <family val="2"/>
        <charset val="238"/>
      </rPr>
      <t>• Mikrocewnik o długości całkowitej 170cm, kompatybilny z prowadnikiem maksymalnie 0,010”.• Mikrocewnik o średnicy zewnętrznej 2,7-1,5F prox/dyst i świetle wewnętrznym 0,013”• Mikrocewnik o zmiennej charakterystyce sztywności od największej do najmniejszej• Pokrycie hydrofilne na całej długości• Wyposażony w mandryn ułatwiający wprowadzenie do cewnika prowadzącego</t>
    </r>
  </si>
  <si>
    <t>długość całkowita 170cm  średnicy zewnętrznej 2,7-1,5F prox/dyst i świetle wewnętrznym 0,013</t>
  </si>
  <si>
    <r>
      <t>Mikrocewnik infuzyjny z odczepialną końcówką, kompatybilny z materiałem embolizacyjnym EVOH</t>
    </r>
    <r>
      <rPr>
        <sz val="10"/>
        <color rgb="FF000000"/>
        <rFont val="Calibri"/>
        <family val="2"/>
        <charset val="238"/>
      </rPr>
      <t xml:space="preserve"> • Mikrocewnik o zbrojeniu, w części proksymalnej stalowym, w części dystalnej nitinolowym• Mikrocewnik o dystalnym segmencie o długości 25cm• Dystalne markery obrazujące początek i koniec segmentu odczepialnego cewnika• W zestawie torquer i introducer do wprowadzenia prowadnika do koszulki lub Y-adaptera</t>
    </r>
  </si>
  <si>
    <t>• Mikrocewnik o długości całkowitej 165cm.• Mikrocewnik o średnicy zewnętrznej 2,7/1,5F prox/dyst. • Odczepialna końcówka o długości: 1,5/3/5cm</t>
  </si>
  <si>
    <r>
      <t>Mikroprowadnik do zabiegów neuroradiologicznych</t>
    </r>
    <r>
      <rPr>
        <sz val="10"/>
        <color rgb="FF000000"/>
        <rFont val="Calibri"/>
        <family val="2"/>
        <charset val="238"/>
      </rPr>
      <t>• Mikroprowadnik o długości całkowitej 200 cm wykonany ze stali medycznej i zakończeniu w postaci oplotu platynowego o długości 10 cm.• Średnica prowadnika 0,008 długości całkowitej 200 cm” na dystalnym odcinku i 0,012"  na proksymalnym odcinku• Pokrycie hydrofilne w części dystalnej.  Prowadnik miękki, atraumatyczny• W zestawie torquer i introducer do wprowadzania prowadnika do koszulki lub Y-adaptera</t>
    </r>
  </si>
  <si>
    <t xml:space="preserve">Średnica prowadnika 0,008 o długości całkowitej 200 cm” na dystalnym odcinku i 0,012" </t>
  </si>
  <si>
    <r>
      <t>System do mechanicznej trombektomii naczyń mózgowych</t>
    </r>
    <r>
      <rPr>
        <sz val="10"/>
        <color rgb="FF000000"/>
        <rFont val="Calibri"/>
        <family val="2"/>
        <charset val="238"/>
      </rPr>
      <t>• Urządzenie zaprojektowane parametrycznie, o strukturze tubularnej siatki z nitinolu o geometrii zamkniętych komórek• Komórki zachowujące niezmienioną wielkości niezależnie od średnicy naczynia• Urządzenie trwale połączone z popychaczem o długości 200 cm z możliwością całkowitego ponownego złożenia w naczyniu • na obwodzie urządzenia umieszczone 5 rzędów równomiernie rozmieszczonych markerów co 5 mm, 6 mm lub 10 mm i jeden marker na proksymalnym końcu• Odległość między dystalnym a proksymalnym markerem: 31, 37, 47, 50 mm.• System wprowadzany przez dowolny mikrocewnik o świetle minimum 0,021” lub max. 0,027” • Wskazanie do stosowania: do przywracania przepływu krwi u pacjentów, u których doszło do udaru niedokrwiennego w wyniku zatoru dużego naczynia wewnątrzczaszkowego</t>
    </r>
  </si>
  <si>
    <t>Dostępne średnice: 4 i 6 mm; dostępne długości: 20, 24, 40 mm</t>
  </si>
  <si>
    <r>
      <t xml:space="preserve">System dostawczy </t>
    </r>
    <r>
      <rPr>
        <sz val="10"/>
        <color rgb="FF000000"/>
        <rFont val="Calibri"/>
        <family val="2"/>
        <charset val="238"/>
      </rPr>
      <t>• Mikrocewnik kompozytowy, proksymalnie zbrojony podwójnym oplotem, zachowujący niezniekształcone światło przy nawigacji w naczyniach mózgowych• Miękki, zaokrąglony, kształtowalny nad parą dystalny koniec cewnika• Pokrycie hydrofilne na zewnątrz cewnika</t>
    </r>
  </si>
  <si>
    <t>Średnica zewnętrzna max. 0,030”/0,034” lub  0,036”/0,040” dist/prox, światło 0,021” lub 0,027” na całej długości, długość robocza 150cm lub 160cm</t>
  </si>
  <si>
    <r>
      <t>System do mechanicznej trombektomii naczyń mózgowych</t>
    </r>
    <r>
      <rPr>
        <sz val="10"/>
        <color rgb="FF000000"/>
        <rFont val="Calibri"/>
        <family val="2"/>
        <charset val="238"/>
      </rPr>
      <t>• Kompozytowy cewnik o zmiennej sztywności, zbrojony oplotem nitynolowym i helikalnym coilem nitynolowym, przeznaczony do wykonania mechanicznej trombektomii metodą aspiracji. Miękka, atraumatyczna, fazowana końcówka• cewnik dystalnie pokrywany hydrofilnie na długości 40 cm• Wskazanie do stosowania: do usuwania/odsysania skrzeplin z naczyń krwionośnych w układzie tętniczym</t>
    </r>
  </si>
  <si>
    <t>Cewnik o świetle wewnętrznym 0.068” lub 0.071” i długości roboczej 132 cm • Maksymalna średnica zewnętrzna: 0.083” dla cewnika o świetle wewnętrznym 0.068” i 0.0855” dla cewnika o świetle wewnętrznym 0.071</t>
  </si>
  <si>
    <r>
      <t>Przewody aspiracyjne</t>
    </r>
    <r>
      <rPr>
        <sz val="10"/>
        <color rgb="FF000000"/>
        <rFont val="Calibri"/>
        <family val="2"/>
        <charset val="238"/>
      </rPr>
      <t>• przewody wysokociśnieniowe z włącznikiem ssania (on/off), kompatybilne z pompą aspiracyjną</t>
    </r>
  </si>
  <si>
    <t>rurki o świetle wewnętrznym 0.11” i długości 112"• odcinek dystalny o długości 7"</t>
  </si>
  <si>
    <r>
      <t>Zbiornik aspiracyjny</t>
    </r>
    <r>
      <rPr>
        <sz val="10"/>
        <color rgb="FF000000"/>
        <rFont val="Calibri"/>
        <family val="2"/>
        <charset val="238"/>
      </rPr>
      <t>• Zbiornik o pojemności 1200ml, wykonany z transparentnego tworzywa. Kompatybilny z pompą aspiracyjną</t>
    </r>
  </si>
  <si>
    <t>poj. 1200 ml</t>
  </si>
  <si>
    <r>
      <t>Cewnik prowadzący z balonem do zabiegu trombektomii mechanicznej</t>
    </r>
    <r>
      <rPr>
        <sz val="10"/>
        <color rgb="FF000000"/>
        <rFont val="Calibri"/>
        <family val="2"/>
        <charset val="238"/>
      </rPr>
      <t xml:space="preserve">• cewnik prowadzący zakończony dystalnym balonem do zamknięcia tętnicy przy zabiegu trombektomii .Konstrukcja koaksjalna, cewnik zbrojony w obu warstwach• wyposażony w dwa markey obrazujące końce balonu
• długość balonu 7 lub 10mm
</t>
    </r>
  </si>
  <si>
    <t>• cewnik o średnicy 6F, 7F, 8F lub 9F i świetle wewnętrznym od 0,051" do 0,085” • długość robocza 92-95cm</t>
  </si>
  <si>
    <t>Stent szyjny samorozpręzalny o konstrukcji otwartokomórkowej wycinany z nitinolowej tuby,- kompatybilny z prowadnikiem 0,014” i koszulką 6F - markery na systemie dostawczym, stenty stożkowe posiadają dodatkowy marker obrazujący segment środkowy między częścią węższą a szerszą</t>
  </si>
  <si>
    <t>- średnice proste: 6.0, 7.0, 8.0, 9.0, 10.0mm- średnice stożkowe: 8.0x6.0mm, 10.0x7.0mm- długości 20, 30, 40, 60mm</t>
  </si>
  <si>
    <t>5 rozmiarów koszyka 3.0, 4.0, 5.0 6.0, 7.0mm ,- długość systemu: 320cm lub 190cm</t>
  </si>
  <si>
    <t>Prowadnik o rdzeniu wykonanym z nitinolu .Pokrycie silikonowe .Dystalny segment z oplotu z pozłacanego wolframowego drutu .Zakończenie proste lub zagięte pod kątem 15 lub 45 stopni</t>
  </si>
  <si>
    <t xml:space="preserve">Rozmiary prowadnika:• Średnica: 0,014”, długości: 80/180/300cm, standard sztywności zakończenia: INT• Średnica 0,018”, długości: 60/80/180/300cm, standard zakończenia: INT, STD, FLOP• Średnica 0,035” miękkie body, długości: 145/180/260/400cm, standard zakończenia: INT• Średnica 0,035” sztywne body, długości: 80/145/180/260/300/400cm, standard zakończenia: INT, STD, FLOP-Dystalna część o różnej długości: 2/5/7/8/9/14/15/20cm </t>
  </si>
  <si>
    <t xml:space="preserve">średnice:2.0mm,4.0mm,5.0mm,7.0mm,10.0mm,15.0mm,20.0mm,25.0mm,30.0mm,35.0mm ,- długości pętli 65 lub 120cm, </t>
  </si>
  <si>
    <t>Mikrocewnik do embolizacji naczyń mózgowych z systemem odłączania dystalnej części mikrocewnika, o zmiennej elastyczności, z trzema platynowymi markerami, pokryty powłoką hydrofilną, .</t>
  </si>
  <si>
    <t>1,5Fx165cm</t>
  </si>
  <si>
    <t>Mikrocewnik do embolizacji naczyń mózgowych o zmiennej miękkości, z zakończeniem w kształcie oliwki, powlekany substancją hydrofilną, z platynowym markerem na końcu, rozmiar.Możliwość użycia z klejem i/lub klejem rozcieńczonym z rozpuszczalnikiem np. Lipiodol</t>
  </si>
  <si>
    <t xml:space="preserve"> 1,2F, 1,5F, 1,8Fx 165cm</t>
  </si>
  <si>
    <t xml:space="preserve">Mikroprowadnik o budowie hybrydowej, część dystalna widoczna w promieniach RTG na dł. 8cm, </t>
  </si>
  <si>
    <t>srednica części dystalnej 0,007", dł. 210cm</t>
  </si>
  <si>
    <t>Mikroprowadnik o budowie hybrydowej, część dystalna widoczna w promieniach RTG na dł. 8cm,</t>
  </si>
  <si>
    <t xml:space="preserve"> srednica części dystalnej 0,008", dł. 210cm</t>
  </si>
  <si>
    <t>średnica 0,012/0,014", dł. 200cm</t>
  </si>
  <si>
    <t xml:space="preserve">Mikroprowadnik o budowie hybrydowej </t>
  </si>
  <si>
    <t xml:space="preserve"> 0,012" dł. 300cm</t>
  </si>
  <si>
    <t>Mikrocewniki z balonami do remodelingu naczyń, okluzji i aspiracji podczas zabiegów embolizacji tętniaków mózgowych:, pokrycie hydrofilne, obecność 2 platynowych markerów</t>
  </si>
  <si>
    <t>rozmiar od 4,5x15mm do 5,0x10mm</t>
  </si>
  <si>
    <t>Mikrocewnik z balonami o podwójnym świetle do remodelingu naczyń, okluzji i aspiracji podczas zabiegów embolizacji tętniaków mózgowych:  pokrycie hydrofilne, obecność 2 platynowych markerów.</t>
  </si>
  <si>
    <t>średnice 3-5mm do 4-6mm, dł od 6 do 30mm,</t>
  </si>
  <si>
    <t>Syntetyczny cyjanoakrylowy klej chirurgiczny w postaci półprzezroczystej zawiesiny gotowej do użycia. Szybko polimeryzujący z żywą tkanką w wilgotynym środowisku. Tworzący cienką, elastyczną, wodoodporną antyseptyczną powłokę mocno przylegającą do tkanki, o wysokiej wytrzymałosci na rozciąganie. Polimeryzujący w czasie ≤ 2 s. Osiągający całkowitą odporność mechaniczną ≤ 90s. w temp. 45̊ C. Ampułki 1ml, opakowanie 6 sztuk</t>
  </si>
  <si>
    <t>Materiał do embolizacji EVOH - kopolimer w roztworze DMSO, o stałej i jednorodnej nieprzepuszczalności dla promieni RTG, środek zawiera zmikronizowany pył tantalowy. 4 rodzaje preparatu, wersje standard przeznaczone do standardowych embolizacji terapeutycznej AVM, środek o niższej gęstości. O 30% niższa przepuszczalność na promienie RTG, przeznaczone do dokładniejszej oceny naczyń AVM oraz ilości wstrzykiwanego plynu embolizacyjnego; zawartość preparatu: 1,5ml fiolki kleju, 1,5 ml fiolki DMSO, 1 strzykawka do DMSO 1 cm3.</t>
  </si>
  <si>
    <t xml:space="preserve">Mikrocewnik z balonem  do okluzji i remodelingu w mózgowym układzie żylnym, wykorzystywany do leczenia przetok oponowych </t>
  </si>
  <si>
    <t>8x80mm, 10x80mm</t>
  </si>
  <si>
    <t xml:space="preserve">Stent intrakranialny samorozprężalny posiadający wzmocnioną sterowność, kompatybilny z mikrocewnikiem 0.017”(0.43 mm) Posiadający ulepszony pusher dla zapewnienia lepszego kompromisu pomiędzy elastycznością a popychalnością. Jednorodna powierzchnia siatki zapewniająca gładsze otwieranie stentu. </t>
  </si>
  <si>
    <t>średnica od :2,25 mm- 3,25 mm oraz długości 10,5 mm- 26 mm.</t>
  </si>
  <si>
    <t>Spirale embolizacyjne pokrywane odczepiane elektromechanicznie, spirale platynowe pokrywane polimerem – hydrożelem zwiększającym objętość spirali w zależności od jej grubości. Spirale z możliwością repozycjonowania wewnątrz worka tętniaka. Spirale o różnych wymiarach średnic i długości.</t>
  </si>
  <si>
    <t>Spirale o średnicy pierwotnego zwoju 0,010"; 0,018"Starndard, Soft, Extra Soft, helikalne, 3D; długości 1-50 cm</t>
  </si>
  <si>
    <t>Spirale embolizacyjne platynowe
odczepiane elektromechanicznie. Spirale z możliwością repozycjonowania wewnątrz worka tętniaka. Spirale o różnych kształtach i stopniu sztywności.</t>
  </si>
  <si>
    <t>Spirale o średnicy pierwotnego zwoju: 0,010; 0,018’’. Spirale o różnych kształtach i stopniu sztywności: 3D, Helical, Helical SR, HyperSoft, trzy okręgi połączone platynowymi
łącznikami</t>
  </si>
  <si>
    <t>System odczepiania elektromechaniczny
gwarantujący wizualną informację o odczepieniu
spirali</t>
  </si>
  <si>
    <t>zielona / czerwona dioda sygnalizująca</t>
  </si>
  <si>
    <t xml:space="preserve">Mikrocewnik do zabiegów neuroradiologicznych.
Cewnik zbrojony – zbudowany z 7 i 8 segmentów. Polerowany atraumatyczny dystalny segment umożliwiający kształtowanie końcówki nad parą wodną. Dwa platynowe markery umożliwiające pozycjonowanie i odczepianie spirali. </t>
  </si>
  <si>
    <t>Zewnętrzna średnica-średnica wewnętrzna: 2.4/1.7F, 0.017’’; 2.5/2.0F, 0.021"; 3.1/2.6F, 0.027". Długość cewnika 150 lub
156 cm, pokrycie hydrofilne na długości 100 cm i 110 cm.</t>
  </si>
  <si>
    <t>Mikroprowadnik do zabiegów neuroradiologicznych.
Prowadnik o budowie hybrydowej. Prowadnik o średnicy 0,012’’ w części dystalnej oraz 0,014’’ w części proksymalnej. Rdzeń prowadnika wykonany ze stali w części dystalnej wykonany z nitynolu.  Część nitynolowa o długości 60 cm, kształtowalna część prowadnika o długości 1,4 cm,
pokrycie hydrofilne na długości 40 cm.</t>
  </si>
  <si>
    <t>Prowadnik o długości 200 cm z możliwością wydłużenia do 315 cm/ lub co najmniej do 300 cm</t>
  </si>
  <si>
    <t>Wewnątrzczaszkowy stent naczyniowy.
Stent pleciony wykonany z nitynolu. Posiada po 4 lub 3 markery w części proksymalnej i dystalnej oraz wplecione 2 nici cieniujące wewnątrz struktury plecionki stentu dla lepszej widoczności w skopi. Kompatybilny z mikrocewnikiem o średnicy: 0,021’’- w zakresie
średnic: 3-5,5mm; kompatybilny z mikrocewnikiem 0,017"- w zakresie średnic: 2,5-3,5mm. Dostępna wersja stentu całkowicie widoczna w skopii, kompatybilna z mikrocewnikiem 0,017" w zakresie średnic 2,5-4,0 mm.</t>
  </si>
  <si>
    <t>Średnice stentu 2,5-5,5 mm. Długości 12-33 mm</t>
  </si>
  <si>
    <t>Stent modelujący przepływ w naczyniu z tętniakiem.
Implant samorozprężalny kierujący strumień krwi do wnętrza naczynia, wyłączający napływ do worka tętniaka. Implant składający się z dwóch połączonych współśrodkowo stentów
nitynolowych. Posiada po 4 markery w części proksymalnej i dystalnej oraz wplecione 2 nici
cieniujące wewnątrz struktury plecionki stentu dla lepszej widoczności w skopi.
Kompatybilny z mikrocewnikiem o średnicy .027’’. Przeznaczony do zmian w naczyniach o średnicy: 3.0 - 5.5mm. Zakres długości stentu zewnętrznego/wewnętrznego: 13/7 – 62/56 mm. Kompatybilny z mikrocewnikiem o średnicy .021’’. Przeznaczony do zmian w
naczyniach o średnicy: 2.0 – 3.0mm. Zakres długości stentu zewnętrznego/wewnętrznego:
13/8– 41/37 mm.</t>
  </si>
  <si>
    <t>Średnice stentu 2,5-5,5 mm. Zakres długości stentu zewnętrznego/wewnętrznego: 13/7-62/56 i 13/8-41/37 mm.</t>
  </si>
  <si>
    <t>Przestrzenny koszyk z nici nitynylowych zróżnicowane wysokości i średnice, koszyk odczepiany elektromechanicznie</t>
  </si>
  <si>
    <t>2 kształty koszyka. Wysokość 2-9 mm i 2,6-9,6 mm.</t>
  </si>
  <si>
    <t xml:space="preserve">Mikrocewniki do wprowadzania systemu przestrzennego koszyka.
Profil zewnętrzny dystalny / proksymalny - św. wewnętrzne 2,2/2,5 F - .017"; 3,0/3,2 F -.027"; 3,4/3,8 F - .033". </t>
  </si>
  <si>
    <t>Długości cenników dla: .017"; .027" - 154 cm, .033" - 133 cm</t>
  </si>
  <si>
    <t>Balon przeznaczony do techniki remodelingu naczyń mózgowych.
Shaft balonu okrągły : średnica zewnętrzna części proksymalnej 2.8 F, średnica części
dystalnej 2.1 F. Shaft balonu o budowie 2 kanałowej – 1 kanał do inflacji i deflacji balonu, 2 kanał – kompatybilny z DMSO, spiralami embolizacyjnymi i stentem ewnątrzczaszkowym
kompatybilnym z cewnikiem o świetle .017’’. Cewnik balonowy o kształtowalnej końcówce.</t>
  </si>
  <si>
    <t>Rozmiary: 4/10mm, 4/15mm, 4/20 mm, 4/11 mm.</t>
  </si>
  <si>
    <t>Stent do tętnic szyjnych
Stent samorozprężalny o dużej sile radialnej, Implant składający się z dwóch połączonych współśrodkowo stentów nitynolowych.</t>
  </si>
  <si>
    <t xml:space="preserve">Zakres średnic stentu 6-9 mm Zakres długości stentu 2-4 cm </t>
  </si>
  <si>
    <t xml:space="preserve">Cewnik umożliwiający dostęp dystalny do zabiegów neuroradiologicznych.
Cewnik zbrojony na całej długości hybrydowo (braid/coil). Atraumatyczny dystalny segment kształtowalny nad parą. Długośc dystalnej końcówki 17 cm. </t>
  </si>
  <si>
    <t>Średnica zewnętrzna/wewnętrzna: 5F/0.055’’. Długość cewnika: 115, 125 cm.</t>
  </si>
  <si>
    <t xml:space="preserve">Cewnik umożliwiający dostęp dystalny do zabiegów neuroradiologicznych umożlwiający podawanie środków diagnostycznych, aspirację skrzepów i zatorów
Cewnik zbrojony, atraumatyczny dystalny segment umożliwiający kształtowanie końcówki nad parą wodną. Średnica zewnętrzna/wewnętrzna 6F/0.070”; </t>
  </si>
  <si>
    <t>Średnica zewnętrzna/wewnętrzna 6F/0.070”. Długość cewnika: 125, 131 cm</t>
  </si>
  <si>
    <t>Cewnik prowadzący do zabiegów neuroradiologicznych.
Cewnik atraumatyczny w części dystalnej, zbrojony w części proksymalnej, pokrycie PTFE w wewnętrznej części cewnika. Cewnik o budowie 2 częściowej niezależnej od siebie. Kształtowalna dystalna końcówka 7 cm, pokrycie hydrofilne na długości 15 cm. Cewnik o kształcie końcówki; Prosta, MP2.</t>
  </si>
  <si>
    <t>Część zewnętrzna – cewnik prowadzący o średnicach 5 F - średnica wewnętrzna 0,059”, 6 F – średnica wewnętrzna 0,071” długość cewnika 95 cm, cześć wewnętrzna – cewnik diagnostyczny o średnicach 4 F – średnica wewnętrzna 0,041”, 5 F – średnica wewnętrzna 0,048”, długość cewnika 117 cm</t>
  </si>
  <si>
    <t>Cewnik prowadzący do zabiegów neuroradiologicznych.
Cewnik atraumatyczny w części dystalnej, zbrojony w części proksymalnej, pokrycie PTFE w wewnętrznej części cewnika.</t>
  </si>
  <si>
    <t>Średnice 5F /,059”; 6F/,071”; długość cewnika 95 cm.</t>
  </si>
  <si>
    <t xml:space="preserve">Prowadnik ze stali nierdzewnej o długości 50 i 80  cm i średnicach 0,035″ i 0,038″ </t>
  </si>
  <si>
    <t>Prowadnik ze stali nierdzewnej o długości 40 cm i średnicy 0,018'' i nitynolowo-platynowy o długości 40 cm i średnicy 0,018''</t>
  </si>
  <si>
    <t>21G, długość 4 cm,</t>
  </si>
  <si>
    <t>Strzykawka przeznaczona do generowania ciśnienia jak i próżni.</t>
  </si>
  <si>
    <t>10 ml, 20 ml, 30 ml, 60 ml</t>
  </si>
  <si>
    <t>Zastawka hemostatyczna z gwintem mocującym z dowolnym cewnikiem posiadająca boczny przewód umożliwiający
płukanie</t>
  </si>
  <si>
    <t>8F</t>
  </si>
  <si>
    <t>Materiał embolizacyjny do embolizacji malformacji naczyniowych
na zasadzie wytrącania (precypitacji) materiału embolizacyjnego z roztworu Kopolimer
PLGA, rozpuszczalny w DMSO (dimetylosulfotlenek). Zawiera jod, jako środek cieniujący.  W zestawie: 1 szklana strzykawka z 1 ml
materiału embolizacyjnego, 1 szklana strzykawka 1 ml DMSO, zestaw adapterów odpowiednich do wybranych cewników.</t>
  </si>
  <si>
    <t xml:space="preserve"> Dostępny w czterech stężeniach LV, 25%, 30%, 35%</t>
  </si>
  <si>
    <t xml:space="preserve">Balon okluzyjny
 szaft balonu: średnica zewnętrzna części proksymalnej: 2.8 F; średnica zewnętrzna części dystalnej: 1.6 F
szaft balonu: średnica wewnętrzna części proksymalnej: 0.015”; średnica wewnętrzna części dystalnej: 0.010”, szaft balonu o budowie 2 kanałowej
 kompatybilny z DMSO,pokrycie hydrofilne poprawiające nawigację w krętych naczyniach
</t>
  </si>
  <si>
    <t>średnica balonu: 2.2 mm, długość balonu: 9 mm, średnica robocza balonu: 1.7-2.7 mm
kompatybilny z prowadnikiem 0.008”, długość robocza cewnika: 165 cm</t>
  </si>
  <si>
    <t>Cewnik diagnostyczny standardowy
Duże światło wewnętrzne gwarantujące wysoki przepływ 4F - .040’’; 5F-.046” Długości cewników 40- 125 cm. Taperowana końcówka ułatwiająca wejście do ostium.Duża gama krzywizn, kompatybilny z prowadnikiem 0,038" i 0,035"</t>
  </si>
  <si>
    <t>Szeroka gama krzywizn: Bentson (1; 2); Berenstein; Cobra (1; 2); Headhunter (1; 3); Hockey Stick; Hook (0,8; 1,0); KA2; Mani; Mikaelsson; Modified Cerebral; Modified Hook (1; 2; 3); Modified Simmons; Motarjeme; Motarjeme Cane; Multipurpose A1; MW2; Newton (1; 2; 3; 4); Osborn; Renal Double Curve; Reuter; RBI; RIM; Shepherd Hook (0,8; 1,0); Simmons (1; 2); Straight Selective; Vertebral; Shepherd Flush; Ultra Bolus Flush; Modified Bolus Flush; Pigtail Flush; Straight Flush; Modified Hook Flush.</t>
  </si>
  <si>
    <t>Cewnik diagnostyczny hydrofilny
Duże światło wewnętrzne gwarantujące wysoki przepływ 4F - .040’’; 5F-.046” Taperowana końcówka ułatwiająca wejście do ostium.</t>
  </si>
  <si>
    <t>Długości cewników 65- 125 cm.</t>
  </si>
  <si>
    <t>Prowadnik hydrofilny
Prowadnik z nitinolowym rdzeniem pokrytym płaszczem poliuretanowym z pokryciem hydrofilnym. Końcówki: prosta i
zakrzywiona. Dostępne prowadniki sztywne i standardowe. Przeniesienie obrotu 1:1</t>
  </si>
  <si>
    <t xml:space="preserve">średnice  0,035”; 0,038”
zakresy długości 180 cm – 260 cm
</t>
  </si>
  <si>
    <t>System do trombektomii mechanicznej.
System zbudowany z połączonych ze sobą nitynolowych ”klatek” - segmentów z markerami pomiędzy każdą z klatek. Każdy segment obraca się niezależnie wokół własnej osi dopasowując się do średnicy i ścian naczynia. System zamocowany na popychaczu z cieniującą końcówką w obrazie RTG.  Kompatybilny z mikrocewnikiem 0,017’’.</t>
  </si>
  <si>
    <t>Średnica sfer od 3 – 6 mm, ilość sfer w jednym systemie od 3 – 5, długość robocza różna w granicach 15 – 44 mm w zależności od ilości sfer w jednym systemie. Długość systemu dostawczego 180 cm</t>
  </si>
  <si>
    <t xml:space="preserve">MW flow diverter :Cylindryczny implant naczyniowy o długościach roboczych 9-30 mm i średnicach naczyń 2-5 mm, tkany z 64 nitinolowych włókien.   FD dostępny w dwóch wersjach: - Rdzeń z platyny zapewniający widoczność we fluoroskopii RTG, posiadający dwa znaczniki, możliwość częściowego wysunięcia (moment w którym nadal możliwe jest wycofanie oznaczony platynowym znacznikiem) lub
- 2 rentgeno-kontrastowe włókna na całej długości FD + 8 markerów na końcu proksymalnym., mozliwosc całkowitego wysunięcia i w razie potrzeby ponownego wciągnięcia do mikrocewnika. 
- Kompatybilny z mikrocewnikiem 0,021‘‘ lub 0,027‘‘.
Odłączenie FD następuje mechanicznie. Stałe zachowanie  okrągłej średnicy, co jest, wraz z siłą radialną, ważnym czynnikiem kontaktu ze ścianą naczynia.
</t>
  </si>
  <si>
    <t xml:space="preserve">MW flow diverter :Urządzenie modulujące przepływ krwi do wewnątrznaczyniowego leczenia chorób naczyniowych w tętnicach pozaczaszkowych i wewnątrzczaszkowych. Cylindryczny implant naczyniowy, samorozprężalny, składający się z 48 splecionych drutów z nitinolu na rdzeniu z platyny (DFT) zapewniającym widoczność we fluoroskopii RTG. 2 znaczniki z platyny: pierwszy na końcu dystalnym niezależnego systemu wprowadzającego, drugi na dystalnej końcówce prowadnika. Odczepialny mechanicznie.
Kompatybilny z mikrocewnikiem 0,021”
</t>
  </si>
  <si>
    <t xml:space="preserve">FD o długościach roboczych 9.9-25 mm i średnicach naczyń 1,75-3 mm. </t>
  </si>
  <si>
    <t xml:space="preserve">Podpórka nitinolowa „Stent-like“ do coilingu tętniaków zlokalizowanych przy bifurkacjach..Korona dostępna jest w dwóch wariantach: płatki wytkane lub niewytkane siatką nylonową. Dostępny wariant z 6-ma płatkami.Korona na płatkach posiada markery RTG w celu kontroli rozwinięcia i idealnego położenia. Proksymalny koniec implantu jest połączony z drutem prowadzącym za pomocą kobaltowo-chromowego mostka, połączenie to można rozdzielić elektrolitycznie. Na proksymalnym końcu shaftu znajduje się marker – w połączeniu z położonym ekscentrycznie drutem prowadzącym.Możliwość całkowitego wycofania do mikrocewnika, aby umożliwić poprawienie jego położenia lub wyjęcie. Zalecany mikrocewnik (ID 0,021").Do stentów dołączony kompatybilny system-urządzenie do rozłaczania elektrolitycznego stentu „datachment system“, użyczony na czas trawania umowy. </t>
  </si>
  <si>
    <t>Kable kompatybilnych z urządzeniem do odczepiania podpórki nitinolowej „stent like” – datachment system</t>
  </si>
  <si>
    <t>Urzadzenie do trombektomii mechanicznej:Nitinolowy „stent like“, wewnątrzczaszkowy, samorozprężający ekstraktor materiału zakrzepowo-zatorowego, nieodpinany.Otwarty koniec dystalny i proksymalny, drut prowadzący uchwycony jest ekscentrycznie.Możliwość otwarcia za skrzepem, lub wewnątrz (idelanie w 2/3 wewnątrz, 1/3 dystalnie)Wysoka siła radialna, zwłaszcza w części proksymalnej, dzięki pierścieniowi obwodowemu.Podczas wyciągania podłużnie spiralnie otwarta struktura nitinolu ekstraktora dostosowuje się do systemu naczyń krwionośnych i nie dochodzi dzięki temu do ewentualnego uszkodzenia naczyń podczas ekstrakcji skrzepu, jak również do przeskoku . Dzięki stałemu pierścieniowi obwodowemu w części proksymalnej ekstraktora nie dochodzi do jego zapadnięcia podczas przejścia przez skrzeplinę.</t>
  </si>
  <si>
    <t xml:space="preserve">Kompatybilny z mikrocewnikiem 0,021‘‘ lub 0,017“
Dwa markery dystalne, jeden proksymalny.
</t>
  </si>
  <si>
    <t>Cewnik balonowy RX do PTA zwężonych tetnic wewnątrzczaszkowych-  Cewnik przeznaczony do plastyki naczyniowej tętnic wewnątrzczaszkowych, pozaczaszkowych tętnic zasilających mózg oraz rozszerzania tętnic i rozdzielaczy przy słabej apozycji ścian w tętnicach wewnątrzczaszkowych -Dalsza część korpusu złożona z dwóch kanałów: jeden umożliwiający inflację i deflację, drugi wprowadzenie prowadnika</t>
  </si>
  <si>
    <t xml:space="preserve">Długa miękka końcówka dystalna o cienkim profilu 0,016”
-  Niski profil przechodzenia balonu ( 0,023”)
-  Średnica 1.25 – 4.0
-  Długość balonu: 10 – 40, długość całkowita: 160 cm
-  Wbudowane znaczniki RTG
- Kompatybilny z prowadnikiem 0,014”
</t>
  </si>
  <si>
    <t xml:space="preserve">Prowadnik hydrofilny przeznaczony do wprowadzania i ustalania pozycji cewników i innych urządzeń zabiegowych. 
Wysoka odporność na zgniatanie, rdzeń wykonany ze stopu ASACOR
Platynowa cewka dystalna widoczna w promieniach rentgenowskich
Powłoka hydrofilna w części dystalnej
Część proksymalna powlekana politetrafluoroetylenem
Koniec proksymalny wyposażony w złącze przedłużki
</t>
  </si>
  <si>
    <t>Średnica 0,014", standardowa długość 205 cm</t>
  </si>
  <si>
    <t>Drut przedłużający. Cewnik typu hypotube w dystalnym końcu przedłużki</t>
  </si>
  <si>
    <t>Średnica 0,014", długość urządzenia 115 cm</t>
  </si>
  <si>
    <t>Aparat do wielokrotnego odczepiania spiral – gwarantujący wizualną (zielona dioda) oraz dźwiękową sygnalizację wyczepienia spirali - od 3 do 5 sekund</t>
  </si>
  <si>
    <t>Mikroprowadnik o transmisji siły skrętnej 1:1
• Prowadnik o średnicy 0.012” oraz 0.014” i długości 200/300 cm
• Rdzeń prowadnika wykonany ze stali w części dystalnej pokrytej nitinolową tubą z mikrofabrykacją.
• Dystalna cześć cieniująca na długości 35/45/55cm
• Pokrycie hydrofilne w części dystalnej oraz teflonowe w części proksymalnej
• Dostępny w dwóch wersjach sztywności:
- standard
- support</t>
  </si>
  <si>
    <t>sztuka</t>
  </si>
  <si>
    <t>Mikrocewnik do dostarczania spiral oraz stentu interkranialnego
• Cewnik zbrojony – oplot przeciwsobny,
• Polerowany, atraumatyczny, dystalny segment – możliwość kształtowania końcówki nad parą wodną,
• Cewnik o rozmiarze 2.4F proksymalnie, 1.7F dystalnie, o świetle cewnika 0.017”, dystalna część o długości 7.5 oraz 15cm lub 2.4F proksymalnie, 1.7F dystalnie, o świetle cewnika 0.0165”, dystalna część o długości 6 cm
• Dł. cewnika 150 cm
• 2 kształty: stright oraz pre-shaped
• Dwa platynowe markery umożliwiające pozycjonowanie i odczepianie spiral,
• Teflonowe światło wewnętrzne,
• Pokrycie hydrofilne na zewnątrz,
• Rekomendowany prowadnik 0.014”</t>
  </si>
  <si>
    <t>Cewnik superselektywny                                                                                           
• Cewnik o średnicy 2.9F/2.7F prox/dyst i świetle wewnętrznym 0.027” na całej długości
• Cewnik zbrojony włóknem poliestrowym w części proksymalnej i drutem platynowym w części dystalnej
• Polerowane zakończenie z platynowym markerem widocznym w skopii
• Pokrycie hydrofilne na całej długości
• Wewnętrzne światło z PTFE
• Długości 135 lub 150cm, miękka/giętka część dystalna 6 lub 18cm
• Cewniki proste oraz o fabrycznie ukształtowanych zakończeniach (Pre-Shaped)
• Cewniki o końcówce flex lub standard</t>
  </si>
  <si>
    <t xml:space="preserve">Urządzenie do trombektomii Stroke Fast 3 Pack
• Wskazanie - urzadzenie do trombektomii </t>
  </si>
  <si>
    <t>Cewnik prowadzący balonowy
• Cewnik balonowy stosowany w celu zapewnienia zatrzymania przepływu krwi w naczyniach krwionośnych mózgu w procedurach trombektomii mechanicznej w celu zapobieżenia dystalnej embolizacji. Cewnik jest również stosowany jako
kanał dla stentretrievera
• Balon compliant o miękkiej i atraumatycznej budowie</t>
  </si>
  <si>
    <t>Cewnik do dostępów dystalnych
• Cewnik umożliwający dystalny dostęp do naczyń wewnątrzczaszkowych i obwodowych, wskazany do stosowania w ułatwianiu wkładania i prowadzenia odpowiedniej wielkości urządzeń interwencyjnych do wybranego naczynia krwionośnego
• Wskazany również do usuwania/aspiracji miękkich zatorów i zakrzepów z naczyń krwionośnych mózgowych i obwodowych
• Odporny na zaginanie
• Dystalna końcówka pokryta hydrofilnie, giętka, miękka, atraumatyczna
• Dystalnie tzw. „nitinol coil”
• Rozmiary: 0.060in - OD (Dista</t>
  </si>
  <si>
    <t>Balon do remodelingu
• Balon compliant lub super compliant (podatny lub super podatny)
• Kompatybilny z mikroprowadnikiem o średnicy 0.014”
• Śr. cewnika OD (Prox/Dist) 2.8F/2.7F
• Pojedyncze światło cewnika balonowego
• Cewnik dł. 150cm
• Balon compliant o śr. nominalnej 3, 4, 5mm oraz dł. nominalnej 10, 15, 20,30mm
• Balon super compliant o śr. 3, 4, 7mm oraz dł. 5, 7, 10, 15mm</t>
  </si>
  <si>
    <t xml:space="preserve">Stent intrakranialny do remodelingu
• Stent nitinolowy samorozprężalny z otwartymi celami,
• Wykonany w technologii laserowego wycinania z tuby nitinolu
• Wyposażony w trzy platynowe markery na końcach proksymalnym i dystalnym stentu
• Stent umieszczony na prowadniku dostawczym </t>
  </si>
  <si>
    <t>Spirale embolizacyjne platynowe do tętniaków, odczepiane w wyniku termicznego rozpuszczenia złącza w temperaturze około 70ºC . Dostępne rodzaje coili: zwiajające się w sposób helikalny oraz bez pamięci  kształtu.  Konstrukcja coili niweluje efekt wypychania mikrocewnika  z worka tętniaka podczas upakowywania coili.
Rozmiar spirali pozwalający na wykorzystanie cewnika 1,5F do embolizacji naczyniaków do podawania spiral, w przypadku malformacji tętniczo – żylnych</t>
  </si>
  <si>
    <t>Aparat do wielokrotnego odczepiania spiral gwarantujący wizualną oraz dźwiękową sygnalizację  w momencie kiedy spirala jest prawidłowo pozycjonowana do wyczepienia – czas wyczepienia spirali do 5 sekund</t>
  </si>
  <si>
    <t>dzierżawa</t>
  </si>
  <si>
    <t>Spirale embolizacyjne do tętniaków, odczepiane elektrolitycznie • Spirale kompatybilne z mikrocewnikiem o średnicy ≥ 0.0165”
• Spirale o różnych kształtach i stopniu sztywności:
360o SHAPE – spirale o kształcie przestrzennym, rotujące wewnątrz tętniaka (mechanizm SR - stretch resistant, tzn. wewnątrz pierwotnego zwoju spirali znajduje się polipropylenowa nić, łącząca oba końce spirali i uniemożliwiająca jej rozciągnięcie i urwanie). Wersje sztywności:
• Standard - standardowa
• Soft – miękka
• Ultra – super miękka
• HELICAL SHAPE – Helical Ultra – super miękka
• Spirale o rozmiarach, średnice od 1mm do 24mm, długości od 1cm do 50cm
• Spirale platynowe
• Spirale trwale połączone, lecz odizolowane galwanicznie od popychacza
• System odczepiania gwarantujący dźwiękową i wizualną sygnalizacjęodczepienia spirali
• Spirale z możliwością repozycjonowania, wyjmowania i ponownego wkładania do worka tętniaka
• Spirale o średnicy pierwotnego zwoju: 0.0095”; 0.010”; 0.011”; 0.012” oraz 0.014”</t>
  </si>
  <si>
    <t>(1 op.=3 szt)</t>
  </si>
  <si>
    <t>Mikrocewnik do dostarczania  spiral Mikrocewniki do embolizacji tętniaków śródczaszkowych
- dostępne w dwóch wersjach: z dwoma markerami oraz z jednym markerem.
- ultra miękka końcówka zapewnia lepszą plastyczność nawet przy wielokrotnym kształtowaniu końcówki; hydrofilowa powłoka na całym cewniku zapewnia doskonałe możliwości dostarczania.
- dostępne trzy średnice wewnętrzne: 0.015”, 0.0165”,  0.021”, 0.027”
- efektywna długość 140-150 cm</t>
  </si>
  <si>
    <t xml:space="preserve">Protekcja dystalna typu filtr zbudowany z heparynizowanej nitinolowej nici utkanej w koszyk ,-      system umożliwia zastosowanie niezależnego prowadnika 0.014” lub 0.018” według uznania operatora   -kompatybilny z koszulką 6F;  profil przejścia 3,2F - możliwość zastosowania naczyniach obwodowych, szyjnych i wieńcowych
                        </t>
  </si>
  <si>
    <t>Pętla naczyniowa zaciskowa odchodzi prostopadle pod kątem 90 stopni od trzonu - wysoce radiocieniująca wykonana z pozłacanego drutu wolftamowego- - cewnik prowadzący 4F lub 6F  ,w komplecie: jeden cewnik, jeden introduktor i jeden torquer</t>
  </si>
  <si>
    <t>PAKIET nr 1 Zestaw do rekonstrukcji naczyń szyjnych i mózgowych oraz embolizacji i leczenia udarów niedokrwiennych (umowa komisowa)</t>
  </si>
  <si>
    <r>
      <t xml:space="preserve">PAKIET nr 2  </t>
    </r>
    <r>
      <rPr>
        <sz val="10"/>
        <color theme="1"/>
        <rFont val="Arial"/>
        <family val="2"/>
        <charset val="238"/>
      </rPr>
      <t>(umowa komisowa)</t>
    </r>
  </si>
  <si>
    <t>PAKIET  nr 3 Zestaw do leczenia malformacji naczyniowej OUN (umowa komisowa)</t>
  </si>
  <si>
    <t>PAKIET nr 4  Rekonstrukcja naczyń mózgowych wewnątrzczaszkowych i dogłowowych w tym embolizacji AUM (umowa komisowa)</t>
  </si>
  <si>
    <t xml:space="preserve">PAKIET nr 5 </t>
  </si>
  <si>
    <t xml:space="preserve">Długość shaftu 15mm, 20 mm lub 25 mm.
Średnica korony 4-15 mm (4, 5, 6, 7, 8, 10, 12, 15).  Średnica shaftu (stentu wspierającego) wynosi 4 mm dla naczyń krwionośnych o średnicy 2,5-3,7 mm oraz 3 mm dla naczyń krwionośnych o średnicy 2,2-2,7 mm, shaft posiada duże oczka.
</t>
  </si>
  <si>
    <t>Spirale embolizacyjne kompatybilne z microcewnikiem o świetle 0.017”. Natychmiastowe mechaniczne odłączenie. Materiał, z którego wykonano coile: stop wolframu platynowego,  o średnicy 0.0013”. Dwa markery nieprzepuszczalne dla promieni rentgenowskich.  Spirale ACS typu „framing” tworzą wstępną konstrukcję do embolizacji tętniaków mózgu lub zmian naczyniowych. Po utworzeniu konstrukcji z użyciem jednej lub kilku spiral typu „framing” można zastosować dodatkowe spirale ACS typu „framing”, „filling” i „finishing” do embolizacji tętniaka lub zmiany. Spirale ACS typu „filling” służą do wypełnienia światła tętniaka lub zmiany w obrębie ustalonej spirali typu „framing”. Spirale ACS typu „finishing” są giętkie i służą do zakończenia embolizacji szyjki tętniaka lub zmiany naczyniowej.       W ofercie dostępne są dwa kompatybilne systemy ACS, zawierające po 10 lub 18 spiral. Spirale dostępne w rozmiarach: 1).  18-system complex framing: śr. 6,0-2,0, FLD 4.50-18.75mm 2).  10-system complex framing: śr. 2.00-10.0; FLD 1.50-7.50mm 3).   10-system complex finishing: sr. 1.0-5.0, FLD 1.00-3.75mm 4).   10-system helical filling: śr. 3.0-10.0mm 5).   10-system helical finishing: śr. 1.0-6.0mm</t>
  </si>
  <si>
    <t>Samorozprężalny stent wewnatrzczaszkowy o otwartych komórkach, pokryty przeciwzakrzepową technologią powlekania HPC. Stosowany w leczeniu tętniaków o szerokiej szyi, rozwarstwień i zwężeń wewnątrzczaszkowych. Dla naczyń od 2,5 mm do 4,5 mm. Kompatybilny z MC 0,0165” / 0,017” ID.</t>
  </si>
  <si>
    <r>
      <rPr>
        <b/>
        <sz val="10"/>
        <color theme="1"/>
        <rFont val="Arial"/>
        <family val="2"/>
        <charset val="238"/>
      </rPr>
      <t>PAKIET  nr 6</t>
    </r>
    <r>
      <rPr>
        <sz val="10"/>
        <color theme="1"/>
        <rFont val="Arial"/>
        <family val="2"/>
        <charset val="238"/>
      </rPr>
      <t xml:space="preserve"> Zestaw do rekonstrukcji tętnic mózgowych (umowa komisowa)</t>
    </r>
  </si>
  <si>
    <r>
      <rPr>
        <b/>
        <sz val="10"/>
        <color theme="1"/>
        <rFont val="Arial"/>
        <family val="2"/>
        <charset val="238"/>
      </rPr>
      <t>PAKIET nr 7</t>
    </r>
    <r>
      <rPr>
        <sz val="10"/>
        <color theme="1"/>
        <rFont val="Arial"/>
        <family val="2"/>
        <charset val="238"/>
      </rPr>
      <t xml:space="preserve"> (umowa komisowa)</t>
    </r>
  </si>
  <si>
    <t>PAKIET nr 8  Diagnostyka i leczenie wad OUN z uwzględnieniem leczenia udaru niedokrwiennego mózgu w fazie ostrej (umowa komisowa)</t>
  </si>
  <si>
    <t>miesiąc</t>
  </si>
  <si>
    <r>
      <t>Pompa aspiracyjna</t>
    </r>
    <r>
      <rPr>
        <sz val="10"/>
        <rFont val="Calibri"/>
        <family val="2"/>
        <charset val="238"/>
      </rPr>
      <t xml:space="preserve"> (dzierżawa</t>
    </r>
    <r>
      <rPr>
        <sz val="10"/>
        <color rgb="FF000000"/>
        <rFont val="Calibri"/>
        <family val="2"/>
        <charset val="238"/>
      </rPr>
      <t xml:space="preserve"> na czas trwania umowy) Pompa próżniowa, kompatybilna z urządzeniami do trombektomii mechanicznej </t>
    </r>
  </si>
  <si>
    <t>Stent intrakranialny posiadający wzmocnioną sterowność, kompatybilny z mikrocewnikiem 0.017”(0.43 mm) Posiadający ulepszony pusher dla zapewnienia lepszego kompromisu pomiędzy elastycznością a popychalnością. Jednorodna powierzchnia siatki zapewniająca gładsze otwieranie stentu.
W rozmiarach średnic od :
2,25 mm- 3,25 mm oraz długości 10,5 mm- 26 mm.</t>
  </si>
  <si>
    <t xml:space="preserve"> Stent pleciony do leczenia udarów mózgu: nitynolowy całkowicie widoczny w skopii. Stent, którego rozprężenie można kontrolować za pomocą suwaka. Przymocowany na stałe do systemu wprowadzającego. Dystalnie i proksymalnie zakończony jest on koszyczkami, które umożliwiają zamknięcie skrzepliny wewnątrz stentu, 
- stent kompatybilny z mikrocewnikiem 0016”/0013” długość stentu to 20,5 mm</t>
  </si>
  <si>
    <t>Cewnik do odsysania : 
- cewnik przeznaczony do usuwania świeżych, miękkich zatorów i skrzepów z obwodowego układu krwionośnego i nerwowo-naczyniowego. 
- cewnik jednokanałowy o zmiennej sztywności ze znacznikami radiocieniującymi na końcu dystalnym i proksymalnym sekcji cewnika dla potrzeb obrazowania angiograficznego
- korpus cewnika jest pokryty powłoką hydrofilową, która zmniejsza tarcie podczas użytkowania
- Część proksymalna cewnika to przewód sterujący wykonany ze stali nierdzewnej. 
- Cewnik do odsysania można wprowadzać przy pomocy dedykowanego cewnika prowadzącego 8F / koszulki prowadzącej 6F oraz za pomocą prowadnika / mikrocewnika do układu naczyń tętniczych do momentu osiągnięcia żądanego naczynia krwionośnego. 
- Do cewnika prowadzącego / koszulki prowadzącej jest przymocowane źródło podciśnienia, a skrzepy zasysane są przez cewnik do odsysania za pośrednictwem osłony prowadzącej
- dostępne 4 rozmiar: 3F, 4F, 5F, 6F
- długość – 130 cm, 135 cm, 148 cm
- kompatybilny:  z prowadnikiem 0,018”- 0,035”,z mikrocewnikiem: 2,4F- 5,0F</t>
  </si>
  <si>
    <t>Neuroprotekcja dystalna : jednorazowe urządzenie zabezpieczające przed zatorem jest wskazane do stosowania jako prowadnik i system ochrony przed zatorem w celu zatrzymania i usunięcia materiału zatorowego podczas wykonywania zabiegów angioplastyki i stentowania w tętnicach szyjnych.Materiał nitinolowy , Miękki filtr pleciony i okrągła końcówka dystalna zminimalizować ryzyko urazu naczynia, Doskonała kontrola osiowa i odporność na załamania , Znacznik złotej pętli może identyfikować stan zwolnienia filtra, co zapewnia optymalnyumieszczenie filtra w naczyniu, Unikalna konstrukcja obudowy prowadnika na filtrze zapobiega jego przemieszczeniu spowodowane ruchem prowadnika, Gradientowa średnica porów od końca dystalnego do proksymalnego gwarantuje skuteczny zator przechwytywanie przy zachowaniu ciągłego przepływu krwi, Kompatybilne z cewnikami 5F/6F i Prowadnik 0,014''o długości 190cm i 320cm, który może zapewnić szybką wymianę podczas zabiegu, średnica filtru 5,6,7 mm</t>
  </si>
  <si>
    <t>Stent pleciony do leczenia udarów mózgu: nitynolowy całkowicie
widoczny w skopii stent, którego rozprężanie można kontrolować
za pomocą suwaka. Przymocowany na stałe do systemu
wprowadzającego. Dystalnie i proksymalnie zakończony jest on
koszyczkami, które umożliwiają zamknięcie skrzepliny wewnątrz
stentu, stent kompatybilny z mikrocewnikiem 0017”długość stentu
to 23 mm, stent kompatybilny z mikrocewnikiem 0021”-długość
stentu to 32 mm i 53 mm</t>
  </si>
  <si>
    <t>Cewniki balonowe do tetnicy szyjnej. Cewniki w systemie RX (Monorail) o długościach 80, 90, 135, 150 cm, kompatybilne z prowadnikiem 0,018 ", srednice od 2mm do 7mm (co 0,5mm) i 8mm. Długosci: 10/15/20/30/40/60/80/100/120/150/220 mm, kompatybilne z koszulka 4F i  5F dla średnic 7mm i 8mm, ciśnienie RBP 14 atm i 12ATM dla 8mm średnicy.</t>
  </si>
  <si>
    <t xml:space="preserve">	Cewnik prowadzący zbrojony podwójnym splotem wolframowym i ze stali nierdzewnej. Cewnik o średnicach 6/7/8F i dużym świetle wewnętrznym: 6F - 0,070”, 7F - 0,081”, 8F - 0,091”Długości: 55 i 90cm. 
	Wewnętrzne powłoka wykonana z PTFE a zewnętrzna z Arnitel-u. Miękka, atraumatyczna końcówka w 17 wariantach kształtów.    </t>
  </si>
  <si>
    <t>Stent dostosowany do naczyń szyjnych, samorozprężalny, pleciony z drutu będącego stopem kobaltu, chromu, żelaza, niklu i molibdenu z rdzeniem tantalowym zapowniejacym doskonało widoczność całego stentu w skopii. System dostarczania akceptujący prowadnik 0,014”, monorail. Długość cewnika dostawczego 135cm. Średnica systemu dostawczego 5 oraz 6F. Stent pleciony w kształt tubularnej siatki (mesh), o architekturze zamkniętokomórkowej bez dodatkowej mikrosiatki. Stent o dużej elastyczności, miękkości i możliwości dopasowania do kształtu naczynia i jego zmieniającej się średnicy - tętnica szyjna wspólna-tętnica szyjna wewnętrzna. Stent z możliwością ponownego złożenia - całkowicie repozycjonowalny. Średnice w naczyniu: 4-9mm, długości w naczyniu: 30-62mm.</t>
  </si>
  <si>
    <t xml:space="preserve">	System protekcji dystalnej z prowadnikiem 0,014" pokryty teflonem o długości 190 cm oraz 300 cm z platynową miękką kształtowalną końcówką. Koszyk filtra umocowany w sposób gwarantujący obrót na prowadniku. Filtr w postaci pętli nitinolowej będącej jednocześnie cieniującym markerem z koszykiem/membraną o porowatości 110mikronów. Jeden rozmiar dopasowujący się do różnych średnic naczynia w zakresie od 3,5 do 5,5mm. System Monorail o profilu przejścia 3,2F</t>
  </si>
  <si>
    <t>Ilość na 12 miesiące</t>
  </si>
  <si>
    <t xml:space="preserve">cena netto </t>
  </si>
  <si>
    <t xml:space="preserve">Cena brutto </t>
  </si>
  <si>
    <t xml:space="preserve">Wartość brutto </t>
  </si>
  <si>
    <t>Ilość na 12 miesięcy</t>
  </si>
  <si>
    <t>Koszulka dotętnicza udowa 5-8F. Igła  stalowa, o ostrzu o zwiększonej ostrości, ułatwiającym wejście w tkankę i ścianę naczyń
Gładkie przejście pomiędzy koszulką i dylatorem
Długotrwale szczelna zastawka hemostatyczna
Ramię boczne zakończone kranikiem</t>
  </si>
  <si>
    <t xml:space="preserve">Koszulka dotętnicza promieniowa 4-7F Igła  stalowa, o ostrzu o zwiększonej ostrości, ułatwiającym wejście w tkankę i ścianę naczyń 
Gładkie przejście pomiędzy koszulką i dylatorem
Długotrwale szczelna zastawka hemostatyczna
Ramię boczne zakończone kranikiem </t>
  </si>
  <si>
    <t xml:space="preserve">Cena netto </t>
  </si>
  <si>
    <t>PAKIET nr 9 (umowa komisowa)</t>
  </si>
  <si>
    <r>
      <t>Igła angiograficzna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cienkościenna, ergonomiczny, karbowany lub ułatwiający posługiwanie się igłą w mokrych rękawiczkach</t>
    </r>
  </si>
  <si>
    <t xml:space="preserve">Jednorazowy zbiornik (worek) kompatybilny z pompą    </t>
  </si>
  <si>
    <t xml:space="preserve">Przewody wysokociśnieniowe z wyłącznikiem ssania kompatybilne z pompą, średnica wewnętrzna przewodu 0.218”, dł. 300cm     </t>
  </si>
  <si>
    <t>Pompa aspiracyjna do trombektomii mechanicznej
typu Medela Dominant Flex wraz z wózkiem typu Medela Dominant Flex Trolley – dzierżawa</t>
  </si>
  <si>
    <t>Pojemnik plastikowy (słoik) do wychwytywania skrzeplin typu
Medela Dominant Flex Suction Jar PC, 1.5L do pompy aspiracyjnej</t>
  </si>
  <si>
    <t>Cewnik typu BALLAST
Cewnik 6F, o długości 80/90/100 cm
Cewnik do wprowadzania urządzeń interwencyjnych
Miękka końcówka  dystalna
Powłoka hydrofilna na 20 cm części dystalnej
Odporność na złamania, giętkość, optymalne wsparcie i łatwość wprowadzania.</t>
  </si>
  <si>
    <t xml:space="preserve">
Mikrocewnik ułatwiający nawigowanie cewnikiem pośrednim  
• Cewnik zbrojony z segmentem o zwiększonej średnicy zewnętrznej do 5.1F na długości 1,1 cm
• Trzy platynowe markery umożliwiające pozycjonowanie
• Średnica wewnętrzna cewnika 0.021", średnica zewnętrzna dystalnie/proksymalnie 2.0F/2,5F
• Długość cewnika 160 cm
• Długość końcówki 1,5 cm</t>
  </si>
  <si>
    <t>Protekcja dystalna 
• Protekcja dystalna w formie
koncentrycznego filtra nakładanego na
prowadnik 0.014”
• Filtr wykonany z nitynolu
• System posiada tantalowe markery
• Zakres średnic filtra 3-6,5mm</t>
  </si>
  <si>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
Mikroprowadnik do zabiegów neuroradiologicznych 
• Prowadnik o budowie hybrydowej 
• Prowadnik o średnicy 0.007’’ w części dystalnej oraz 0.014’’ w części proksymalnej
• Rdzeń prowadnika w części dystalnej wykonany z nitynolu w części proksymalnej wykonany ze stali
• Prowadnik o długości 210 cm
• Kształtowalna końcówka prowadnika o długości 1,4 cm
• Pokrycie hydrofilne na długości 158 cm</t>
    </r>
  </si>
  <si>
    <r>
      <t>Spirale embolizacyjne</t>
    </r>
    <r>
      <rPr>
        <sz val="10"/>
        <color rgb="FF000000"/>
        <rFont val="Calibri"/>
        <family val="2"/>
        <charset val="238"/>
      </rPr>
      <t xml:space="preserve">• Spirale wykonane ze stopu o zawartości platyny • Spirale o progresywnej średnicy pierwotnego zwoju, tzw. primary diameter, zmienny w zakresie: 0,0115”/0,0125”/0,0135” do 0,0145”, w zależności od długości i nominalnego rozmiaru spirali.• Spirale kompatybilne z każdym mikrocewnikiem o świetle min 0,0165” posiadającym dwa markery• Konstrukcja złącza między spiralą a popychaczem pozwalająca spirali dowolnie rotować względem popychacza.• Konstrukcja złącza umożliwiająca kątowe położenie bliższego końca spirali względem popychacza (do 30 stopni), minimalizuje ruch końcówki cewnika po odczepieniu spirali
• Natychmiastowe uwalnianie spirali, jednoręczny system, bez kabli i baterii
• Alternatywna opcja uwolnienia poprzez złamanie końcówki popychacza. • Spirale o zmiennej sztywności: od sztywnych (duże rozmiary) do miękkich (średnie rozmiary) i ultra miękkich (najmniejsze rozmiary)  
</t>
    </r>
  </si>
  <si>
    <t>Dwa typy: 3D oraz helikalne, rozmiary: 3D średnice 1-25mm długości 2-50cm, helikalne 1-20mm, długości 1-50cm; Frame 3D średnice 3-25mm długości 6-50cm</t>
  </si>
  <si>
    <r>
      <t>Cewnik prowadzący do dostępu promieniowego</t>
    </r>
    <r>
      <rPr>
        <sz val="10"/>
        <color rgb="FF000000"/>
        <rFont val="Calibri"/>
        <family val="2"/>
        <charset val="238"/>
      </rPr>
      <t xml:space="preserve"> Zoptymalizowane strefy przejściowe właściwe dla dostępu promieniowego• Cewnik dystalnie pokrywany hydrofilnie na długości 25 cm</t>
    </r>
  </si>
  <si>
    <t xml:space="preserve"> Cewnik o długości 95, 100 i 105 cm, średnicy zewnetrznej 7F (0,093") i średnicy wewnętrznej 0,079"</t>
  </si>
  <si>
    <t xml:space="preserve">Cewnik diagnostyczny do dostępu promieniowego </t>
  </si>
  <si>
    <t>Cewnik o średnicy zewnętrznej 5.5F (0,070") i średnicy wewnętrznej 0,040"• Dostępne długości: 120 i 130 cm • Dostępne kształty końcówek: typu SIM2 i Berenstein</t>
  </si>
  <si>
    <r>
      <t xml:space="preserve">Mikrocewnik do dostarczania spiral </t>
    </r>
    <r>
      <rPr>
        <sz val="10"/>
        <color rgb="FF000000"/>
        <rFont val="Calibri"/>
        <family val="2"/>
        <charset val="238"/>
      </rPr>
      <t>• Mikrocewnik kompozytowy, proksymalnie zbrojony podwójnym oplotem, zachowujący niezniekształcone światło przy nawigacji w naczyniach mózgowych• Miękki, zaokrąglony, kształtowalny nad parą dystalny koniec cewnika• Pokrycie hydrofilne na zewnątrz cewnika</t>
    </r>
  </si>
  <si>
    <t>Średnice zewnętrzne 0,024”/0,029” dist/prox, światło 0,017” na całej długości, długość robocza 150cm</t>
  </si>
  <si>
    <r>
      <t xml:space="preserve">Mikroprowadnik do zabiegów neuroradiologicznych </t>
    </r>
    <r>
      <rPr>
        <sz val="10"/>
        <color rgb="FF000000"/>
        <rFont val="Calibri"/>
        <family val="2"/>
        <charset val="238"/>
      </rPr>
      <t xml:space="preserve"> •Mikroprowadnik wykonany ze stali medycznej i zakończeniu w postaci oplotu platynowego o długości 5 lub 10 cm • Prowadnik miękki, atraumatyczny • Pokrycie hydrofilne w części dystalnej• W zestawie torquer i introducer do wprowadzenia prowadnika do koszulki lub Y-adaptera</t>
    </r>
  </si>
  <si>
    <t>Mikroprowadnik o długości całkowitej 200 lub 205 cm • Średnica prowadnika 0,014” na całej długości lub 0,010"/0,012" (dist./prox.)</t>
  </si>
  <si>
    <t xml:space="preserve">Cewnik balonowy o średnicy 3 ,4 i 7mm, o długości 7,15 i 20 mm i średnicy przejścia (crossing profile) 2,2 ; 2,5 i 3,0F• Średnica balonu zależna od objętości inflacji, zawiera się w zakresie 3,0-4,0mm dla balonu 4mm, oraz w zakresie 3,4-7,1mm dla balonu 7mm •     Cewnik o długości 150 cm.• Balon 4mm posiadający nominalną objętość 0,06ml i maksymalną objętość 0,15ml• Balon 7mm posiadający nominalną objętość 0,27ml i maksymalną objętość 0,35ml• </t>
  </si>
  <si>
    <r>
      <rPr>
        <b/>
        <sz val="10"/>
        <color rgb="FF000000"/>
        <rFont val="Calibri"/>
        <family val="2"/>
        <charset val="238"/>
        <scheme val="minor"/>
      </rPr>
      <t>Balon do remodelingu w rozwidleniach naczyń</t>
    </r>
    <r>
      <rPr>
        <sz val="10"/>
        <color rgb="FF000000"/>
        <rFont val="Calibri"/>
        <family val="2"/>
        <charset val="238"/>
        <scheme val="minor"/>
      </rPr>
      <t xml:space="preserve"> •  Kompatybilny z prowadnikiem 0,010”, obecnym w zestawie. Możliwość stosowania w rozwidleniach naczyń</t>
    </r>
  </si>
  <si>
    <r>
      <t>Balon do remodelingu w prostych odcinkach naczyń .</t>
    </r>
    <r>
      <rPr>
        <sz val="10"/>
        <color rgb="FF000000"/>
        <rFont val="Calibri"/>
        <family val="2"/>
        <charset val="238"/>
      </rPr>
      <t>Kompatybilny z prowadnikiem 0,010”, obecnym w zestawie.</t>
    </r>
  </si>
  <si>
    <t>• Cewnik balonowy o średnicy 3, 4 i 5mm, o długościach 10/15/20/30mm, średnicy przejścia (crossing profile) 2,2F.• Cewnik o długości 150cm                                  • Balon o maksymalnych objętościach inflacji: 0,16ml dla 10mm, 0,20ml dla 15mm, 0,26ml dla 20mm, oraz 0,36ml dla balonu 30mm</t>
  </si>
  <si>
    <r>
      <t>Stent do remodelingu</t>
    </r>
    <r>
      <rPr>
        <sz val="10"/>
        <color rgb="FF000000"/>
        <rFont val="Calibri"/>
        <family val="2"/>
        <charset val="238"/>
      </rPr>
      <t>• Stent z nitinolu o strukturze zamkniętych cel• Stent o znakomitej apozycji do ściany naczynia i dużej sile radialnej dzięki budowie „overlaping cells”• Połączony trwale z popychaczem, uwalniany na drodze elektrolitycznej• Stent repozycjonowalny z możliwością ponownego złożenia po całkowitym rozprężeniu.• Stent o sposobie dostarczania jak spirala embolizacyjna – wprowadzany przez dowolny mikrocewnik o świetle min. 0,021” (stent 3-4mm) lub 0,027” (stent 5-6mm)• min. trzy markery platynowe na dalszym końcu stentu, jeden marker na bliższym końcu• Wskazania do stosowania w remodelingu tętniaków o szerokiej szypule.</t>
    </r>
  </si>
  <si>
    <t>Stent o rozmiarach (średnica [mm.] /długość robocza[mm.]):3mm/20mm, 4mm/20mm, 6mm/20mm, 6mm/30mm</t>
  </si>
  <si>
    <r>
      <t>System dostawczy do stentu</t>
    </r>
    <r>
      <rPr>
        <sz val="10"/>
        <color rgb="FF000000"/>
        <rFont val="Calibri"/>
        <family val="2"/>
        <charset val="238"/>
      </rPr>
      <t>• Mikrocewnik o długości całkowitej 158 cm, kompatybilny z prowadnikiem maksymalnie 0,018, mikrocewnik o średnicy zewnętrznej 2,4/2,7F i średnicy wewnętrznej 0,021”, posiadający dwa markery odległe od siebie o 3cm, cewnik pokrywany hydrofilnie.• Mikrocewnik o długości całkowitej 135cm, kompatybilny z prowadnikiem maksymalnie 0,021, mikrocewnik o średnicy zewnętrznej 2,8F i średnicy wewnętrznej 0,027”, posiadający jeden dystalny marker, cewnik pokrywany hydrofilnie.</t>
    </r>
  </si>
  <si>
    <t>• Mikrocewnik o długości całkowitej 158 cm , mikrocewnik o średnicy zewnętrznej 2,4/2,7F i średnicy wewnętrznej 0,021”,                          • Mikrocewnik o długości całkowitej 135cm -mikrocewnik o średnicy zewnętrznej 2,8F i średnicy wewnętrznej 0,027</t>
  </si>
  <si>
    <t>Cena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</si>
</sst>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#,##0.0000&quot; &quot;[$zł-415];[Red]&quot;-&quot;#,##0.0000&quot; &quot;[$zł-415]"/>
    <numFmt numFmtId="166" formatCode="#,##0.00&quot; &quot;[$zł-415];[Red]&quot;-&quot;#,##0.00&quot; &quot;[$zł-415]"/>
    <numFmt numFmtId="167" formatCode="#,##0.00\ [$zł-415];[Red]\-#,##0.00\ [$zł-415]"/>
    <numFmt numFmtId="168" formatCode="#,##0.0000\ [$zł-415];[Red]\-#,##0.0000\ [$zł-415]"/>
    <numFmt numFmtId="169" formatCode="#,##0.00\ [$zł-415]"/>
    <numFmt numFmtId="170" formatCode="#,##0.0000\ &quot;zł&quot;;[Red]\-#,##0.0000\ &quot;zł&quot;"/>
  </numFmts>
  <fonts count="27" x14ac:knownFonts="1">
    <font>
      <sz val="11"/>
      <color theme="1"/>
      <name val="Arial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u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b/>
      <sz val="12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FBFBF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8" fillId="0" borderId="0"/>
  </cellStyleXfs>
  <cellXfs count="25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164" fontId="5" fillId="0" borderId="0" xfId="0" applyNumberFormat="1" applyFont="1" applyAlignment="1">
      <alignment horizontal="right" vertical="center"/>
    </xf>
    <xf numFmtId="167" fontId="1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0" fontId="1" fillId="0" borderId="0" xfId="0" applyFont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right" vertical="center"/>
      <protection locked="0"/>
    </xf>
    <xf numFmtId="168" fontId="1" fillId="0" borderId="0" xfId="0" applyNumberFormat="1" applyFont="1" applyAlignment="1" applyProtection="1">
      <alignment horizontal="right" vertical="center"/>
      <protection locked="0"/>
    </xf>
    <xf numFmtId="167" fontId="1" fillId="0" borderId="0" xfId="0" applyNumberFormat="1" applyFont="1" applyAlignment="1" applyProtection="1">
      <alignment horizontal="right" vertical="center"/>
      <protection locked="0"/>
    </xf>
    <xf numFmtId="164" fontId="5" fillId="3" borderId="4" xfId="0" applyNumberFormat="1" applyFont="1" applyFill="1" applyBorder="1" applyAlignment="1">
      <alignment horizontal="right" vertical="center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1" fontId="1" fillId="0" borderId="2" xfId="0" applyNumberFormat="1" applyFont="1" applyBorder="1" applyAlignment="1">
      <alignment horizontal="center" vertical="center" wrapText="1"/>
    </xf>
    <xf numFmtId="164" fontId="5" fillId="3" borderId="0" xfId="0" applyNumberFormat="1" applyFont="1" applyFill="1" applyAlignment="1">
      <alignment horizontal="right" vertical="center"/>
    </xf>
    <xf numFmtId="0" fontId="1" fillId="0" borderId="16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1" fontId="1" fillId="0" borderId="0" xfId="0" applyNumberFormat="1" applyFont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" fontId="1" fillId="0" borderId="16" xfId="0" applyNumberFormat="1" applyFont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 vertical="center" wrapText="1"/>
    </xf>
    <xf numFmtId="0" fontId="11" fillId="4" borderId="4" xfId="0" applyFont="1" applyFill="1" applyBorder="1" applyAlignment="1">
      <alignment vertical="top" wrapText="1"/>
    </xf>
    <xf numFmtId="0" fontId="12" fillId="4" borderId="4" xfId="0" applyFont="1" applyFill="1" applyBorder="1" applyAlignment="1">
      <alignment vertical="top"/>
    </xf>
    <xf numFmtId="0" fontId="12" fillId="4" borderId="4" xfId="0" applyFont="1" applyFill="1" applyBorder="1" applyAlignment="1">
      <alignment horizontal="center" vertical="center"/>
    </xf>
    <xf numFmtId="3" fontId="12" fillId="4" borderId="16" xfId="0" applyNumberFormat="1" applyFont="1" applyFill="1" applyBorder="1" applyAlignment="1">
      <alignment horizontal="center" vertical="center"/>
    </xf>
    <xf numFmtId="169" fontId="1" fillId="0" borderId="0" xfId="0" applyNumberFormat="1" applyFont="1" applyAlignment="1">
      <alignment horizontal="left" vertical="center"/>
    </xf>
    <xf numFmtId="169" fontId="1" fillId="0" borderId="0" xfId="0" applyNumberFormat="1" applyFont="1" applyAlignment="1">
      <alignment horizontal="center" vertical="center"/>
    </xf>
    <xf numFmtId="166" fontId="5" fillId="0" borderId="21" xfId="0" applyNumberFormat="1" applyFont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right" vertical="center"/>
    </xf>
    <xf numFmtId="0" fontId="5" fillId="0" borderId="16" xfId="0" applyFont="1" applyBorder="1" applyAlignment="1" applyProtection="1">
      <alignment horizontal="left" vertical="center"/>
      <protection locked="0"/>
    </xf>
    <xf numFmtId="169" fontId="1" fillId="4" borderId="16" xfId="0" applyNumberFormat="1" applyFont="1" applyFill="1" applyBorder="1" applyAlignment="1" applyProtection="1">
      <alignment horizontal="right" vertical="center"/>
      <protection locked="0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top"/>
    </xf>
    <xf numFmtId="0" fontId="21" fillId="0" borderId="0" xfId="0" applyFont="1" applyAlignment="1">
      <alignment horizontal="center" vertical="center"/>
    </xf>
    <xf numFmtId="0" fontId="14" fillId="4" borderId="4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166" fontId="5" fillId="0" borderId="18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164" fontId="1" fillId="0" borderId="0" xfId="0" applyNumberFormat="1" applyFont="1" applyAlignment="1" applyProtection="1">
      <alignment horizontal="left" vertical="center"/>
      <protection locked="0"/>
    </xf>
    <xf numFmtId="0" fontId="5" fillId="4" borderId="16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/>
    </xf>
    <xf numFmtId="0" fontId="1" fillId="4" borderId="16" xfId="0" applyFont="1" applyFill="1" applyBorder="1" applyAlignment="1" applyProtection="1">
      <alignment horizontal="center" vertical="center" wrapText="1"/>
      <protection locked="0"/>
    </xf>
    <xf numFmtId="164" fontId="1" fillId="4" borderId="5" xfId="0" applyNumberFormat="1" applyFont="1" applyFill="1" applyBorder="1" applyAlignment="1" applyProtection="1">
      <alignment vertical="center" wrapText="1"/>
      <protection locked="0"/>
    </xf>
    <xf numFmtId="9" fontId="1" fillId="4" borderId="27" xfId="0" applyNumberFormat="1" applyFont="1" applyFill="1" applyBorder="1" applyAlignment="1" applyProtection="1">
      <alignment horizontal="right" vertical="center"/>
      <protection locked="0"/>
    </xf>
    <xf numFmtId="167" fontId="1" fillId="4" borderId="29" xfId="0" applyNumberFormat="1" applyFont="1" applyFill="1" applyBorder="1" applyAlignment="1">
      <alignment horizontal="right" vertical="center"/>
    </xf>
    <xf numFmtId="164" fontId="1" fillId="4" borderId="4" xfId="0" applyNumberFormat="1" applyFont="1" applyFill="1" applyBorder="1" applyAlignment="1">
      <alignment horizontal="right" vertical="center"/>
    </xf>
    <xf numFmtId="166" fontId="5" fillId="4" borderId="16" xfId="0" applyNumberFormat="1" applyFont="1" applyFill="1" applyBorder="1" applyAlignment="1" applyProtection="1">
      <alignment horizontal="center" vertical="center" wrapText="1"/>
      <protection locked="0"/>
    </xf>
    <xf numFmtId="166" fontId="5" fillId="4" borderId="16" xfId="0" applyNumberFormat="1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3" fontId="12" fillId="4" borderId="5" xfId="0" applyNumberFormat="1" applyFont="1" applyFill="1" applyBorder="1" applyAlignment="1">
      <alignment horizontal="center" vertical="center"/>
    </xf>
    <xf numFmtId="164" fontId="1" fillId="4" borderId="27" xfId="0" applyNumberFormat="1" applyFont="1" applyFill="1" applyBorder="1" applyAlignment="1" applyProtection="1">
      <alignment vertical="center"/>
      <protection locked="0"/>
    </xf>
    <xf numFmtId="0" fontId="1" fillId="4" borderId="26" xfId="0" applyFont="1" applyFill="1" applyBorder="1" applyAlignment="1">
      <alignment horizontal="left" vertical="center"/>
    </xf>
    <xf numFmtId="164" fontId="1" fillId="4" borderId="16" xfId="0" applyNumberFormat="1" applyFont="1" applyFill="1" applyBorder="1" applyAlignment="1" applyProtection="1">
      <alignment vertical="center" wrapText="1"/>
      <protection locked="0"/>
    </xf>
    <xf numFmtId="0" fontId="1" fillId="4" borderId="27" xfId="0" applyFont="1" applyFill="1" applyBorder="1" applyAlignment="1" applyProtection="1">
      <alignment horizontal="center" vertical="center"/>
      <protection locked="0"/>
    </xf>
    <xf numFmtId="0" fontId="5" fillId="4" borderId="22" xfId="0" applyFont="1" applyFill="1" applyBorder="1" applyAlignment="1" applyProtection="1">
      <alignment horizontal="center" vertical="center" wrapText="1"/>
      <protection locked="0"/>
    </xf>
    <xf numFmtId="2" fontId="5" fillId="4" borderId="16" xfId="0" applyNumberFormat="1" applyFont="1" applyFill="1" applyBorder="1" applyAlignment="1" applyProtection="1">
      <alignment horizontal="center" vertical="center" wrapText="1"/>
      <protection locked="0"/>
    </xf>
    <xf numFmtId="165" fontId="5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16" xfId="0" applyFont="1" applyFill="1" applyBorder="1" applyAlignment="1" applyProtection="1">
      <alignment horizontal="center" vertical="center" wrapText="1"/>
      <protection locked="0"/>
    </xf>
    <xf numFmtId="2" fontId="5" fillId="4" borderId="25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165" fontId="5" fillId="4" borderId="4" xfId="0" applyNumberFormat="1" applyFont="1" applyFill="1" applyBorder="1" applyAlignment="1" applyProtection="1">
      <alignment horizontal="center" vertical="center" wrapText="1"/>
      <protection locked="0"/>
    </xf>
    <xf numFmtId="166" fontId="5" fillId="4" borderId="4" xfId="0" applyNumberFormat="1" applyFont="1" applyFill="1" applyBorder="1" applyAlignment="1" applyProtection="1">
      <alignment horizontal="center" vertical="center" wrapText="1"/>
      <protection locked="0"/>
    </xf>
    <xf numFmtId="166" fontId="5" fillId="4" borderId="21" xfId="0" applyNumberFormat="1" applyFont="1" applyFill="1" applyBorder="1" applyAlignment="1">
      <alignment horizontal="center" vertical="center" wrapText="1"/>
    </xf>
    <xf numFmtId="166" fontId="5" fillId="4" borderId="1" xfId="0" applyNumberFormat="1" applyFont="1" applyFill="1" applyBorder="1" applyAlignment="1">
      <alignment horizontal="center" vertical="center" wrapText="1"/>
    </xf>
    <xf numFmtId="0" fontId="1" fillId="4" borderId="6" xfId="0" applyFont="1" applyFill="1" applyBorder="1" applyAlignment="1" applyProtection="1">
      <alignment horizontal="center" vertical="center"/>
      <protection locked="0"/>
    </xf>
    <xf numFmtId="0" fontId="11" fillId="4" borderId="8" xfId="0" applyFont="1" applyFill="1" applyBorder="1" applyAlignment="1" applyProtection="1">
      <alignment horizontal="justify" vertical="top" wrapText="1"/>
      <protection locked="0"/>
    </xf>
    <xf numFmtId="0" fontId="13" fillId="4" borderId="8" xfId="0" applyFont="1" applyFill="1" applyBorder="1" applyAlignment="1" applyProtection="1">
      <alignment horizontal="center" vertical="center" wrapText="1"/>
      <protection locked="0"/>
    </xf>
    <xf numFmtId="0" fontId="12" fillId="4" borderId="8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9" fontId="1" fillId="4" borderId="28" xfId="0" applyNumberFormat="1" applyFont="1" applyFill="1" applyBorder="1" applyAlignment="1" applyProtection="1">
      <alignment horizontal="right" vertical="center"/>
      <protection locked="0"/>
    </xf>
    <xf numFmtId="167" fontId="1" fillId="4" borderId="7" xfId="0" applyNumberFormat="1" applyFont="1" applyFill="1" applyBorder="1" applyAlignment="1">
      <alignment horizontal="right" vertical="center"/>
    </xf>
    <xf numFmtId="164" fontId="1" fillId="4" borderId="16" xfId="0" applyNumberFormat="1" applyFont="1" applyFill="1" applyBorder="1" applyAlignment="1">
      <alignment horizontal="right" vertical="center"/>
    </xf>
    <xf numFmtId="0" fontId="1" fillId="4" borderId="2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3" fillId="4" borderId="9" xfId="0" applyFont="1" applyFill="1" applyBorder="1" applyAlignment="1" applyProtection="1">
      <alignment horizontal="center" vertical="center" wrapText="1"/>
      <protection locked="0"/>
    </xf>
    <xf numFmtId="0" fontId="12" fillId="4" borderId="9" xfId="0" applyFont="1" applyFill="1" applyBorder="1" applyAlignment="1">
      <alignment horizontal="center" vertical="center"/>
    </xf>
    <xf numFmtId="0" fontId="13" fillId="4" borderId="10" xfId="0" applyFont="1" applyFill="1" applyBorder="1" applyAlignment="1" applyProtection="1">
      <alignment horizontal="center" vertical="center" wrapText="1"/>
      <protection locked="0"/>
    </xf>
    <xf numFmtId="169" fontId="1" fillId="4" borderId="15" xfId="0" applyNumberFormat="1" applyFont="1" applyFill="1" applyBorder="1" applyAlignment="1" applyProtection="1">
      <alignment horizontal="right" vertical="center"/>
      <protection locked="0"/>
    </xf>
    <xf numFmtId="9" fontId="1" fillId="4" borderId="6" xfId="0" applyNumberFormat="1" applyFont="1" applyFill="1" applyBorder="1" applyAlignment="1" applyProtection="1">
      <alignment horizontal="right" vertical="center"/>
      <protection locked="0"/>
    </xf>
    <xf numFmtId="0" fontId="13" fillId="4" borderId="11" xfId="0" applyFont="1" applyFill="1" applyBorder="1" applyAlignment="1" applyProtection="1">
      <alignment horizontal="center" vertical="center" wrapText="1"/>
      <protection locked="0"/>
    </xf>
    <xf numFmtId="0" fontId="12" fillId="4" borderId="11" xfId="0" applyFont="1" applyFill="1" applyBorder="1" applyAlignment="1" applyProtection="1">
      <alignment horizontal="center" vertical="center" wrapText="1"/>
      <protection locked="0"/>
    </xf>
    <xf numFmtId="0" fontId="11" fillId="4" borderId="4" xfId="0" applyFont="1" applyFill="1" applyBorder="1" applyAlignment="1">
      <alignment horizontal="left" vertical="top" wrapText="1"/>
    </xf>
    <xf numFmtId="0" fontId="13" fillId="4" borderId="11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left" vertical="top" wrapText="1"/>
    </xf>
    <xf numFmtId="0" fontId="19" fillId="4" borderId="24" xfId="0" applyFont="1" applyFill="1" applyBorder="1" applyAlignment="1">
      <alignment vertical="center" wrapText="1"/>
    </xf>
    <xf numFmtId="0" fontId="1" fillId="4" borderId="0" xfId="0" applyFont="1" applyFill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3" fontId="1" fillId="4" borderId="16" xfId="0" applyNumberFormat="1" applyFont="1" applyFill="1" applyBorder="1" applyAlignment="1">
      <alignment horizontal="right" vertical="center"/>
    </xf>
    <xf numFmtId="169" fontId="1" fillId="4" borderId="16" xfId="0" applyNumberFormat="1" applyFont="1" applyFill="1" applyBorder="1" applyAlignment="1">
      <alignment horizontal="right" vertical="center"/>
    </xf>
    <xf numFmtId="9" fontId="1" fillId="4" borderId="21" xfId="0" applyNumberFormat="1" applyFont="1" applyFill="1" applyBorder="1" applyAlignment="1">
      <alignment horizontal="right" vertical="center"/>
    </xf>
    <xf numFmtId="0" fontId="1" fillId="4" borderId="2" xfId="0" applyFont="1" applyFill="1" applyBorder="1" applyAlignment="1">
      <alignment horizontal="center" vertical="center"/>
    </xf>
    <xf numFmtId="9" fontId="1" fillId="4" borderId="18" xfId="0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 applyProtection="1">
      <alignment horizontal="center" vertical="center"/>
      <protection locked="0"/>
    </xf>
    <xf numFmtId="3" fontId="1" fillId="4" borderId="16" xfId="0" applyNumberFormat="1" applyFont="1" applyFill="1" applyBorder="1" applyAlignment="1" applyProtection="1">
      <alignment horizontal="right" vertical="center"/>
      <protection locked="0"/>
    </xf>
    <xf numFmtId="9" fontId="1" fillId="4" borderId="19" xfId="0" applyNumberFormat="1" applyFont="1" applyFill="1" applyBorder="1" applyAlignment="1" applyProtection="1">
      <alignment horizontal="right" vertical="center"/>
      <protection locked="0"/>
    </xf>
    <xf numFmtId="0" fontId="1" fillId="4" borderId="16" xfId="0" applyFont="1" applyFill="1" applyBorder="1" applyAlignment="1">
      <alignment horizontal="center" vertical="center"/>
    </xf>
    <xf numFmtId="9" fontId="1" fillId="4" borderId="16" xfId="0" applyNumberFormat="1" applyFont="1" applyFill="1" applyBorder="1" applyAlignment="1">
      <alignment horizontal="right" vertical="center"/>
    </xf>
    <xf numFmtId="0" fontId="1" fillId="4" borderId="18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9" fontId="1" fillId="4" borderId="12" xfId="0" applyNumberFormat="1" applyFont="1" applyFill="1" applyBorder="1" applyAlignment="1">
      <alignment horizontal="right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5" xfId="0" applyFont="1" applyFill="1" applyBorder="1" applyAlignment="1" applyProtection="1">
      <alignment horizontal="center" vertical="center"/>
      <protection locked="0"/>
    </xf>
    <xf numFmtId="169" fontId="1" fillId="4" borderId="5" xfId="0" applyNumberFormat="1" applyFont="1" applyFill="1" applyBorder="1" applyAlignment="1" applyProtection="1">
      <alignment horizontal="right" vertical="center"/>
      <protection locked="0"/>
    </xf>
    <xf numFmtId="9" fontId="1" fillId="4" borderId="23" xfId="0" applyNumberFormat="1" applyFont="1" applyFill="1" applyBorder="1" applyAlignment="1" applyProtection="1">
      <alignment horizontal="right" vertical="center"/>
      <protection locked="0"/>
    </xf>
    <xf numFmtId="0" fontId="5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right" vertical="center"/>
    </xf>
    <xf numFmtId="8" fontId="1" fillId="4" borderId="16" xfId="0" applyNumberFormat="1" applyFont="1" applyFill="1" applyBorder="1" applyAlignment="1">
      <alignment horizontal="right" vertical="center"/>
    </xf>
    <xf numFmtId="9" fontId="1" fillId="4" borderId="4" xfId="0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horizontal="left" vertical="center"/>
    </xf>
    <xf numFmtId="0" fontId="19" fillId="4" borderId="16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horizontal="right" vertical="center"/>
    </xf>
    <xf numFmtId="8" fontId="1" fillId="4" borderId="4" xfId="0" applyNumberFormat="1" applyFont="1" applyFill="1" applyBorder="1" applyAlignment="1">
      <alignment horizontal="left" vertical="center"/>
    </xf>
    <xf numFmtId="0" fontId="1" fillId="4" borderId="4" xfId="0" applyFont="1" applyFill="1" applyBorder="1" applyAlignment="1">
      <alignment vertical="center" wrapText="1"/>
    </xf>
    <xf numFmtId="0" fontId="1" fillId="4" borderId="16" xfId="0" applyFont="1" applyFill="1" applyBorder="1" applyAlignment="1">
      <alignment vertical="center" wrapText="1"/>
    </xf>
    <xf numFmtId="0" fontId="1" fillId="4" borderId="16" xfId="0" applyFont="1" applyFill="1" applyBorder="1" applyAlignment="1">
      <alignment vertical="center"/>
    </xf>
    <xf numFmtId="0" fontId="1" fillId="4" borderId="16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vertical="center"/>
    </xf>
    <xf numFmtId="0" fontId="14" fillId="4" borderId="4" xfId="0" applyFont="1" applyFill="1" applyBorder="1" applyAlignment="1">
      <alignment vertical="center"/>
    </xf>
    <xf numFmtId="0" fontId="14" fillId="4" borderId="16" xfId="0" applyFont="1" applyFill="1" applyBorder="1" applyAlignment="1">
      <alignment vertical="center" wrapText="1"/>
    </xf>
    <xf numFmtId="8" fontId="5" fillId="4" borderId="4" xfId="0" applyNumberFormat="1" applyFont="1" applyFill="1" applyBorder="1" applyAlignment="1">
      <alignment horizontal="right" vertical="center"/>
    </xf>
    <xf numFmtId="0" fontId="1" fillId="4" borderId="0" xfId="2" applyFont="1" applyFill="1" applyAlignment="1">
      <alignment horizontal="left" vertical="center"/>
    </xf>
    <xf numFmtId="0" fontId="5" fillId="4" borderId="1" xfId="2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vertical="center"/>
    </xf>
    <xf numFmtId="0" fontId="5" fillId="4" borderId="18" xfId="2" applyFont="1" applyFill="1" applyBorder="1" applyAlignment="1">
      <alignment horizontal="center" vertical="center" wrapText="1"/>
    </xf>
    <xf numFmtId="0" fontId="1" fillId="4" borderId="1" xfId="2" applyFont="1" applyFill="1" applyBorder="1" applyAlignment="1">
      <alignment horizontal="center" vertical="center" wrapText="1"/>
    </xf>
    <xf numFmtId="0" fontId="1" fillId="4" borderId="3" xfId="2" applyFont="1" applyFill="1" applyBorder="1" applyAlignment="1">
      <alignment horizontal="center" vertical="center" wrapText="1"/>
    </xf>
    <xf numFmtId="9" fontId="1" fillId="4" borderId="18" xfId="2" applyNumberFormat="1" applyFont="1" applyFill="1" applyBorder="1" applyAlignment="1">
      <alignment horizontal="center" vertical="center" wrapText="1"/>
    </xf>
    <xf numFmtId="3" fontId="1" fillId="4" borderId="3" xfId="2" applyNumberFormat="1" applyFont="1" applyFill="1" applyBorder="1" applyAlignment="1">
      <alignment horizontal="center" vertical="center" wrapText="1"/>
    </xf>
    <xf numFmtId="9" fontId="1" fillId="4" borderId="12" xfId="2" applyNumberFormat="1" applyFont="1" applyFill="1" applyBorder="1" applyAlignment="1">
      <alignment horizontal="center" vertical="center" wrapText="1"/>
    </xf>
    <xf numFmtId="164" fontId="5" fillId="4" borderId="1" xfId="2" applyNumberFormat="1" applyFont="1" applyFill="1" applyBorder="1" applyAlignment="1">
      <alignment horizontal="right" vertical="center"/>
    </xf>
    <xf numFmtId="0" fontId="5" fillId="4" borderId="2" xfId="2" applyFont="1" applyFill="1" applyBorder="1" applyAlignment="1">
      <alignment horizontal="center" vertical="center" wrapText="1"/>
    </xf>
    <xf numFmtId="0" fontId="1" fillId="4" borderId="16" xfId="2" applyFont="1" applyFill="1" applyBorder="1" applyAlignment="1">
      <alignment horizontal="center" vertical="center" wrapText="1"/>
    </xf>
    <xf numFmtId="0" fontId="5" fillId="4" borderId="16" xfId="0" applyFont="1" applyFill="1" applyBorder="1" applyAlignment="1" applyProtection="1">
      <alignment horizontal="left" vertical="center"/>
      <protection locked="0"/>
    </xf>
    <xf numFmtId="0" fontId="10" fillId="4" borderId="4" xfId="0" applyFont="1" applyFill="1" applyBorder="1" applyAlignment="1">
      <alignment vertical="top" wrapText="1"/>
    </xf>
    <xf numFmtId="0" fontId="11" fillId="4" borderId="4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vertical="top" wrapText="1"/>
    </xf>
    <xf numFmtId="0" fontId="12" fillId="4" borderId="4" xfId="0" applyFont="1" applyFill="1" applyBorder="1" applyAlignment="1">
      <alignment vertical="top" wrapText="1"/>
    </xf>
    <xf numFmtId="0" fontId="11" fillId="4" borderId="4" xfId="0" applyFont="1" applyFill="1" applyBorder="1" applyAlignment="1">
      <alignment horizontal="center" vertical="top" wrapText="1"/>
    </xf>
    <xf numFmtId="0" fontId="13" fillId="4" borderId="4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top"/>
    </xf>
    <xf numFmtId="0" fontId="13" fillId="4" borderId="4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vertical="center" wrapText="1"/>
    </xf>
    <xf numFmtId="165" fontId="5" fillId="4" borderId="24" xfId="0" applyNumberFormat="1" applyFont="1" applyFill="1" applyBorder="1" applyAlignment="1" applyProtection="1">
      <alignment horizontal="center" vertical="center" wrapText="1"/>
      <protection locked="0"/>
    </xf>
    <xf numFmtId="167" fontId="1" fillId="4" borderId="30" xfId="0" applyNumberFormat="1" applyFont="1" applyFill="1" applyBorder="1" applyAlignment="1">
      <alignment horizontal="right" vertical="center"/>
    </xf>
    <xf numFmtId="9" fontId="1" fillId="4" borderId="16" xfId="0" applyNumberFormat="1" applyFont="1" applyFill="1" applyBorder="1" applyAlignment="1" applyProtection="1">
      <alignment horizontal="right" vertical="center"/>
      <protection locked="0"/>
    </xf>
    <xf numFmtId="164" fontId="5" fillId="4" borderId="3" xfId="2" applyNumberFormat="1" applyFont="1" applyFill="1" applyBorder="1" applyAlignment="1">
      <alignment horizontal="right" vertical="center"/>
    </xf>
    <xf numFmtId="1" fontId="1" fillId="0" borderId="18" xfId="0" applyNumberFormat="1" applyFont="1" applyBorder="1" applyAlignment="1">
      <alignment horizontal="center" vertical="center" wrapText="1"/>
    </xf>
    <xf numFmtId="0" fontId="1" fillId="0" borderId="31" xfId="0" applyFont="1" applyBorder="1" applyAlignment="1">
      <alignment horizontal="left" vertical="center"/>
    </xf>
    <xf numFmtId="10" fontId="5" fillId="4" borderId="16" xfId="0" applyNumberFormat="1" applyFont="1" applyFill="1" applyBorder="1" applyAlignment="1" applyProtection="1">
      <alignment horizontal="left" vertical="center"/>
      <protection locked="0"/>
    </xf>
    <xf numFmtId="165" fontId="5" fillId="4" borderId="17" xfId="0" applyNumberFormat="1" applyFont="1" applyFill="1" applyBorder="1" applyAlignment="1" applyProtection="1">
      <alignment horizontal="center" vertical="center" wrapText="1"/>
      <protection locked="0"/>
    </xf>
    <xf numFmtId="167" fontId="1" fillId="4" borderId="32" xfId="0" applyNumberFormat="1" applyFont="1" applyFill="1" applyBorder="1" applyAlignment="1">
      <alignment horizontal="right" vertical="center"/>
    </xf>
    <xf numFmtId="164" fontId="5" fillId="5" borderId="16" xfId="0" applyNumberFormat="1" applyFont="1" applyFill="1" applyBorder="1" applyAlignment="1">
      <alignment horizontal="right" vertical="center"/>
    </xf>
    <xf numFmtId="169" fontId="1" fillId="4" borderId="27" xfId="0" applyNumberFormat="1" applyFont="1" applyFill="1" applyBorder="1" applyAlignment="1" applyProtection="1">
      <alignment horizontal="right" vertical="center"/>
      <protection locked="0"/>
    </xf>
    <xf numFmtId="0" fontId="1" fillId="4" borderId="34" xfId="0" applyFont="1" applyFill="1" applyBorder="1" applyAlignment="1">
      <alignment horizontal="left" vertical="center"/>
    </xf>
    <xf numFmtId="0" fontId="22" fillId="4" borderId="1" xfId="0" applyFont="1" applyFill="1" applyBorder="1" applyAlignment="1">
      <alignment horizontal="left" vertical="center" wrapText="1"/>
    </xf>
    <xf numFmtId="0" fontId="22" fillId="4" borderId="2" xfId="0" applyFont="1" applyFill="1" applyBorder="1" applyAlignment="1">
      <alignment horizontal="left" vertical="center" wrapText="1"/>
    </xf>
    <xf numFmtId="0" fontId="13" fillId="4" borderId="4" xfId="0" applyFont="1" applyFill="1" applyBorder="1" applyAlignment="1" applyProtection="1">
      <alignment wrapText="1"/>
      <protection locked="0"/>
    </xf>
    <xf numFmtId="0" fontId="22" fillId="4" borderId="4" xfId="0" applyFont="1" applyFill="1" applyBorder="1" applyAlignment="1" applyProtection="1">
      <alignment horizontal="left" vertical="center" wrapText="1"/>
      <protection locked="0"/>
    </xf>
    <xf numFmtId="0" fontId="22" fillId="4" borderId="4" xfId="0" applyFont="1" applyFill="1" applyBorder="1" applyAlignment="1">
      <alignment horizontal="left" vertical="center" wrapText="1"/>
    </xf>
    <xf numFmtId="0" fontId="22" fillId="4" borderId="16" xfId="0" applyFont="1" applyFill="1" applyBorder="1" applyAlignment="1">
      <alignment horizontal="left" vertical="center" wrapText="1"/>
    </xf>
    <xf numFmtId="0" fontId="22" fillId="4" borderId="4" xfId="0" applyFont="1" applyFill="1" applyBorder="1" applyAlignment="1" applyProtection="1">
      <alignment wrapText="1"/>
      <protection locked="0"/>
    </xf>
    <xf numFmtId="0" fontId="22" fillId="4" borderId="12" xfId="0" applyFont="1" applyFill="1" applyBorder="1" applyAlignment="1">
      <alignment horizontal="left" vertical="center" wrapText="1"/>
    </xf>
    <xf numFmtId="0" fontId="22" fillId="4" borderId="24" xfId="0" applyFont="1" applyFill="1" applyBorder="1" applyAlignment="1">
      <alignment horizontal="left" vertical="center" wrapText="1"/>
    </xf>
    <xf numFmtId="0" fontId="22" fillId="4" borderId="5" xfId="0" applyFont="1" applyFill="1" applyBorder="1" applyAlignment="1" applyProtection="1">
      <alignment horizontal="left" vertical="center" wrapText="1"/>
      <protection locked="0"/>
    </xf>
    <xf numFmtId="0" fontId="22" fillId="4" borderId="12" xfId="0" applyFont="1" applyFill="1" applyBorder="1" applyAlignment="1" applyProtection="1">
      <alignment wrapText="1"/>
      <protection locked="0"/>
    </xf>
    <xf numFmtId="0" fontId="22" fillId="4" borderId="12" xfId="0" applyFont="1" applyFill="1" applyBorder="1" applyAlignment="1" applyProtection="1">
      <alignment horizontal="left" vertical="center" wrapText="1"/>
      <protection locked="0"/>
    </xf>
    <xf numFmtId="0" fontId="22" fillId="4" borderId="12" xfId="0" applyFont="1" applyFill="1" applyBorder="1" applyAlignment="1" applyProtection="1">
      <alignment horizontal="left" vertical="top" wrapText="1"/>
      <protection locked="0"/>
    </xf>
    <xf numFmtId="0" fontId="22" fillId="4" borderId="12" xfId="0" applyFont="1" applyFill="1" applyBorder="1" applyAlignment="1" applyProtection="1">
      <alignment vertical="top" wrapText="1"/>
      <protection locked="0"/>
    </xf>
    <xf numFmtId="0" fontId="22" fillId="4" borderId="4" xfId="1" applyNumberFormat="1" applyFont="1" applyFill="1" applyBorder="1" applyAlignment="1" applyProtection="1">
      <alignment horizontal="left" vertical="top" wrapText="1"/>
      <protection locked="0"/>
    </xf>
    <xf numFmtId="0" fontId="22" fillId="4" borderId="0" xfId="0" applyFont="1" applyFill="1" applyAlignment="1">
      <alignment vertical="top" wrapText="1"/>
    </xf>
    <xf numFmtId="0" fontId="22" fillId="4" borderId="4" xfId="0" applyFont="1" applyFill="1" applyBorder="1" applyAlignment="1">
      <alignment horizontal="left" vertical="center"/>
    </xf>
    <xf numFmtId="0" fontId="23" fillId="4" borderId="4" xfId="0" applyFont="1" applyFill="1" applyBorder="1" applyAlignment="1">
      <alignment horizontal="left" vertical="center"/>
    </xf>
    <xf numFmtId="0" fontId="23" fillId="4" borderId="4" xfId="0" applyFont="1" applyFill="1" applyBorder="1" applyAlignment="1">
      <alignment horizontal="left" vertical="center" wrapText="1"/>
    </xf>
    <xf numFmtId="0" fontId="22" fillId="4" borderId="4" xfId="0" applyFont="1" applyFill="1" applyBorder="1" applyAlignment="1">
      <alignment vertical="center" wrapText="1"/>
    </xf>
    <xf numFmtId="0" fontId="25" fillId="4" borderId="16" xfId="0" applyFont="1" applyFill="1" applyBorder="1" applyAlignment="1">
      <alignment vertical="center" wrapText="1"/>
    </xf>
    <xf numFmtId="0" fontId="19" fillId="4" borderId="16" xfId="0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vertical="center"/>
    </xf>
    <xf numFmtId="0" fontId="22" fillId="4" borderId="1" xfId="2" applyFont="1" applyFill="1" applyBorder="1" applyAlignment="1">
      <alignment horizontal="left" vertical="top" wrapText="1"/>
    </xf>
    <xf numFmtId="166" fontId="22" fillId="4" borderId="1" xfId="2" applyNumberFormat="1" applyFont="1" applyFill="1" applyBorder="1" applyAlignment="1">
      <alignment horizontal="center" vertical="center" wrapText="1"/>
    </xf>
    <xf numFmtId="0" fontId="22" fillId="4" borderId="1" xfId="2" applyFont="1" applyFill="1" applyBorder="1" applyAlignment="1">
      <alignment horizontal="left" vertical="center" wrapText="1"/>
    </xf>
    <xf numFmtId="0" fontId="22" fillId="4" borderId="1" xfId="2" applyFont="1" applyFill="1" applyBorder="1" applyAlignment="1">
      <alignment horizontal="center" vertical="center" wrapText="1"/>
    </xf>
    <xf numFmtId="0" fontId="25" fillId="4" borderId="1" xfId="2" applyFont="1" applyFill="1" applyBorder="1" applyAlignment="1">
      <alignment horizontal="left" vertical="center" wrapText="1"/>
    </xf>
    <xf numFmtId="0" fontId="19" fillId="4" borderId="1" xfId="2" applyFont="1" applyFill="1" applyBorder="1" applyAlignment="1">
      <alignment horizontal="left" vertical="center" wrapText="1"/>
    </xf>
    <xf numFmtId="164" fontId="1" fillId="4" borderId="16" xfId="2" applyNumberFormat="1" applyFont="1" applyFill="1" applyBorder="1" applyAlignment="1">
      <alignment horizontal="center" vertical="center" wrapText="1"/>
    </xf>
    <xf numFmtId="164" fontId="1" fillId="4" borderId="16" xfId="2" applyNumberFormat="1" applyFont="1" applyFill="1" applyBorder="1" applyAlignment="1">
      <alignment horizontal="right" vertical="center" wrapText="1"/>
    </xf>
    <xf numFmtId="0" fontId="22" fillId="4" borderId="16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top" wrapText="1"/>
    </xf>
    <xf numFmtId="0" fontId="22" fillId="4" borderId="16" xfId="0" applyFont="1" applyFill="1" applyBorder="1" applyAlignment="1">
      <alignment horizontal="center" vertical="top" wrapText="1"/>
    </xf>
    <xf numFmtId="0" fontId="10" fillId="0" borderId="4" xfId="0" applyFont="1" applyBorder="1" applyAlignment="1">
      <alignment vertical="top" wrapText="1"/>
    </xf>
    <xf numFmtId="0" fontId="11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top" wrapText="1"/>
    </xf>
    <xf numFmtId="0" fontId="13" fillId="0" borderId="4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164" fontId="5" fillId="0" borderId="1" xfId="2" applyNumberFormat="1" applyFont="1" applyBorder="1" applyAlignment="1">
      <alignment horizontal="right" vertical="center"/>
    </xf>
    <xf numFmtId="0" fontId="1" fillId="0" borderId="0" xfId="2" applyFont="1" applyAlignment="1">
      <alignment horizontal="center" vertical="center"/>
    </xf>
    <xf numFmtId="0" fontId="1" fillId="0" borderId="0" xfId="2" applyFont="1" applyAlignment="1">
      <alignment horizontal="left" vertical="center" wrapText="1"/>
    </xf>
    <xf numFmtId="0" fontId="1" fillId="0" borderId="0" xfId="2" applyFont="1" applyAlignment="1">
      <alignment horizontal="right" vertical="center"/>
    </xf>
    <xf numFmtId="170" fontId="5" fillId="0" borderId="0" xfId="2" applyNumberFormat="1" applyFont="1" applyAlignment="1">
      <alignment horizontal="right" vertical="center"/>
    </xf>
    <xf numFmtId="167" fontId="1" fillId="0" borderId="0" xfId="2" applyNumberFormat="1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top"/>
    </xf>
    <xf numFmtId="0" fontId="22" fillId="0" borderId="14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168" fontId="1" fillId="0" borderId="0" xfId="0" applyNumberFormat="1" applyFont="1" applyAlignment="1">
      <alignment horizontal="right" vertical="center"/>
    </xf>
    <xf numFmtId="164" fontId="5" fillId="0" borderId="33" xfId="0" applyNumberFormat="1" applyFont="1" applyBorder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169" fontId="1" fillId="0" borderId="0" xfId="0" applyNumberFormat="1" applyFont="1" applyAlignment="1">
      <alignment horizontal="right" vertical="center"/>
    </xf>
    <xf numFmtId="9" fontId="1" fillId="0" borderId="0" xfId="0" applyNumberFormat="1" applyFont="1" applyAlignment="1">
      <alignment horizontal="right" vertical="center"/>
    </xf>
    <xf numFmtId="164" fontId="5" fillId="0" borderId="16" xfId="0" applyNumberFormat="1" applyFont="1" applyBorder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164" fontId="5" fillId="0" borderId="4" xfId="0" applyNumberFormat="1" applyFont="1" applyBorder="1" applyAlignment="1">
      <alignment horizontal="right" vertical="center"/>
    </xf>
    <xf numFmtId="1" fontId="1" fillId="4" borderId="1" xfId="0" applyNumberFormat="1" applyFont="1" applyFill="1" applyBorder="1" applyAlignment="1">
      <alignment horizontal="center" vertical="center" wrapText="1"/>
    </xf>
    <xf numFmtId="1" fontId="1" fillId="4" borderId="2" xfId="0" applyNumberFormat="1" applyFont="1" applyFill="1" applyBorder="1" applyAlignment="1">
      <alignment horizontal="center" vertical="center" wrapText="1"/>
    </xf>
    <xf numFmtId="1" fontId="1" fillId="4" borderId="1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6" fillId="0" borderId="0" xfId="2" applyFont="1" applyAlignment="1">
      <alignment horizontal="left" vertical="center" wrapText="1"/>
    </xf>
    <xf numFmtId="0" fontId="7" fillId="0" borderId="0" xfId="2" applyFont="1"/>
    <xf numFmtId="0" fontId="6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vertical="center" wrapText="1"/>
    </xf>
    <xf numFmtId="0" fontId="0" fillId="0" borderId="0" xfId="0"/>
  </cellXfs>
  <cellStyles count="3">
    <cellStyle name="Normalny" xfId="0" builtinId="0"/>
    <cellStyle name="Normalny 2" xfId="2" xr:uid="{20EFF912-7CF1-4E50-9C47-C486D5D62E35}"/>
    <cellStyle name="Walutowy" xfId="1" builtinId="4"/>
  </cellStyles>
  <dxfs count="0"/>
  <tableStyles count="0" defaultTableStyle="TableStyleMedium2" defaultPivotStyle="PivotStyleLight16"/>
  <colors>
    <mruColors>
      <color rgb="FFCF7317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21918-5789-4724-B496-6C6D588B25A9}">
  <dimension ref="A1:P867"/>
  <sheetViews>
    <sheetView tabSelected="1" view="pageBreakPreview" zoomScaleNormal="100" zoomScaleSheetLayoutView="100" workbookViewId="0">
      <pane ySplit="1" topLeftCell="A122" activePane="bottomLeft" state="frozen"/>
      <selection pane="bottomLeft" activeCell="N105" sqref="N105"/>
    </sheetView>
  </sheetViews>
  <sheetFormatPr defaultColWidth="12.625" defaultRowHeight="15" customHeight="1" x14ac:dyDescent="0.2"/>
  <cols>
    <col min="1" max="1" width="3.625" customWidth="1"/>
    <col min="2" max="2" width="55.75" customWidth="1"/>
    <col min="3" max="3" width="32.375" customWidth="1"/>
    <col min="4" max="4" width="7.875" customWidth="1"/>
    <col min="5" max="5" width="7.625" customWidth="1"/>
    <col min="6" max="6" width="9.625" customWidth="1"/>
    <col min="7" max="7" width="5.125" customWidth="1"/>
    <col min="8" max="8" width="11.5" customWidth="1"/>
    <col min="9" max="9" width="13" customWidth="1"/>
    <col min="10" max="10" width="11.375" customWidth="1"/>
    <col min="11" max="11" width="13.625" customWidth="1"/>
    <col min="12" max="12" width="10" customWidth="1"/>
    <col min="13" max="13" width="13.125" customWidth="1"/>
    <col min="14" max="14" width="8.625" customWidth="1"/>
    <col min="15" max="15" width="13.75" customWidth="1"/>
    <col min="16" max="16" width="9.375" customWidth="1"/>
  </cols>
  <sheetData>
    <row r="1" spans="1:16" ht="27" customHeight="1" x14ac:dyDescent="0.2">
      <c r="A1" s="1"/>
      <c r="B1" s="244" t="s">
        <v>0</v>
      </c>
      <c r="C1" s="244"/>
      <c r="D1" s="244"/>
      <c r="E1" s="244"/>
      <c r="F1" s="244"/>
      <c r="G1" s="244"/>
      <c r="H1" s="244"/>
      <c r="I1" s="244"/>
      <c r="J1" s="244"/>
      <c r="K1" s="244"/>
      <c r="L1" s="2"/>
      <c r="M1" s="2"/>
      <c r="N1" s="2"/>
      <c r="O1" s="2"/>
      <c r="P1" s="2"/>
    </row>
    <row r="2" spans="1:16" ht="14.25" customHeight="1" x14ac:dyDescent="0.2">
      <c r="A2" s="1"/>
      <c r="B2" s="3"/>
      <c r="C2" s="3"/>
      <c r="D2" s="3"/>
      <c r="E2" s="3"/>
      <c r="F2" s="3"/>
      <c r="G2" s="3"/>
      <c r="H2" s="3"/>
      <c r="I2" s="2"/>
      <c r="J2" s="2"/>
      <c r="K2" s="2"/>
      <c r="L2" s="2"/>
      <c r="M2" s="2"/>
      <c r="N2" s="2"/>
      <c r="O2" s="2"/>
      <c r="P2" s="2"/>
    </row>
    <row r="3" spans="1:16" ht="14.25" customHeight="1" x14ac:dyDescent="0.2">
      <c r="A3" s="1"/>
      <c r="B3" s="4" t="s">
        <v>1</v>
      </c>
      <c r="C3" s="3"/>
      <c r="D3" s="3"/>
      <c r="E3" s="3"/>
      <c r="F3" s="3"/>
      <c r="G3" s="3"/>
      <c r="H3" s="3"/>
      <c r="I3" s="2"/>
      <c r="J3" s="2"/>
      <c r="K3" s="2"/>
      <c r="L3" s="2"/>
      <c r="M3" s="2"/>
      <c r="N3" s="2"/>
      <c r="O3" s="2"/>
      <c r="P3" s="2"/>
    </row>
    <row r="4" spans="1:16" ht="14.25" customHeight="1" x14ac:dyDescent="0.2">
      <c r="A4" s="1"/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"/>
      <c r="M4" s="2"/>
      <c r="N4" s="2"/>
      <c r="O4" s="2"/>
      <c r="P4" s="2"/>
    </row>
    <row r="5" spans="1:16" ht="42.75" customHeight="1" x14ac:dyDescent="0.2">
      <c r="A5" s="1"/>
      <c r="B5" s="5"/>
      <c r="C5" s="6"/>
      <c r="D5" s="6"/>
      <c r="E5" s="6"/>
      <c r="F5" s="6"/>
      <c r="G5" s="6"/>
      <c r="H5" s="7" t="s">
        <v>2</v>
      </c>
      <c r="I5" s="7">
        <f>SUM(I42,I51,I71,I96,I108,I123,I132,I152,I159)</f>
        <v>0</v>
      </c>
      <c r="J5" s="7">
        <f>SUM(J42,J51,J71,J96,J108,J123,J132,J152,J159)</f>
        <v>0</v>
      </c>
      <c r="K5" s="7">
        <f>SUM(K42,K51,K71,K96,K108,K123,K132,K152,K159)</f>
        <v>0</v>
      </c>
      <c r="L5" s="2"/>
      <c r="M5" s="8"/>
      <c r="N5" s="2"/>
      <c r="O5" s="8"/>
      <c r="P5" s="2"/>
    </row>
    <row r="6" spans="1:16" ht="12.75" customHeight="1" x14ac:dyDescent="0.2">
      <c r="A6" s="1"/>
      <c r="B6" s="2"/>
      <c r="C6" s="6"/>
      <c r="D6" s="1"/>
      <c r="E6" s="9"/>
      <c r="F6" s="9"/>
      <c r="G6" s="9"/>
      <c r="H6" s="2"/>
      <c r="I6" s="2"/>
      <c r="J6" s="2"/>
      <c r="K6" s="2"/>
      <c r="L6" s="2"/>
      <c r="M6" s="8"/>
      <c r="N6" s="2"/>
      <c r="O6" s="2"/>
      <c r="P6" s="2"/>
    </row>
    <row r="7" spans="1:16" ht="12.75" customHeight="1" x14ac:dyDescent="0.2">
      <c r="A7" s="1"/>
      <c r="B7" s="2"/>
      <c r="C7" s="6"/>
      <c r="D7" s="1"/>
      <c r="E7" s="9"/>
      <c r="F7" s="9"/>
      <c r="G7" s="9"/>
      <c r="H7" s="2"/>
      <c r="I7" s="2"/>
      <c r="J7" s="2"/>
      <c r="K7" s="8"/>
      <c r="L7" s="2"/>
      <c r="M7" s="2"/>
      <c r="N7" s="2"/>
      <c r="O7" s="2"/>
      <c r="P7" s="2"/>
    </row>
    <row r="8" spans="1:16" ht="9" customHeight="1" x14ac:dyDescent="0.2">
      <c r="A8" s="1"/>
      <c r="B8" s="2"/>
      <c r="C8" s="6"/>
      <c r="D8" s="1"/>
      <c r="E8" s="9"/>
      <c r="F8" s="9"/>
      <c r="G8" s="9"/>
      <c r="H8" s="2"/>
      <c r="I8" s="2"/>
      <c r="J8" s="2"/>
      <c r="K8" s="2"/>
      <c r="L8" s="2"/>
      <c r="M8" s="2"/>
      <c r="N8" s="2"/>
      <c r="O8" s="2"/>
      <c r="P8" s="2"/>
    </row>
    <row r="9" spans="1:16" ht="30" customHeight="1" x14ac:dyDescent="0.2">
      <c r="A9" s="1"/>
      <c r="B9" s="46"/>
      <c r="C9" s="6"/>
      <c r="D9" s="1"/>
      <c r="E9" s="9"/>
      <c r="F9" s="9"/>
      <c r="G9" s="9"/>
      <c r="H9" s="2"/>
      <c r="I9" s="2"/>
      <c r="J9" s="2"/>
      <c r="K9" s="2"/>
      <c r="L9" s="2"/>
      <c r="M9" s="2"/>
      <c r="N9" s="2"/>
      <c r="O9" s="2"/>
      <c r="P9" s="2"/>
    </row>
    <row r="10" spans="1:16" ht="12.75" customHeight="1" x14ac:dyDescent="0.2">
      <c r="A10" s="248" t="s">
        <v>151</v>
      </c>
      <c r="B10" s="248"/>
      <c r="C10" s="248"/>
      <c r="D10" s="248"/>
      <c r="E10" s="248"/>
      <c r="F10" s="248"/>
      <c r="G10" s="248"/>
      <c r="H10" s="248"/>
      <c r="I10" s="248"/>
      <c r="J10" s="248"/>
      <c r="K10" s="248"/>
      <c r="L10" s="16"/>
      <c r="M10" s="16"/>
      <c r="N10" s="2"/>
      <c r="O10" s="2"/>
      <c r="P10" s="2"/>
    </row>
    <row r="11" spans="1:16" ht="90" customHeight="1" x14ac:dyDescent="0.2">
      <c r="A11" s="17" t="s">
        <v>3</v>
      </c>
      <c r="B11" s="75" t="s">
        <v>14</v>
      </c>
      <c r="C11" s="74" t="s">
        <v>4</v>
      </c>
      <c r="D11" s="74" t="s">
        <v>5</v>
      </c>
      <c r="E11" s="76" t="s">
        <v>173</v>
      </c>
      <c r="F11" s="72" t="s">
        <v>180</v>
      </c>
      <c r="G11" s="76" t="s">
        <v>6</v>
      </c>
      <c r="H11" s="170" t="s">
        <v>175</v>
      </c>
      <c r="I11" s="74" t="s">
        <v>8</v>
      </c>
      <c r="J11" s="74" t="s">
        <v>9</v>
      </c>
      <c r="K11" s="80" t="s">
        <v>176</v>
      </c>
      <c r="L11" s="81" t="s">
        <v>10</v>
      </c>
      <c r="M11" s="11" t="s">
        <v>11</v>
      </c>
      <c r="N11" s="11" t="s">
        <v>12</v>
      </c>
      <c r="O11" s="2"/>
      <c r="P11" s="2"/>
    </row>
    <row r="12" spans="1:16" ht="242.25" customHeight="1" x14ac:dyDescent="0.2">
      <c r="A12" s="18">
        <v>1</v>
      </c>
      <c r="B12" s="216" t="s">
        <v>191</v>
      </c>
      <c r="C12" s="217" t="s">
        <v>192</v>
      </c>
      <c r="D12" s="162" t="s">
        <v>13</v>
      </c>
      <c r="E12" s="39">
        <v>170</v>
      </c>
      <c r="F12" s="45"/>
      <c r="G12" s="172"/>
      <c r="H12" s="171">
        <f t="shared" ref="H12:H41" si="0">F12+(F12*G12)</f>
        <v>0</v>
      </c>
      <c r="I12" s="62">
        <f t="shared" ref="I12:I41" si="1">E12*F12</f>
        <v>0</v>
      </c>
      <c r="J12" s="62">
        <f t="shared" ref="J12" si="2">I12*G12</f>
        <v>0</v>
      </c>
      <c r="K12" s="62">
        <f t="shared" ref="K12:K41" si="3">E12*H12</f>
        <v>0</v>
      </c>
      <c r="L12" s="91"/>
      <c r="M12" s="12"/>
      <c r="N12" s="25" t="s">
        <v>15</v>
      </c>
      <c r="O12" s="40"/>
      <c r="P12" s="2"/>
    </row>
    <row r="13" spans="1:16" ht="37.5" customHeight="1" x14ac:dyDescent="0.2">
      <c r="A13" s="18">
        <v>2</v>
      </c>
      <c r="B13" s="163" t="s">
        <v>16</v>
      </c>
      <c r="C13" s="164"/>
      <c r="D13" s="162" t="s">
        <v>13</v>
      </c>
      <c r="E13" s="39">
        <v>30</v>
      </c>
      <c r="F13" s="45"/>
      <c r="G13" s="172"/>
      <c r="H13" s="171">
        <f t="shared" si="0"/>
        <v>0</v>
      </c>
      <c r="I13" s="62">
        <f t="shared" si="1"/>
        <v>0</v>
      </c>
      <c r="J13" s="62">
        <f t="shared" ref="J13:J41" si="4">I13*G13</f>
        <v>0</v>
      </c>
      <c r="K13" s="62">
        <f t="shared" si="3"/>
        <v>0</v>
      </c>
      <c r="L13" s="91"/>
      <c r="M13" s="12"/>
      <c r="N13" s="25" t="s">
        <v>15</v>
      </c>
      <c r="O13" s="2"/>
      <c r="P13" s="2"/>
    </row>
    <row r="14" spans="1:16" ht="54" customHeight="1" x14ac:dyDescent="0.2">
      <c r="A14" s="18">
        <v>3</v>
      </c>
      <c r="B14" s="216" t="s">
        <v>193</v>
      </c>
      <c r="C14" s="218" t="s">
        <v>194</v>
      </c>
      <c r="D14" s="162" t="s">
        <v>13</v>
      </c>
      <c r="E14" s="39">
        <v>140</v>
      </c>
      <c r="F14" s="45"/>
      <c r="G14" s="172"/>
      <c r="H14" s="171">
        <f t="shared" si="0"/>
        <v>0</v>
      </c>
      <c r="I14" s="62">
        <f t="shared" si="1"/>
        <v>0</v>
      </c>
      <c r="J14" s="62">
        <f t="shared" si="4"/>
        <v>0</v>
      </c>
      <c r="K14" s="62">
        <f t="shared" si="3"/>
        <v>0</v>
      </c>
      <c r="L14" s="91"/>
      <c r="M14" s="12"/>
      <c r="N14" s="25" t="s">
        <v>15</v>
      </c>
      <c r="O14" s="2"/>
      <c r="P14" s="2"/>
    </row>
    <row r="15" spans="1:16" ht="69" customHeight="1" x14ac:dyDescent="0.2">
      <c r="A15" s="18">
        <v>4</v>
      </c>
      <c r="B15" s="216" t="s">
        <v>195</v>
      </c>
      <c r="C15" s="218" t="s">
        <v>196</v>
      </c>
      <c r="D15" s="38" t="s">
        <v>13</v>
      </c>
      <c r="E15" s="39">
        <v>130</v>
      </c>
      <c r="F15" s="45"/>
      <c r="G15" s="172"/>
      <c r="H15" s="171">
        <f t="shared" si="0"/>
        <v>0</v>
      </c>
      <c r="I15" s="62">
        <f t="shared" si="1"/>
        <v>0</v>
      </c>
      <c r="J15" s="62">
        <f t="shared" si="4"/>
        <v>0</v>
      </c>
      <c r="K15" s="62">
        <f t="shared" si="3"/>
        <v>0</v>
      </c>
      <c r="L15" s="91"/>
      <c r="M15" s="12"/>
      <c r="N15" s="25" t="s">
        <v>15</v>
      </c>
      <c r="O15" s="2"/>
      <c r="P15" s="2"/>
    </row>
    <row r="16" spans="1:16" ht="87" customHeight="1" x14ac:dyDescent="0.2">
      <c r="A16" s="18">
        <v>5</v>
      </c>
      <c r="B16" s="216" t="s">
        <v>197</v>
      </c>
      <c r="C16" s="219" t="s">
        <v>198</v>
      </c>
      <c r="D16" s="38" t="s">
        <v>13</v>
      </c>
      <c r="E16" s="39">
        <v>24</v>
      </c>
      <c r="F16" s="45"/>
      <c r="G16" s="172"/>
      <c r="H16" s="171">
        <f t="shared" si="0"/>
        <v>0</v>
      </c>
      <c r="I16" s="62">
        <f t="shared" si="1"/>
        <v>0</v>
      </c>
      <c r="J16" s="62">
        <f t="shared" si="4"/>
        <v>0</v>
      </c>
      <c r="K16" s="62">
        <f t="shared" si="3"/>
        <v>0</v>
      </c>
      <c r="L16" s="91"/>
      <c r="M16" s="12"/>
      <c r="N16" s="25" t="s">
        <v>15</v>
      </c>
      <c r="O16" s="2"/>
      <c r="P16" s="2"/>
    </row>
    <row r="17" spans="1:16" ht="100.5" customHeight="1" x14ac:dyDescent="0.2">
      <c r="A17" s="18">
        <v>6</v>
      </c>
      <c r="B17" s="216" t="s">
        <v>199</v>
      </c>
      <c r="C17" s="219" t="s">
        <v>200</v>
      </c>
      <c r="D17" s="38" t="s">
        <v>13</v>
      </c>
      <c r="E17" s="39">
        <v>45</v>
      </c>
      <c r="F17" s="45"/>
      <c r="G17" s="172"/>
      <c r="H17" s="171">
        <f t="shared" si="0"/>
        <v>0</v>
      </c>
      <c r="I17" s="62">
        <f t="shared" si="1"/>
        <v>0</v>
      </c>
      <c r="J17" s="62">
        <f t="shared" si="4"/>
        <v>0</v>
      </c>
      <c r="K17" s="62">
        <f t="shared" si="3"/>
        <v>0</v>
      </c>
      <c r="L17" s="91"/>
      <c r="M17" s="12"/>
      <c r="N17" s="25" t="s">
        <v>15</v>
      </c>
      <c r="O17" s="2"/>
      <c r="P17" s="2"/>
    </row>
    <row r="18" spans="1:16" ht="156" customHeight="1" x14ac:dyDescent="0.2">
      <c r="A18" s="18">
        <v>7</v>
      </c>
      <c r="B18" s="218" t="s">
        <v>202</v>
      </c>
      <c r="C18" s="219" t="s">
        <v>201</v>
      </c>
      <c r="D18" s="38" t="s">
        <v>13</v>
      </c>
      <c r="E18" s="39">
        <v>3</v>
      </c>
      <c r="F18" s="45"/>
      <c r="G18" s="172"/>
      <c r="H18" s="171">
        <f t="shared" si="0"/>
        <v>0</v>
      </c>
      <c r="I18" s="62">
        <f t="shared" si="1"/>
        <v>0</v>
      </c>
      <c r="J18" s="62">
        <f t="shared" si="4"/>
        <v>0</v>
      </c>
      <c r="K18" s="62">
        <f t="shared" si="3"/>
        <v>0</v>
      </c>
      <c r="L18" s="91"/>
      <c r="M18" s="12"/>
      <c r="N18" s="25" t="s">
        <v>15</v>
      </c>
      <c r="O18" s="2"/>
      <c r="P18" s="2"/>
    </row>
    <row r="19" spans="1:16" ht="98.25" customHeight="1" x14ac:dyDescent="0.2">
      <c r="A19" s="18">
        <v>8</v>
      </c>
      <c r="B19" s="216" t="s">
        <v>203</v>
      </c>
      <c r="C19" s="219" t="s">
        <v>204</v>
      </c>
      <c r="D19" s="38" t="s">
        <v>13</v>
      </c>
      <c r="E19" s="39">
        <v>12</v>
      </c>
      <c r="F19" s="45"/>
      <c r="G19" s="172"/>
      <c r="H19" s="171">
        <f t="shared" si="0"/>
        <v>0</v>
      </c>
      <c r="I19" s="62">
        <f t="shared" si="1"/>
        <v>0</v>
      </c>
      <c r="J19" s="62">
        <f t="shared" si="4"/>
        <v>0</v>
      </c>
      <c r="K19" s="62">
        <f t="shared" si="3"/>
        <v>0</v>
      </c>
      <c r="L19" s="91"/>
      <c r="M19" s="12"/>
      <c r="N19" s="25" t="s">
        <v>15</v>
      </c>
      <c r="O19" s="2"/>
      <c r="P19" s="2"/>
    </row>
    <row r="20" spans="1:16" ht="154.5" customHeight="1" x14ac:dyDescent="0.2">
      <c r="A20" s="18">
        <v>9</v>
      </c>
      <c r="B20" s="216" t="s">
        <v>205</v>
      </c>
      <c r="C20" s="220" t="s">
        <v>206</v>
      </c>
      <c r="D20" s="38" t="s">
        <v>13</v>
      </c>
      <c r="E20" s="39">
        <v>10</v>
      </c>
      <c r="F20" s="45"/>
      <c r="G20" s="172"/>
      <c r="H20" s="171">
        <f t="shared" si="0"/>
        <v>0</v>
      </c>
      <c r="I20" s="62">
        <f t="shared" si="1"/>
        <v>0</v>
      </c>
      <c r="J20" s="62">
        <f t="shared" si="4"/>
        <v>0</v>
      </c>
      <c r="K20" s="62">
        <f t="shared" si="3"/>
        <v>0</v>
      </c>
      <c r="L20" s="91"/>
      <c r="M20" s="12"/>
      <c r="N20" s="25" t="s">
        <v>15</v>
      </c>
      <c r="O20" s="2"/>
      <c r="P20" s="2"/>
    </row>
    <row r="21" spans="1:16" ht="147" customHeight="1" x14ac:dyDescent="0.2">
      <c r="A21" s="18">
        <v>10</v>
      </c>
      <c r="B21" s="216" t="s">
        <v>207</v>
      </c>
      <c r="C21" s="217" t="s">
        <v>208</v>
      </c>
      <c r="D21" s="38" t="s">
        <v>13</v>
      </c>
      <c r="E21" s="39">
        <v>15</v>
      </c>
      <c r="F21" s="45"/>
      <c r="G21" s="172"/>
      <c r="H21" s="171">
        <f t="shared" si="0"/>
        <v>0</v>
      </c>
      <c r="I21" s="62">
        <f t="shared" si="1"/>
        <v>0</v>
      </c>
      <c r="J21" s="62">
        <f t="shared" si="4"/>
        <v>0</v>
      </c>
      <c r="K21" s="62">
        <f t="shared" si="3"/>
        <v>0</v>
      </c>
      <c r="L21" s="91"/>
      <c r="M21" s="12"/>
      <c r="N21" s="25" t="s">
        <v>15</v>
      </c>
      <c r="O21" s="2"/>
      <c r="P21" s="2"/>
    </row>
    <row r="22" spans="1:16" ht="48.75" customHeight="1" x14ac:dyDescent="0.2">
      <c r="A22" s="18">
        <v>11</v>
      </c>
      <c r="B22" s="160" t="s">
        <v>17</v>
      </c>
      <c r="C22" s="166"/>
      <c r="D22" s="38" t="s">
        <v>13</v>
      </c>
      <c r="E22" s="39">
        <v>10</v>
      </c>
      <c r="F22" s="45"/>
      <c r="G22" s="172"/>
      <c r="H22" s="171">
        <f t="shared" si="0"/>
        <v>0</v>
      </c>
      <c r="I22" s="62">
        <f t="shared" si="1"/>
        <v>0</v>
      </c>
      <c r="J22" s="62">
        <f t="shared" si="4"/>
        <v>0</v>
      </c>
      <c r="K22" s="62">
        <f t="shared" si="3"/>
        <v>0</v>
      </c>
      <c r="L22" s="91"/>
      <c r="M22" s="12"/>
      <c r="N22" s="25" t="s">
        <v>15</v>
      </c>
      <c r="O22" s="2"/>
      <c r="P22" s="2"/>
    </row>
    <row r="23" spans="1:16" ht="180" customHeight="1" x14ac:dyDescent="0.2">
      <c r="A23" s="18">
        <v>12</v>
      </c>
      <c r="B23" s="160" t="s">
        <v>18</v>
      </c>
      <c r="C23" s="167"/>
      <c r="D23" s="38" t="s">
        <v>13</v>
      </c>
      <c r="E23" s="39">
        <v>1</v>
      </c>
      <c r="F23" s="45"/>
      <c r="G23" s="172"/>
      <c r="H23" s="171">
        <f t="shared" si="0"/>
        <v>0</v>
      </c>
      <c r="I23" s="62">
        <f t="shared" si="1"/>
        <v>0</v>
      </c>
      <c r="J23" s="62">
        <f t="shared" si="4"/>
        <v>0</v>
      </c>
      <c r="K23" s="62">
        <f t="shared" si="3"/>
        <v>0</v>
      </c>
      <c r="L23" s="91"/>
      <c r="M23" s="12"/>
      <c r="N23" s="25" t="s">
        <v>15</v>
      </c>
      <c r="O23" s="2"/>
      <c r="P23" s="2"/>
    </row>
    <row r="24" spans="1:16" ht="111.75" customHeight="1" x14ac:dyDescent="0.2">
      <c r="A24" s="18">
        <v>13</v>
      </c>
      <c r="B24" s="160" t="s">
        <v>19</v>
      </c>
      <c r="C24" s="165" t="s">
        <v>20</v>
      </c>
      <c r="D24" s="38" t="s">
        <v>13</v>
      </c>
      <c r="E24" s="39">
        <v>30</v>
      </c>
      <c r="F24" s="45"/>
      <c r="G24" s="172"/>
      <c r="H24" s="171">
        <f t="shared" si="0"/>
        <v>0</v>
      </c>
      <c r="I24" s="62">
        <f t="shared" si="1"/>
        <v>0</v>
      </c>
      <c r="J24" s="62">
        <f t="shared" si="4"/>
        <v>0</v>
      </c>
      <c r="K24" s="62">
        <f t="shared" si="3"/>
        <v>0</v>
      </c>
      <c r="L24" s="91"/>
      <c r="M24" s="12"/>
      <c r="N24" s="25" t="s">
        <v>15</v>
      </c>
      <c r="O24" s="2"/>
      <c r="P24" s="2"/>
    </row>
    <row r="25" spans="1:16" ht="147" customHeight="1" x14ac:dyDescent="0.2">
      <c r="A25" s="18">
        <v>14</v>
      </c>
      <c r="B25" s="160" t="s">
        <v>21</v>
      </c>
      <c r="C25" s="168"/>
      <c r="D25" s="38" t="s">
        <v>13</v>
      </c>
      <c r="E25" s="39">
        <v>13</v>
      </c>
      <c r="F25" s="45"/>
      <c r="G25" s="172"/>
      <c r="H25" s="171">
        <f t="shared" si="0"/>
        <v>0</v>
      </c>
      <c r="I25" s="62">
        <f t="shared" si="1"/>
        <v>0</v>
      </c>
      <c r="J25" s="62">
        <f t="shared" si="4"/>
        <v>0</v>
      </c>
      <c r="K25" s="62">
        <f t="shared" si="3"/>
        <v>0</v>
      </c>
      <c r="L25" s="91"/>
      <c r="M25" s="12"/>
      <c r="N25" s="25" t="s">
        <v>15</v>
      </c>
      <c r="O25" s="2"/>
      <c r="P25" s="2"/>
    </row>
    <row r="26" spans="1:16" ht="74.25" customHeight="1" x14ac:dyDescent="0.2">
      <c r="A26" s="18">
        <v>15</v>
      </c>
      <c r="B26" s="160" t="s">
        <v>22</v>
      </c>
      <c r="C26" s="161" t="s">
        <v>23</v>
      </c>
      <c r="D26" s="38" t="s">
        <v>13</v>
      </c>
      <c r="E26" s="39">
        <v>60</v>
      </c>
      <c r="F26" s="45"/>
      <c r="G26" s="172"/>
      <c r="H26" s="171">
        <f t="shared" si="0"/>
        <v>0</v>
      </c>
      <c r="I26" s="62">
        <f t="shared" si="1"/>
        <v>0</v>
      </c>
      <c r="J26" s="62">
        <f t="shared" si="4"/>
        <v>0</v>
      </c>
      <c r="K26" s="62">
        <f t="shared" si="3"/>
        <v>0</v>
      </c>
      <c r="L26" s="91"/>
      <c r="M26" s="12"/>
      <c r="N26" s="25" t="s">
        <v>15</v>
      </c>
      <c r="O26" s="2"/>
      <c r="P26" s="2"/>
    </row>
    <row r="27" spans="1:16" ht="65.25" customHeight="1" x14ac:dyDescent="0.2">
      <c r="A27" s="83">
        <v>16</v>
      </c>
      <c r="B27" s="160" t="s">
        <v>24</v>
      </c>
      <c r="C27" s="161" t="s">
        <v>25</v>
      </c>
      <c r="D27" s="38" t="s">
        <v>13</v>
      </c>
      <c r="E27" s="39">
        <v>70</v>
      </c>
      <c r="F27" s="45"/>
      <c r="G27" s="172"/>
      <c r="H27" s="171">
        <f t="shared" si="0"/>
        <v>0</v>
      </c>
      <c r="I27" s="62">
        <f t="shared" si="1"/>
        <v>0</v>
      </c>
      <c r="J27" s="62">
        <f t="shared" si="4"/>
        <v>0</v>
      </c>
      <c r="K27" s="62">
        <f t="shared" si="3"/>
        <v>0</v>
      </c>
      <c r="L27" s="91"/>
      <c r="M27" s="12"/>
      <c r="N27" s="25" t="s">
        <v>15</v>
      </c>
      <c r="O27" s="2"/>
      <c r="P27" s="2"/>
    </row>
    <row r="28" spans="1:16" ht="110.25" customHeight="1" x14ac:dyDescent="0.2">
      <c r="A28" s="18">
        <v>17</v>
      </c>
      <c r="B28" s="160" t="s">
        <v>26</v>
      </c>
      <c r="C28" s="168" t="s">
        <v>27</v>
      </c>
      <c r="D28" s="38" t="s">
        <v>13</v>
      </c>
      <c r="E28" s="39">
        <v>10</v>
      </c>
      <c r="F28" s="45"/>
      <c r="G28" s="172"/>
      <c r="H28" s="171">
        <f t="shared" si="0"/>
        <v>0</v>
      </c>
      <c r="I28" s="62">
        <f t="shared" si="1"/>
        <v>0</v>
      </c>
      <c r="J28" s="62">
        <f t="shared" si="4"/>
        <v>0</v>
      </c>
      <c r="K28" s="62">
        <f t="shared" si="3"/>
        <v>0</v>
      </c>
      <c r="L28" s="91"/>
      <c r="M28" s="12"/>
      <c r="N28" s="25" t="s">
        <v>15</v>
      </c>
      <c r="O28" s="2"/>
      <c r="P28" s="2"/>
    </row>
    <row r="29" spans="1:16" ht="105.75" customHeight="1" x14ac:dyDescent="0.2">
      <c r="A29" s="18">
        <v>18</v>
      </c>
      <c r="B29" s="160" t="s">
        <v>28</v>
      </c>
      <c r="C29" s="161" t="s">
        <v>29</v>
      </c>
      <c r="D29" s="38" t="s">
        <v>13</v>
      </c>
      <c r="E29" s="39">
        <v>70</v>
      </c>
      <c r="F29" s="45"/>
      <c r="G29" s="172"/>
      <c r="H29" s="171">
        <f t="shared" si="0"/>
        <v>0</v>
      </c>
      <c r="I29" s="62">
        <f t="shared" si="1"/>
        <v>0</v>
      </c>
      <c r="J29" s="62">
        <f t="shared" si="4"/>
        <v>0</v>
      </c>
      <c r="K29" s="62">
        <f t="shared" si="3"/>
        <v>0</v>
      </c>
      <c r="L29" s="91"/>
      <c r="M29" s="12"/>
      <c r="N29" s="25" t="s">
        <v>15</v>
      </c>
      <c r="O29" s="2"/>
      <c r="P29" s="2"/>
    </row>
    <row r="30" spans="1:16" ht="109.5" customHeight="1" x14ac:dyDescent="0.2">
      <c r="A30" s="18">
        <v>19</v>
      </c>
      <c r="B30" s="160" t="s">
        <v>30</v>
      </c>
      <c r="C30" s="161" t="s">
        <v>31</v>
      </c>
      <c r="D30" s="38" t="s">
        <v>13</v>
      </c>
      <c r="E30" s="39">
        <v>6</v>
      </c>
      <c r="F30" s="45"/>
      <c r="G30" s="172"/>
      <c r="H30" s="171">
        <f t="shared" si="0"/>
        <v>0</v>
      </c>
      <c r="I30" s="62">
        <f t="shared" si="1"/>
        <v>0</v>
      </c>
      <c r="J30" s="62">
        <f t="shared" si="4"/>
        <v>0</v>
      </c>
      <c r="K30" s="62">
        <f t="shared" si="3"/>
        <v>0</v>
      </c>
      <c r="L30" s="91"/>
      <c r="M30" s="12"/>
      <c r="N30" s="25" t="s">
        <v>15</v>
      </c>
      <c r="O30" s="2"/>
      <c r="P30" s="2"/>
    </row>
    <row r="31" spans="1:16" ht="189" customHeight="1" x14ac:dyDescent="0.2">
      <c r="A31" s="18">
        <v>20</v>
      </c>
      <c r="B31" s="160" t="s">
        <v>32</v>
      </c>
      <c r="C31" s="161" t="s">
        <v>33</v>
      </c>
      <c r="D31" s="38" t="s">
        <v>13</v>
      </c>
      <c r="E31" s="39">
        <v>50</v>
      </c>
      <c r="F31" s="45"/>
      <c r="G31" s="172"/>
      <c r="H31" s="171">
        <f t="shared" si="0"/>
        <v>0</v>
      </c>
      <c r="I31" s="62">
        <f t="shared" si="1"/>
        <v>0</v>
      </c>
      <c r="J31" s="62">
        <f t="shared" si="4"/>
        <v>0</v>
      </c>
      <c r="K31" s="62">
        <f t="shared" si="3"/>
        <v>0</v>
      </c>
      <c r="L31" s="91"/>
      <c r="M31" s="12"/>
      <c r="N31" s="25" t="s">
        <v>15</v>
      </c>
      <c r="O31" s="2"/>
      <c r="P31" s="2"/>
    </row>
    <row r="32" spans="1:16" ht="74.25" customHeight="1" x14ac:dyDescent="0.2">
      <c r="A32" s="18">
        <v>21</v>
      </c>
      <c r="B32" s="160" t="s">
        <v>34</v>
      </c>
      <c r="C32" s="161" t="s">
        <v>35</v>
      </c>
      <c r="D32" s="38" t="s">
        <v>13</v>
      </c>
      <c r="E32" s="39">
        <v>30</v>
      </c>
      <c r="F32" s="45"/>
      <c r="G32" s="172"/>
      <c r="H32" s="171">
        <f t="shared" si="0"/>
        <v>0</v>
      </c>
      <c r="I32" s="62">
        <f t="shared" si="1"/>
        <v>0</v>
      </c>
      <c r="J32" s="62">
        <f t="shared" si="4"/>
        <v>0</v>
      </c>
      <c r="K32" s="62">
        <f t="shared" si="3"/>
        <v>0</v>
      </c>
      <c r="L32" s="91"/>
      <c r="M32" s="12"/>
      <c r="N32" s="25" t="s">
        <v>15</v>
      </c>
      <c r="O32" s="2"/>
      <c r="P32" s="2"/>
    </row>
    <row r="33" spans="1:16" ht="102.75" customHeight="1" x14ac:dyDescent="0.2">
      <c r="A33" s="18">
        <v>22</v>
      </c>
      <c r="B33" s="160" t="s">
        <v>36</v>
      </c>
      <c r="C33" s="161" t="s">
        <v>37</v>
      </c>
      <c r="D33" s="38" t="s">
        <v>13</v>
      </c>
      <c r="E33" s="39">
        <v>6</v>
      </c>
      <c r="F33" s="45"/>
      <c r="G33" s="172"/>
      <c r="H33" s="171">
        <f t="shared" si="0"/>
        <v>0</v>
      </c>
      <c r="I33" s="62">
        <f t="shared" si="1"/>
        <v>0</v>
      </c>
      <c r="J33" s="62">
        <f t="shared" si="4"/>
        <v>0</v>
      </c>
      <c r="K33" s="62">
        <f t="shared" si="3"/>
        <v>0</v>
      </c>
      <c r="L33" s="91"/>
      <c r="M33" s="12"/>
      <c r="N33" s="25" t="s">
        <v>15</v>
      </c>
      <c r="O33" s="2"/>
      <c r="P33" s="2"/>
    </row>
    <row r="34" spans="1:16" ht="54" customHeight="1" x14ac:dyDescent="0.2">
      <c r="A34" s="18">
        <v>23</v>
      </c>
      <c r="B34" s="36" t="s">
        <v>163</v>
      </c>
      <c r="C34" s="37"/>
      <c r="D34" s="38" t="s">
        <v>162</v>
      </c>
      <c r="E34" s="39">
        <v>12</v>
      </c>
      <c r="F34" s="45"/>
      <c r="G34" s="172"/>
      <c r="H34" s="171">
        <f t="shared" si="0"/>
        <v>0</v>
      </c>
      <c r="I34" s="62">
        <f t="shared" si="1"/>
        <v>0</v>
      </c>
      <c r="J34" s="62">
        <f t="shared" si="4"/>
        <v>0</v>
      </c>
      <c r="K34" s="62">
        <f t="shared" si="3"/>
        <v>0</v>
      </c>
      <c r="L34" s="91"/>
      <c r="M34" s="12"/>
      <c r="N34" s="35" t="s">
        <v>145</v>
      </c>
      <c r="O34" s="2"/>
      <c r="P34" s="2"/>
    </row>
    <row r="35" spans="1:16" ht="37.5" customHeight="1" x14ac:dyDescent="0.2">
      <c r="A35" s="18">
        <v>24</v>
      </c>
      <c r="B35" s="160" t="s">
        <v>38</v>
      </c>
      <c r="C35" s="161" t="s">
        <v>39</v>
      </c>
      <c r="D35" s="38" t="s">
        <v>13</v>
      </c>
      <c r="E35" s="39">
        <v>5</v>
      </c>
      <c r="F35" s="45"/>
      <c r="G35" s="172"/>
      <c r="H35" s="171">
        <f t="shared" si="0"/>
        <v>0</v>
      </c>
      <c r="I35" s="62">
        <f t="shared" si="1"/>
        <v>0</v>
      </c>
      <c r="J35" s="62">
        <f t="shared" si="4"/>
        <v>0</v>
      </c>
      <c r="K35" s="62">
        <f t="shared" si="3"/>
        <v>0</v>
      </c>
      <c r="L35" s="91"/>
      <c r="M35" s="12"/>
      <c r="N35" s="25" t="s">
        <v>15</v>
      </c>
      <c r="O35" s="2"/>
      <c r="P35" s="2"/>
    </row>
    <row r="36" spans="1:16" ht="36" customHeight="1" x14ac:dyDescent="0.2">
      <c r="A36" s="18">
        <v>25</v>
      </c>
      <c r="B36" s="160" t="s">
        <v>40</v>
      </c>
      <c r="C36" s="38" t="s">
        <v>41</v>
      </c>
      <c r="D36" s="38" t="s">
        <v>13</v>
      </c>
      <c r="E36" s="39">
        <v>5</v>
      </c>
      <c r="F36" s="45"/>
      <c r="G36" s="172"/>
      <c r="H36" s="171">
        <f t="shared" si="0"/>
        <v>0</v>
      </c>
      <c r="I36" s="62">
        <f t="shared" si="1"/>
        <v>0</v>
      </c>
      <c r="J36" s="62">
        <f t="shared" si="4"/>
        <v>0</v>
      </c>
      <c r="K36" s="62">
        <f t="shared" si="3"/>
        <v>0</v>
      </c>
      <c r="L36" s="91"/>
      <c r="M36" s="12"/>
      <c r="N36" s="25" t="s">
        <v>15</v>
      </c>
      <c r="O36" s="2"/>
      <c r="P36" s="2"/>
    </row>
    <row r="37" spans="1:16" ht="93" customHeight="1" x14ac:dyDescent="0.2">
      <c r="A37" s="18">
        <v>26</v>
      </c>
      <c r="B37" s="160" t="s">
        <v>42</v>
      </c>
      <c r="C37" s="161" t="s">
        <v>43</v>
      </c>
      <c r="D37" s="38" t="s">
        <v>13</v>
      </c>
      <c r="E37" s="39">
        <v>3</v>
      </c>
      <c r="F37" s="45"/>
      <c r="G37" s="172"/>
      <c r="H37" s="171">
        <f t="shared" si="0"/>
        <v>0</v>
      </c>
      <c r="I37" s="62">
        <f t="shared" si="1"/>
        <v>0</v>
      </c>
      <c r="J37" s="62">
        <f t="shared" si="4"/>
        <v>0</v>
      </c>
      <c r="K37" s="62">
        <f t="shared" si="3"/>
        <v>0</v>
      </c>
      <c r="L37" s="91"/>
      <c r="M37" s="12"/>
      <c r="N37" s="25" t="s">
        <v>15</v>
      </c>
      <c r="O37" s="2"/>
      <c r="P37" s="2"/>
    </row>
    <row r="38" spans="1:16" ht="77.25" customHeight="1" x14ac:dyDescent="0.2">
      <c r="A38" s="18">
        <v>27</v>
      </c>
      <c r="B38" s="36" t="s">
        <v>44</v>
      </c>
      <c r="C38" s="161" t="s">
        <v>45</v>
      </c>
      <c r="D38" s="38" t="s">
        <v>13</v>
      </c>
      <c r="E38" s="39">
        <v>10</v>
      </c>
      <c r="F38" s="45"/>
      <c r="G38" s="172"/>
      <c r="H38" s="171">
        <f t="shared" si="0"/>
        <v>0</v>
      </c>
      <c r="I38" s="62">
        <f t="shared" si="1"/>
        <v>0</v>
      </c>
      <c r="J38" s="62">
        <f t="shared" si="4"/>
        <v>0</v>
      </c>
      <c r="K38" s="62">
        <f t="shared" si="3"/>
        <v>0</v>
      </c>
      <c r="L38" s="91"/>
      <c r="M38" s="12"/>
      <c r="N38" s="25" t="s">
        <v>15</v>
      </c>
      <c r="O38" s="2"/>
      <c r="P38" s="2"/>
    </row>
    <row r="39" spans="1:16" ht="90.75" customHeight="1" x14ac:dyDescent="0.2">
      <c r="A39" s="18">
        <v>28</v>
      </c>
      <c r="B39" s="36" t="s">
        <v>149</v>
      </c>
      <c r="C39" s="169" t="s">
        <v>46</v>
      </c>
      <c r="D39" s="38" t="s">
        <v>13</v>
      </c>
      <c r="E39" s="39">
        <v>65</v>
      </c>
      <c r="F39" s="45"/>
      <c r="G39" s="172"/>
      <c r="H39" s="171">
        <f t="shared" si="0"/>
        <v>0</v>
      </c>
      <c r="I39" s="62">
        <f t="shared" si="1"/>
        <v>0</v>
      </c>
      <c r="J39" s="62">
        <f t="shared" si="4"/>
        <v>0</v>
      </c>
      <c r="K39" s="62">
        <f t="shared" si="3"/>
        <v>0</v>
      </c>
      <c r="L39" s="91"/>
      <c r="M39" s="12"/>
      <c r="N39" s="25" t="s">
        <v>15</v>
      </c>
      <c r="O39" s="2"/>
      <c r="P39" s="2"/>
    </row>
    <row r="40" spans="1:16" ht="165.75" customHeight="1" x14ac:dyDescent="0.2">
      <c r="A40" s="18">
        <v>29</v>
      </c>
      <c r="B40" s="36" t="s">
        <v>47</v>
      </c>
      <c r="C40" s="161" t="s">
        <v>48</v>
      </c>
      <c r="D40" s="38" t="s">
        <v>13</v>
      </c>
      <c r="E40" s="39">
        <v>40</v>
      </c>
      <c r="F40" s="45"/>
      <c r="G40" s="172"/>
      <c r="H40" s="171">
        <f t="shared" si="0"/>
        <v>0</v>
      </c>
      <c r="I40" s="62">
        <f t="shared" si="1"/>
        <v>0</v>
      </c>
      <c r="J40" s="62">
        <f t="shared" si="4"/>
        <v>0</v>
      </c>
      <c r="K40" s="62">
        <f t="shared" si="3"/>
        <v>0</v>
      </c>
      <c r="L40" s="91"/>
      <c r="M40" s="12"/>
      <c r="N40" s="25" t="s">
        <v>15</v>
      </c>
      <c r="O40" s="2"/>
      <c r="P40" s="2"/>
    </row>
    <row r="41" spans="1:16" ht="76.5" customHeight="1" x14ac:dyDescent="0.2">
      <c r="A41" s="18">
        <v>30</v>
      </c>
      <c r="B41" s="36" t="s">
        <v>150</v>
      </c>
      <c r="C41" s="165" t="s">
        <v>49</v>
      </c>
      <c r="D41" s="38" t="s">
        <v>13</v>
      </c>
      <c r="E41" s="39">
        <v>2</v>
      </c>
      <c r="F41" s="45"/>
      <c r="G41" s="172"/>
      <c r="H41" s="171">
        <f t="shared" si="0"/>
        <v>0</v>
      </c>
      <c r="I41" s="62">
        <f t="shared" si="1"/>
        <v>0</v>
      </c>
      <c r="J41" s="62">
        <f t="shared" si="4"/>
        <v>0</v>
      </c>
      <c r="K41" s="62">
        <f t="shared" si="3"/>
        <v>0</v>
      </c>
      <c r="L41" s="120"/>
      <c r="M41" s="31"/>
      <c r="N41" s="27" t="s">
        <v>15</v>
      </c>
      <c r="O41" s="2"/>
      <c r="P41" s="2"/>
    </row>
    <row r="42" spans="1:16" ht="12.75" customHeight="1" x14ac:dyDescent="0.2">
      <c r="A42" s="19"/>
      <c r="B42" s="20"/>
      <c r="C42" s="20"/>
      <c r="D42" s="19"/>
      <c r="E42" s="21"/>
      <c r="F42" s="23"/>
      <c r="G42" s="23"/>
      <c r="H42" s="24" t="s">
        <v>2</v>
      </c>
      <c r="I42" s="24">
        <f>SUM(I12:I41)</f>
        <v>0</v>
      </c>
      <c r="J42" s="24">
        <f>SUM(J12:J41)</f>
        <v>0</v>
      </c>
      <c r="K42" s="24">
        <f>SUM(K12:K41)</f>
        <v>0</v>
      </c>
      <c r="L42" s="176"/>
      <c r="M42" s="44"/>
      <c r="N42" s="29"/>
      <c r="O42" s="8"/>
      <c r="P42" s="2"/>
    </row>
    <row r="43" spans="1:16" ht="21.75" customHeight="1" x14ac:dyDescent="0.2">
      <c r="A43" s="19"/>
      <c r="B43" s="20"/>
      <c r="C43" s="20"/>
      <c r="D43" s="19"/>
      <c r="E43" s="21"/>
      <c r="F43" s="22"/>
      <c r="G43" s="23"/>
      <c r="H43" s="28"/>
      <c r="I43" s="28"/>
      <c r="J43" s="28"/>
      <c r="K43" s="28"/>
      <c r="L43" s="16"/>
      <c r="M43" s="54"/>
      <c r="N43" s="2"/>
      <c r="O43" s="2"/>
      <c r="P43" s="2"/>
    </row>
    <row r="44" spans="1:16" ht="21" customHeight="1" x14ac:dyDescent="0.2">
      <c r="A44" s="1"/>
      <c r="B44" s="48"/>
      <c r="C44" s="6"/>
      <c r="D44" s="1"/>
      <c r="E44" s="9"/>
      <c r="F44" s="9"/>
      <c r="G44" s="9"/>
      <c r="H44" s="2"/>
      <c r="I44" s="2"/>
      <c r="J44" s="2"/>
      <c r="K44" s="8"/>
      <c r="L44" s="2"/>
      <c r="M44" s="2"/>
      <c r="N44" s="2"/>
      <c r="O44" s="2"/>
      <c r="P44" s="2"/>
    </row>
    <row r="45" spans="1:16" ht="12.75" customHeight="1" x14ac:dyDescent="0.2">
      <c r="A45" s="249" t="s">
        <v>152</v>
      </c>
      <c r="B45" s="250"/>
      <c r="C45" s="250"/>
      <c r="D45" s="250"/>
      <c r="E45" s="250"/>
      <c r="F45" s="250"/>
      <c r="G45" s="250"/>
      <c r="H45" s="250"/>
      <c r="I45" s="250"/>
      <c r="J45" s="250"/>
      <c r="K45" s="250"/>
      <c r="L45" s="2"/>
      <c r="M45" s="2"/>
      <c r="N45" s="2"/>
      <c r="O45" s="2"/>
      <c r="P45" s="2"/>
    </row>
    <row r="46" spans="1:16" ht="94.5" customHeight="1" x14ac:dyDescent="0.2">
      <c r="A46" s="10" t="s">
        <v>3</v>
      </c>
      <c r="B46" s="51" t="s">
        <v>14</v>
      </c>
      <c r="C46" s="53" t="s">
        <v>4</v>
      </c>
      <c r="D46" s="33" t="s">
        <v>5</v>
      </c>
      <c r="E46" s="71" t="s">
        <v>177</v>
      </c>
      <c r="F46" s="72" t="s">
        <v>209</v>
      </c>
      <c r="G46" s="55" t="s">
        <v>6</v>
      </c>
      <c r="H46" s="73" t="s">
        <v>7</v>
      </c>
      <c r="I46" s="55" t="s">
        <v>8</v>
      </c>
      <c r="J46" s="55" t="s">
        <v>9</v>
      </c>
      <c r="K46" s="63" t="s">
        <v>176</v>
      </c>
      <c r="L46" s="52" t="s">
        <v>10</v>
      </c>
      <c r="M46" s="11" t="s">
        <v>11</v>
      </c>
      <c r="N46" s="11" t="s">
        <v>12</v>
      </c>
      <c r="O46" s="2"/>
      <c r="P46" s="2"/>
    </row>
    <row r="47" spans="1:16" ht="94.5" customHeight="1" x14ac:dyDescent="0.2">
      <c r="A47" s="56">
        <v>1</v>
      </c>
      <c r="B47" s="213" t="s">
        <v>170</v>
      </c>
      <c r="C47" s="55"/>
      <c r="D47" s="57" t="s">
        <v>13</v>
      </c>
      <c r="E47" s="58">
        <v>50</v>
      </c>
      <c r="F47" s="59"/>
      <c r="G47" s="60"/>
      <c r="H47" s="61">
        <f>F47+(F47*G47)</f>
        <v>0</v>
      </c>
      <c r="I47" s="62">
        <f>E47*F47</f>
        <v>0</v>
      </c>
      <c r="J47" s="62">
        <f>I47*G47</f>
        <v>0</v>
      </c>
      <c r="K47" s="62">
        <f>E47*H47</f>
        <v>0</v>
      </c>
      <c r="L47" s="64"/>
      <c r="M47" s="42"/>
      <c r="N47" s="241" t="s">
        <v>15</v>
      </c>
      <c r="O47" s="2"/>
      <c r="P47" s="2"/>
    </row>
    <row r="48" spans="1:16" ht="79.5" customHeight="1" x14ac:dyDescent="0.2">
      <c r="A48" s="56">
        <v>2</v>
      </c>
      <c r="B48" s="214" t="s">
        <v>169</v>
      </c>
      <c r="C48" s="65"/>
      <c r="D48" s="57" t="s">
        <v>13</v>
      </c>
      <c r="E48" s="66">
        <v>50</v>
      </c>
      <c r="F48" s="67"/>
      <c r="G48" s="60"/>
      <c r="H48" s="61">
        <f>F48+(F48*G48)</f>
        <v>0</v>
      </c>
      <c r="I48" s="62">
        <f t="shared" ref="I48:I50" si="5">E48*F48</f>
        <v>0</v>
      </c>
      <c r="J48" s="62">
        <f t="shared" ref="J48:J50" si="6">I48*G48</f>
        <v>0</v>
      </c>
      <c r="K48" s="62">
        <f t="shared" ref="K48:K50" si="7">E48*H48</f>
        <v>0</v>
      </c>
      <c r="L48" s="68"/>
      <c r="M48" s="42"/>
      <c r="N48" s="241" t="s">
        <v>15</v>
      </c>
      <c r="O48" s="2"/>
      <c r="P48" s="2"/>
    </row>
    <row r="49" spans="1:16" ht="158.25" customHeight="1" x14ac:dyDescent="0.2">
      <c r="A49" s="56">
        <v>3</v>
      </c>
      <c r="B49" s="215" t="s">
        <v>171</v>
      </c>
      <c r="C49" s="55"/>
      <c r="D49" s="57" t="s">
        <v>13</v>
      </c>
      <c r="E49" s="58">
        <v>200</v>
      </c>
      <c r="F49" s="69"/>
      <c r="G49" s="60"/>
      <c r="H49" s="61">
        <f>F49+(F49*G49)</f>
        <v>0</v>
      </c>
      <c r="I49" s="62">
        <f t="shared" si="5"/>
        <v>0</v>
      </c>
      <c r="J49" s="62">
        <f t="shared" si="6"/>
        <v>0</v>
      </c>
      <c r="K49" s="62">
        <f t="shared" si="7"/>
        <v>0</v>
      </c>
      <c r="L49" s="64"/>
      <c r="M49" s="42"/>
      <c r="N49" s="241" t="s">
        <v>15</v>
      </c>
      <c r="O49" s="2"/>
      <c r="P49" s="2"/>
    </row>
    <row r="50" spans="1:16" ht="102.75" customHeight="1" x14ac:dyDescent="0.2">
      <c r="A50" s="70">
        <v>4</v>
      </c>
      <c r="B50" s="214" t="s">
        <v>172</v>
      </c>
      <c r="C50" s="65"/>
      <c r="D50" s="57" t="s">
        <v>13</v>
      </c>
      <c r="E50" s="66">
        <v>10</v>
      </c>
      <c r="F50" s="67"/>
      <c r="G50" s="60"/>
      <c r="H50" s="61">
        <f>F50+(F50*G50)</f>
        <v>0</v>
      </c>
      <c r="I50" s="62">
        <f t="shared" si="5"/>
        <v>0</v>
      </c>
      <c r="J50" s="62">
        <f t="shared" si="6"/>
        <v>0</v>
      </c>
      <c r="K50" s="62">
        <f t="shared" si="7"/>
        <v>0</v>
      </c>
      <c r="L50" s="181"/>
      <c r="M50" s="121"/>
      <c r="N50" s="242" t="s">
        <v>15</v>
      </c>
      <c r="O50" s="30"/>
      <c r="P50" s="2"/>
    </row>
    <row r="51" spans="1:16" ht="12.75" customHeight="1" x14ac:dyDescent="0.2">
      <c r="A51" s="1"/>
      <c r="B51" s="6"/>
      <c r="C51" s="6"/>
      <c r="D51" s="1"/>
      <c r="E51" s="9"/>
      <c r="F51" s="13"/>
      <c r="G51" s="14"/>
      <c r="H51" s="7" t="s">
        <v>2</v>
      </c>
      <c r="I51" s="7">
        <f>SUM(I47:I50)</f>
        <v>0</v>
      </c>
      <c r="J51" s="7">
        <f>SUM(J47:J50)</f>
        <v>0</v>
      </c>
      <c r="K51" s="43">
        <f>SUM(K47:K50)</f>
        <v>0</v>
      </c>
      <c r="L51" s="176"/>
      <c r="M51" s="44"/>
      <c r="N51" s="29"/>
      <c r="O51" s="2"/>
      <c r="P51" s="2"/>
    </row>
    <row r="52" spans="1:16" ht="12.75" customHeight="1" x14ac:dyDescent="0.2">
      <c r="A52" s="1"/>
      <c r="B52" s="2"/>
      <c r="C52" s="6"/>
      <c r="D52" s="1"/>
      <c r="E52" s="9"/>
      <c r="F52" s="9"/>
      <c r="G52" s="9"/>
      <c r="H52" s="2"/>
      <c r="I52" s="2"/>
      <c r="J52" s="2"/>
      <c r="K52" s="2"/>
      <c r="L52" s="2"/>
      <c r="M52" s="2"/>
      <c r="N52" s="2"/>
      <c r="O52" s="2"/>
      <c r="P52" s="2"/>
    </row>
    <row r="53" spans="1:16" ht="14.25" customHeight="1" x14ac:dyDescent="0.2">
      <c r="A53" s="1"/>
      <c r="B53" s="2"/>
      <c r="C53" s="6"/>
      <c r="D53" s="1"/>
      <c r="E53" s="9"/>
      <c r="F53" s="9"/>
      <c r="G53" s="9"/>
      <c r="H53" s="2"/>
      <c r="I53" s="41"/>
      <c r="J53" s="2"/>
      <c r="K53" s="8"/>
      <c r="L53" s="2"/>
      <c r="M53" s="2"/>
      <c r="N53" s="2"/>
      <c r="O53" s="2"/>
      <c r="P53" s="2"/>
    </row>
    <row r="54" spans="1:16" ht="27" customHeight="1" x14ac:dyDescent="0.2">
      <c r="A54" s="1"/>
      <c r="B54" s="47"/>
      <c r="C54" s="6"/>
      <c r="D54" s="1"/>
      <c r="E54" s="9"/>
      <c r="F54" s="9"/>
      <c r="G54" s="9"/>
      <c r="H54" s="2"/>
      <c r="I54" s="2"/>
      <c r="J54" s="2"/>
      <c r="K54" s="2"/>
      <c r="L54" s="2"/>
      <c r="M54" s="2"/>
      <c r="N54" s="2"/>
      <c r="O54" s="2"/>
      <c r="P54" s="2"/>
    </row>
    <row r="55" spans="1:16" ht="12.75" customHeight="1" x14ac:dyDescent="0.2">
      <c r="A55" s="248" t="s">
        <v>153</v>
      </c>
      <c r="B55" s="248"/>
      <c r="C55" s="248"/>
      <c r="D55" s="248"/>
      <c r="E55" s="248"/>
      <c r="F55" s="248"/>
      <c r="G55" s="248"/>
      <c r="H55" s="248"/>
      <c r="I55" s="248"/>
      <c r="J55" s="248"/>
      <c r="K55" s="248"/>
      <c r="L55" s="16"/>
      <c r="M55" s="16"/>
      <c r="N55" s="2"/>
      <c r="O55" s="2"/>
      <c r="P55" s="2"/>
    </row>
    <row r="56" spans="1:16" ht="99" customHeight="1" x14ac:dyDescent="0.2">
      <c r="A56" s="74" t="s">
        <v>3</v>
      </c>
      <c r="B56" s="75" t="s">
        <v>14</v>
      </c>
      <c r="C56" s="74" t="s">
        <v>4</v>
      </c>
      <c r="D56" s="74" t="s">
        <v>5</v>
      </c>
      <c r="E56" s="76" t="s">
        <v>173</v>
      </c>
      <c r="F56" s="77" t="s">
        <v>180</v>
      </c>
      <c r="G56" s="78" t="s">
        <v>6</v>
      </c>
      <c r="H56" s="79" t="s">
        <v>7</v>
      </c>
      <c r="I56" s="74" t="s">
        <v>8</v>
      </c>
      <c r="J56" s="74" t="s">
        <v>9</v>
      </c>
      <c r="K56" s="80" t="s">
        <v>176</v>
      </c>
      <c r="L56" s="81" t="s">
        <v>10</v>
      </c>
      <c r="M56" s="82" t="s">
        <v>11</v>
      </c>
      <c r="N56" s="11" t="s">
        <v>12</v>
      </c>
      <c r="O56" s="2"/>
      <c r="P56" s="2"/>
    </row>
    <row r="57" spans="1:16" ht="46.5" customHeight="1" x14ac:dyDescent="0.2">
      <c r="A57" s="83">
        <v>1</v>
      </c>
      <c r="B57" s="84" t="s">
        <v>50</v>
      </c>
      <c r="C57" s="85" t="s">
        <v>51</v>
      </c>
      <c r="D57" s="86" t="s">
        <v>13</v>
      </c>
      <c r="E57" s="87">
        <v>50</v>
      </c>
      <c r="F57" s="45"/>
      <c r="G57" s="88"/>
      <c r="H57" s="89">
        <f t="shared" ref="H57:H70" si="8">F57+(F57*G57)</f>
        <v>0</v>
      </c>
      <c r="I57" s="62">
        <f t="shared" ref="I57:I70" si="9">E57*F57</f>
        <v>0</v>
      </c>
      <c r="J57" s="62">
        <f>I57*G57</f>
        <v>0</v>
      </c>
      <c r="K57" s="62">
        <f t="shared" ref="K57:K70" si="10">E57*H57</f>
        <v>0</v>
      </c>
      <c r="L57" s="91"/>
      <c r="M57" s="92"/>
      <c r="N57" s="25" t="s">
        <v>15</v>
      </c>
      <c r="O57" s="2"/>
      <c r="P57" s="2"/>
    </row>
    <row r="58" spans="1:16" ht="52.5" customHeight="1" x14ac:dyDescent="0.2">
      <c r="A58" s="83">
        <v>2</v>
      </c>
      <c r="B58" s="84" t="s">
        <v>52</v>
      </c>
      <c r="C58" s="85" t="s">
        <v>53</v>
      </c>
      <c r="D58" s="86" t="s">
        <v>13</v>
      </c>
      <c r="E58" s="87">
        <v>6</v>
      </c>
      <c r="F58" s="45"/>
      <c r="G58" s="88"/>
      <c r="H58" s="89">
        <f t="shared" si="8"/>
        <v>0</v>
      </c>
      <c r="I58" s="62">
        <f t="shared" si="9"/>
        <v>0</v>
      </c>
      <c r="J58" s="62">
        <f t="shared" ref="J58:J70" si="11">I58*G58</f>
        <v>0</v>
      </c>
      <c r="K58" s="62">
        <f t="shared" si="10"/>
        <v>0</v>
      </c>
      <c r="L58" s="91"/>
      <c r="M58" s="92"/>
      <c r="N58" s="25" t="s">
        <v>15</v>
      </c>
      <c r="O58" s="8"/>
      <c r="P58" s="2"/>
    </row>
    <row r="59" spans="1:16" ht="35.25" customHeight="1" x14ac:dyDescent="0.2">
      <c r="A59" s="83">
        <v>3</v>
      </c>
      <c r="B59" s="84" t="s">
        <v>54</v>
      </c>
      <c r="C59" s="93" t="s">
        <v>55</v>
      </c>
      <c r="D59" s="94" t="s">
        <v>13</v>
      </c>
      <c r="E59" s="87">
        <v>50</v>
      </c>
      <c r="F59" s="45"/>
      <c r="G59" s="88"/>
      <c r="H59" s="89">
        <f t="shared" si="8"/>
        <v>0</v>
      </c>
      <c r="I59" s="62">
        <f t="shared" si="9"/>
        <v>0</v>
      </c>
      <c r="J59" s="62">
        <f t="shared" si="11"/>
        <v>0</v>
      </c>
      <c r="K59" s="62">
        <f t="shared" si="10"/>
        <v>0</v>
      </c>
      <c r="L59" s="91"/>
      <c r="M59" s="92"/>
      <c r="N59" s="25" t="s">
        <v>15</v>
      </c>
      <c r="O59" s="2"/>
      <c r="P59" s="2"/>
    </row>
    <row r="60" spans="1:16" ht="30" customHeight="1" x14ac:dyDescent="0.2">
      <c r="A60" s="83">
        <v>4</v>
      </c>
      <c r="B60" s="84" t="s">
        <v>56</v>
      </c>
      <c r="C60" s="95" t="s">
        <v>57</v>
      </c>
      <c r="D60" s="94" t="s">
        <v>13</v>
      </c>
      <c r="E60" s="87">
        <v>90</v>
      </c>
      <c r="F60" s="180"/>
      <c r="G60" s="88"/>
      <c r="H60" s="89">
        <f t="shared" si="8"/>
        <v>0</v>
      </c>
      <c r="I60" s="62">
        <f t="shared" si="9"/>
        <v>0</v>
      </c>
      <c r="J60" s="62">
        <f t="shared" si="11"/>
        <v>0</v>
      </c>
      <c r="K60" s="62">
        <f t="shared" si="10"/>
        <v>0</v>
      </c>
      <c r="L60" s="91"/>
      <c r="M60" s="92"/>
      <c r="N60" s="25" t="s">
        <v>15</v>
      </c>
      <c r="O60" s="2"/>
      <c r="P60" s="2"/>
    </row>
    <row r="61" spans="1:16" ht="29.25" customHeight="1" x14ac:dyDescent="0.2">
      <c r="A61" s="83">
        <v>5</v>
      </c>
      <c r="B61" s="84" t="s">
        <v>54</v>
      </c>
      <c r="C61" s="95" t="s">
        <v>58</v>
      </c>
      <c r="D61" s="94" t="s">
        <v>13</v>
      </c>
      <c r="E61" s="87">
        <v>5</v>
      </c>
      <c r="F61" s="96"/>
      <c r="G61" s="97"/>
      <c r="H61" s="89">
        <f t="shared" si="8"/>
        <v>0</v>
      </c>
      <c r="I61" s="62">
        <f t="shared" si="9"/>
        <v>0</v>
      </c>
      <c r="J61" s="62">
        <f t="shared" si="11"/>
        <v>0</v>
      </c>
      <c r="K61" s="62">
        <f t="shared" si="10"/>
        <v>0</v>
      </c>
      <c r="L61" s="91"/>
      <c r="M61" s="92"/>
      <c r="N61" s="25" t="s">
        <v>15</v>
      </c>
      <c r="O61" s="2"/>
      <c r="P61" s="2"/>
    </row>
    <row r="62" spans="1:16" ht="24" customHeight="1" x14ac:dyDescent="0.2">
      <c r="A62" s="83">
        <v>6</v>
      </c>
      <c r="B62" s="84" t="s">
        <v>59</v>
      </c>
      <c r="C62" s="98" t="s">
        <v>60</v>
      </c>
      <c r="D62" s="86" t="s">
        <v>13</v>
      </c>
      <c r="E62" s="87">
        <v>3</v>
      </c>
      <c r="F62" s="96"/>
      <c r="G62" s="97"/>
      <c r="H62" s="89">
        <f t="shared" si="8"/>
        <v>0</v>
      </c>
      <c r="I62" s="62">
        <f t="shared" si="9"/>
        <v>0</v>
      </c>
      <c r="J62" s="62">
        <f t="shared" si="11"/>
        <v>0</v>
      </c>
      <c r="K62" s="62">
        <f t="shared" si="10"/>
        <v>0</v>
      </c>
      <c r="L62" s="91"/>
      <c r="M62" s="92"/>
      <c r="N62" s="25" t="s">
        <v>15</v>
      </c>
      <c r="O62" s="2"/>
      <c r="P62" s="2"/>
    </row>
    <row r="63" spans="1:16" ht="46.5" customHeight="1" x14ac:dyDescent="0.2">
      <c r="A63" s="83">
        <v>7</v>
      </c>
      <c r="B63" s="84" t="s">
        <v>61</v>
      </c>
      <c r="C63" s="98" t="s">
        <v>62</v>
      </c>
      <c r="D63" s="86" t="s">
        <v>13</v>
      </c>
      <c r="E63" s="87">
        <v>3</v>
      </c>
      <c r="F63" s="96"/>
      <c r="G63" s="97"/>
      <c r="H63" s="89">
        <f t="shared" si="8"/>
        <v>0</v>
      </c>
      <c r="I63" s="62">
        <f t="shared" si="9"/>
        <v>0</v>
      </c>
      <c r="J63" s="62">
        <f t="shared" si="11"/>
        <v>0</v>
      </c>
      <c r="K63" s="62">
        <f t="shared" si="10"/>
        <v>0</v>
      </c>
      <c r="L63" s="91"/>
      <c r="M63" s="92"/>
      <c r="N63" s="25" t="s">
        <v>15</v>
      </c>
      <c r="O63" s="2"/>
      <c r="P63" s="2"/>
    </row>
    <row r="64" spans="1:16" ht="48.75" customHeight="1" x14ac:dyDescent="0.2">
      <c r="A64" s="83">
        <v>8</v>
      </c>
      <c r="B64" s="84" t="s">
        <v>63</v>
      </c>
      <c r="C64" s="98" t="s">
        <v>64</v>
      </c>
      <c r="D64" s="86" t="s">
        <v>13</v>
      </c>
      <c r="E64" s="87">
        <v>3</v>
      </c>
      <c r="F64" s="96"/>
      <c r="G64" s="97"/>
      <c r="H64" s="89">
        <f t="shared" si="8"/>
        <v>0</v>
      </c>
      <c r="I64" s="62">
        <f t="shared" si="9"/>
        <v>0</v>
      </c>
      <c r="J64" s="62">
        <f t="shared" si="11"/>
        <v>0</v>
      </c>
      <c r="K64" s="62">
        <f t="shared" si="10"/>
        <v>0</v>
      </c>
      <c r="L64" s="91"/>
      <c r="M64" s="92"/>
      <c r="N64" s="25" t="s">
        <v>15</v>
      </c>
      <c r="O64" s="2"/>
      <c r="P64" s="2"/>
    </row>
    <row r="65" spans="1:16" ht="94.5" customHeight="1" x14ac:dyDescent="0.2">
      <c r="A65" s="83">
        <v>9</v>
      </c>
      <c r="B65" s="84" t="s">
        <v>65</v>
      </c>
      <c r="C65" s="99"/>
      <c r="D65" s="86" t="s">
        <v>13</v>
      </c>
      <c r="E65" s="87">
        <v>3</v>
      </c>
      <c r="F65" s="96"/>
      <c r="G65" s="97"/>
      <c r="H65" s="89">
        <f t="shared" si="8"/>
        <v>0</v>
      </c>
      <c r="I65" s="62">
        <f t="shared" si="9"/>
        <v>0</v>
      </c>
      <c r="J65" s="62">
        <f t="shared" si="11"/>
        <v>0</v>
      </c>
      <c r="K65" s="62">
        <f t="shared" si="10"/>
        <v>0</v>
      </c>
      <c r="L65" s="91"/>
      <c r="M65" s="92"/>
      <c r="N65" s="25" t="s">
        <v>15</v>
      </c>
      <c r="O65" s="2"/>
      <c r="P65" s="2"/>
    </row>
    <row r="66" spans="1:16" ht="111.75" customHeight="1" x14ac:dyDescent="0.2">
      <c r="A66" s="83">
        <v>10</v>
      </c>
      <c r="B66" s="84" t="s">
        <v>66</v>
      </c>
      <c r="C66" s="99"/>
      <c r="D66" s="86" t="s">
        <v>13</v>
      </c>
      <c r="E66" s="87">
        <v>40</v>
      </c>
      <c r="F66" s="96"/>
      <c r="G66" s="97"/>
      <c r="H66" s="89">
        <f t="shared" si="8"/>
        <v>0</v>
      </c>
      <c r="I66" s="62">
        <f t="shared" si="9"/>
        <v>0</v>
      </c>
      <c r="J66" s="62">
        <f t="shared" si="11"/>
        <v>0</v>
      </c>
      <c r="K66" s="62">
        <f t="shared" si="10"/>
        <v>0</v>
      </c>
      <c r="L66" s="91"/>
      <c r="M66" s="92"/>
      <c r="N66" s="25" t="s">
        <v>15</v>
      </c>
      <c r="O66" s="2"/>
      <c r="P66" s="2"/>
    </row>
    <row r="67" spans="1:16" ht="33" customHeight="1" x14ac:dyDescent="0.2">
      <c r="A67" s="83">
        <v>11</v>
      </c>
      <c r="B67" s="100" t="s">
        <v>67</v>
      </c>
      <c r="C67" s="101" t="s">
        <v>68</v>
      </c>
      <c r="D67" s="38" t="s">
        <v>13</v>
      </c>
      <c r="E67" s="87">
        <v>3</v>
      </c>
      <c r="F67" s="96"/>
      <c r="G67" s="97"/>
      <c r="H67" s="89">
        <f t="shared" si="8"/>
        <v>0</v>
      </c>
      <c r="I67" s="62">
        <f t="shared" si="9"/>
        <v>0</v>
      </c>
      <c r="J67" s="62">
        <f t="shared" si="11"/>
        <v>0</v>
      </c>
      <c r="K67" s="62">
        <f t="shared" si="10"/>
        <v>0</v>
      </c>
      <c r="L67" s="91"/>
      <c r="M67" s="92"/>
      <c r="N67" s="25" t="s">
        <v>15</v>
      </c>
      <c r="O67" s="2"/>
      <c r="P67" s="2"/>
    </row>
    <row r="68" spans="1:16" ht="73.5" customHeight="1" x14ac:dyDescent="0.2">
      <c r="A68" s="83">
        <v>12</v>
      </c>
      <c r="B68" s="100" t="s">
        <v>69</v>
      </c>
      <c r="C68" s="101" t="s">
        <v>70</v>
      </c>
      <c r="D68" s="38" t="s">
        <v>13</v>
      </c>
      <c r="E68" s="87">
        <v>2</v>
      </c>
      <c r="F68" s="96"/>
      <c r="G68" s="97"/>
      <c r="H68" s="89">
        <f t="shared" si="8"/>
        <v>0</v>
      </c>
      <c r="I68" s="62">
        <f t="shared" si="9"/>
        <v>0</v>
      </c>
      <c r="J68" s="62">
        <f t="shared" si="11"/>
        <v>0</v>
      </c>
      <c r="K68" s="62">
        <f t="shared" si="10"/>
        <v>0</v>
      </c>
      <c r="L68" s="91"/>
      <c r="M68" s="92"/>
      <c r="N68" s="25" t="s">
        <v>15</v>
      </c>
      <c r="O68" s="2"/>
      <c r="P68" s="2"/>
    </row>
    <row r="69" spans="1:16" ht="93" customHeight="1" x14ac:dyDescent="0.2">
      <c r="A69" s="83">
        <v>13</v>
      </c>
      <c r="B69" s="102" t="s">
        <v>164</v>
      </c>
      <c r="C69" s="103"/>
      <c r="D69" s="38" t="s">
        <v>13</v>
      </c>
      <c r="E69" s="87">
        <v>1</v>
      </c>
      <c r="F69" s="96"/>
      <c r="G69" s="97"/>
      <c r="H69" s="89">
        <f t="shared" si="8"/>
        <v>0</v>
      </c>
      <c r="I69" s="62">
        <f t="shared" si="9"/>
        <v>0</v>
      </c>
      <c r="J69" s="62">
        <f t="shared" si="11"/>
        <v>0</v>
      </c>
      <c r="K69" s="62">
        <f t="shared" si="10"/>
        <v>0</v>
      </c>
      <c r="L69" s="91"/>
      <c r="M69" s="92"/>
      <c r="N69" s="25" t="s">
        <v>15</v>
      </c>
      <c r="O69" s="2"/>
      <c r="P69" s="2"/>
    </row>
    <row r="70" spans="1:16" ht="96" customHeight="1" x14ac:dyDescent="0.2">
      <c r="A70" s="83">
        <v>14</v>
      </c>
      <c r="B70" s="100" t="s">
        <v>187</v>
      </c>
      <c r="C70" s="103"/>
      <c r="D70" s="38" t="s">
        <v>13</v>
      </c>
      <c r="E70" s="87">
        <v>2</v>
      </c>
      <c r="F70" s="96"/>
      <c r="G70" s="97"/>
      <c r="H70" s="89">
        <f t="shared" si="8"/>
        <v>0</v>
      </c>
      <c r="I70" s="62">
        <f t="shared" si="9"/>
        <v>0</v>
      </c>
      <c r="J70" s="62">
        <f t="shared" si="11"/>
        <v>0</v>
      </c>
      <c r="K70" s="62">
        <f t="shared" si="10"/>
        <v>0</v>
      </c>
      <c r="L70" s="120"/>
      <c r="M70" s="121"/>
      <c r="N70" s="27" t="s">
        <v>15</v>
      </c>
      <c r="O70" s="2"/>
      <c r="P70" s="2"/>
    </row>
    <row r="71" spans="1:16" ht="12.75" customHeight="1" x14ac:dyDescent="0.2">
      <c r="A71" s="19"/>
      <c r="B71" s="20"/>
      <c r="C71" s="20"/>
      <c r="D71" s="19"/>
      <c r="E71" s="21"/>
      <c r="F71" s="22"/>
      <c r="G71" s="23"/>
      <c r="H71" s="240" t="s">
        <v>2</v>
      </c>
      <c r="I71" s="240">
        <f>SUM(I57:I70)</f>
        <v>0</v>
      </c>
      <c r="J71" s="240">
        <f>SUM(J57:J70)</f>
        <v>0</v>
      </c>
      <c r="K71" s="240">
        <f>SUM(K57:K70)</f>
        <v>0</v>
      </c>
      <c r="L71" s="176"/>
      <c r="M71" s="159"/>
      <c r="N71" s="29"/>
      <c r="O71" s="2"/>
      <c r="P71" s="2"/>
    </row>
    <row r="72" spans="1:16" ht="27" customHeight="1" x14ac:dyDescent="0.2">
      <c r="A72" s="1"/>
      <c r="B72" s="227"/>
      <c r="C72" s="6"/>
      <c r="D72" s="1"/>
      <c r="E72" s="9"/>
      <c r="F72" s="9"/>
      <c r="G72" s="9"/>
      <c r="H72" s="2"/>
      <c r="I72" s="2"/>
      <c r="J72" s="2"/>
      <c r="K72" s="8"/>
      <c r="L72" s="104"/>
      <c r="M72" s="104"/>
      <c r="N72" s="2"/>
      <c r="O72" s="2"/>
      <c r="P72" s="2"/>
    </row>
    <row r="73" spans="1:16" ht="12.75" customHeight="1" x14ac:dyDescent="0.2">
      <c r="A73" s="249" t="s">
        <v>154</v>
      </c>
      <c r="B73" s="250"/>
      <c r="C73" s="250"/>
      <c r="D73" s="250"/>
      <c r="E73" s="250"/>
      <c r="F73" s="250"/>
      <c r="G73" s="250"/>
      <c r="H73" s="250"/>
      <c r="I73" s="250"/>
      <c r="J73" s="250"/>
      <c r="K73" s="250"/>
      <c r="L73" s="104"/>
      <c r="M73" s="104"/>
      <c r="N73" s="2"/>
      <c r="O73" s="2"/>
      <c r="P73" s="2"/>
    </row>
    <row r="74" spans="1:16" ht="75.75" customHeight="1" x14ac:dyDescent="0.2">
      <c r="A74" s="105" t="s">
        <v>3</v>
      </c>
      <c r="B74" s="106" t="s">
        <v>14</v>
      </c>
      <c r="C74" s="105" t="s">
        <v>4</v>
      </c>
      <c r="D74" s="105" t="s">
        <v>5</v>
      </c>
      <c r="E74" s="76" t="s">
        <v>173</v>
      </c>
      <c r="F74" s="77" t="s">
        <v>174</v>
      </c>
      <c r="G74" s="107" t="s">
        <v>6</v>
      </c>
      <c r="H74" s="108" t="s">
        <v>7</v>
      </c>
      <c r="I74" s="105" t="s">
        <v>8</v>
      </c>
      <c r="J74" s="105" t="s">
        <v>9</v>
      </c>
      <c r="K74" s="80" t="s">
        <v>176</v>
      </c>
      <c r="L74" s="82" t="s">
        <v>10</v>
      </c>
      <c r="M74" s="82" t="s">
        <v>11</v>
      </c>
      <c r="N74" s="11" t="s">
        <v>12</v>
      </c>
      <c r="O74" s="2"/>
      <c r="P74" s="2"/>
    </row>
    <row r="75" spans="1:16" ht="89.25" customHeight="1" x14ac:dyDescent="0.2">
      <c r="A75" s="109">
        <v>1</v>
      </c>
      <c r="B75" s="182" t="s">
        <v>71</v>
      </c>
      <c r="C75" s="182" t="s">
        <v>72</v>
      </c>
      <c r="D75" s="109" t="s">
        <v>13</v>
      </c>
      <c r="E75" s="110">
        <v>35</v>
      </c>
      <c r="F75" s="111"/>
      <c r="G75" s="112"/>
      <c r="H75" s="89">
        <f t="shared" ref="H75:H95" si="12">F75+(F75*G75)</f>
        <v>0</v>
      </c>
      <c r="I75" s="62">
        <f t="shared" ref="I75:I95" si="13">E75*F75</f>
        <v>0</v>
      </c>
      <c r="J75" s="62">
        <f>I75*G75</f>
        <v>0</v>
      </c>
      <c r="K75" s="62">
        <f t="shared" ref="K75:K95" si="14">E75*H75</f>
        <v>0</v>
      </c>
      <c r="L75" s="91"/>
      <c r="M75" s="92"/>
      <c r="N75" s="25" t="s">
        <v>15</v>
      </c>
      <c r="O75" s="2"/>
      <c r="P75" s="2"/>
    </row>
    <row r="76" spans="1:16" ht="64.5" customHeight="1" x14ac:dyDescent="0.2">
      <c r="A76" s="109">
        <v>2</v>
      </c>
      <c r="B76" s="182" t="s">
        <v>73</v>
      </c>
      <c r="C76" s="182" t="s">
        <v>74</v>
      </c>
      <c r="D76" s="109" t="s">
        <v>13</v>
      </c>
      <c r="E76" s="110">
        <v>8</v>
      </c>
      <c r="F76" s="111"/>
      <c r="G76" s="112"/>
      <c r="H76" s="89">
        <f t="shared" si="12"/>
        <v>0</v>
      </c>
      <c r="I76" s="62">
        <f t="shared" si="13"/>
        <v>0</v>
      </c>
      <c r="J76" s="62">
        <f t="shared" ref="J76:J95" si="15">I76*G76</f>
        <v>0</v>
      </c>
      <c r="K76" s="62">
        <f t="shared" si="14"/>
        <v>0</v>
      </c>
      <c r="L76" s="91"/>
      <c r="M76" s="92"/>
      <c r="N76" s="25" t="s">
        <v>15</v>
      </c>
      <c r="O76" s="2"/>
      <c r="P76" s="2"/>
    </row>
    <row r="77" spans="1:16" ht="41.25" customHeight="1" x14ac:dyDescent="0.2">
      <c r="A77" s="113">
        <v>3</v>
      </c>
      <c r="B77" s="183" t="s">
        <v>75</v>
      </c>
      <c r="C77" s="183" t="s">
        <v>76</v>
      </c>
      <c r="D77" s="113" t="s">
        <v>13</v>
      </c>
      <c r="E77" s="110">
        <v>25</v>
      </c>
      <c r="F77" s="111"/>
      <c r="G77" s="114"/>
      <c r="H77" s="89">
        <f t="shared" si="12"/>
        <v>0</v>
      </c>
      <c r="I77" s="62">
        <f t="shared" si="13"/>
        <v>0</v>
      </c>
      <c r="J77" s="62">
        <f t="shared" si="15"/>
        <v>0</v>
      </c>
      <c r="K77" s="62">
        <f t="shared" si="14"/>
        <v>0</v>
      </c>
      <c r="L77" s="91"/>
      <c r="M77" s="92"/>
      <c r="N77" s="25" t="s">
        <v>15</v>
      </c>
      <c r="O77" s="2"/>
      <c r="P77" s="2"/>
    </row>
    <row r="78" spans="1:16" ht="89.25" customHeight="1" x14ac:dyDescent="0.2">
      <c r="A78" s="83">
        <v>4</v>
      </c>
      <c r="B78" s="184" t="s">
        <v>77</v>
      </c>
      <c r="C78" s="185" t="s">
        <v>78</v>
      </c>
      <c r="D78" s="115" t="s">
        <v>13</v>
      </c>
      <c r="E78" s="116">
        <v>240</v>
      </c>
      <c r="F78" s="45"/>
      <c r="G78" s="117"/>
      <c r="H78" s="89">
        <f t="shared" si="12"/>
        <v>0</v>
      </c>
      <c r="I78" s="62">
        <f t="shared" si="13"/>
        <v>0</v>
      </c>
      <c r="J78" s="62">
        <f t="shared" si="15"/>
        <v>0</v>
      </c>
      <c r="K78" s="62">
        <f t="shared" si="14"/>
        <v>0</v>
      </c>
      <c r="L78" s="91"/>
      <c r="M78" s="92"/>
      <c r="N78" s="25" t="s">
        <v>15</v>
      </c>
      <c r="O78" s="2"/>
      <c r="P78" s="2"/>
    </row>
    <row r="79" spans="1:16" ht="105" customHeight="1" x14ac:dyDescent="0.2">
      <c r="A79" s="109">
        <v>5</v>
      </c>
      <c r="B79" s="186" t="s">
        <v>79</v>
      </c>
      <c r="C79" s="186" t="s">
        <v>80</v>
      </c>
      <c r="D79" s="109" t="s">
        <v>13</v>
      </c>
      <c r="E79" s="110">
        <v>180</v>
      </c>
      <c r="F79" s="111"/>
      <c r="G79" s="114"/>
      <c r="H79" s="89">
        <f t="shared" si="12"/>
        <v>0</v>
      </c>
      <c r="I79" s="62">
        <f t="shared" si="13"/>
        <v>0</v>
      </c>
      <c r="J79" s="62">
        <f t="shared" si="15"/>
        <v>0</v>
      </c>
      <c r="K79" s="62">
        <f t="shared" si="14"/>
        <v>0</v>
      </c>
      <c r="L79" s="91"/>
      <c r="M79" s="92"/>
      <c r="N79" s="25" t="s">
        <v>15</v>
      </c>
      <c r="O79" s="2"/>
      <c r="P79" s="2"/>
    </row>
    <row r="80" spans="1:16" ht="144.75" customHeight="1" x14ac:dyDescent="0.2">
      <c r="A80" s="83">
        <v>6</v>
      </c>
      <c r="B80" s="187" t="s">
        <v>190</v>
      </c>
      <c r="C80" s="103"/>
      <c r="D80" s="109" t="s">
        <v>13</v>
      </c>
      <c r="E80" s="110">
        <v>5</v>
      </c>
      <c r="F80" s="111"/>
      <c r="G80" s="114"/>
      <c r="H80" s="89">
        <f t="shared" si="12"/>
        <v>0</v>
      </c>
      <c r="I80" s="62">
        <f t="shared" si="13"/>
        <v>0</v>
      </c>
      <c r="J80" s="62">
        <f t="shared" si="15"/>
        <v>0</v>
      </c>
      <c r="K80" s="62">
        <f t="shared" si="14"/>
        <v>0</v>
      </c>
      <c r="L80" s="91"/>
      <c r="M80" s="92"/>
      <c r="N80" s="25" t="s">
        <v>15</v>
      </c>
      <c r="O80" s="2"/>
      <c r="P80" s="2"/>
    </row>
    <row r="81" spans="1:16" ht="123.75" customHeight="1" x14ac:dyDescent="0.2">
      <c r="A81" s="109">
        <v>7</v>
      </c>
      <c r="B81" s="186" t="s">
        <v>81</v>
      </c>
      <c r="C81" s="186" t="s">
        <v>82</v>
      </c>
      <c r="D81" s="113" t="s">
        <v>13</v>
      </c>
      <c r="E81" s="110">
        <v>25</v>
      </c>
      <c r="F81" s="111"/>
      <c r="G81" s="114"/>
      <c r="H81" s="89">
        <f t="shared" si="12"/>
        <v>0</v>
      </c>
      <c r="I81" s="62">
        <f t="shared" si="13"/>
        <v>0</v>
      </c>
      <c r="J81" s="62">
        <f t="shared" si="15"/>
        <v>0</v>
      </c>
      <c r="K81" s="62">
        <f t="shared" si="14"/>
        <v>0</v>
      </c>
      <c r="L81" s="91"/>
      <c r="M81" s="92"/>
      <c r="N81" s="25" t="s">
        <v>15</v>
      </c>
      <c r="O81" s="2"/>
      <c r="P81" s="2"/>
    </row>
    <row r="82" spans="1:16" ht="201.75" customHeight="1" x14ac:dyDescent="0.2">
      <c r="A82" s="83">
        <v>8</v>
      </c>
      <c r="B82" s="186" t="s">
        <v>83</v>
      </c>
      <c r="C82" s="186" t="s">
        <v>84</v>
      </c>
      <c r="D82" s="109" t="s">
        <v>13</v>
      </c>
      <c r="E82" s="110">
        <v>1</v>
      </c>
      <c r="F82" s="111"/>
      <c r="G82" s="114"/>
      <c r="H82" s="89">
        <f t="shared" si="12"/>
        <v>0</v>
      </c>
      <c r="I82" s="62">
        <f t="shared" si="13"/>
        <v>0</v>
      </c>
      <c r="J82" s="62">
        <f t="shared" si="15"/>
        <v>0</v>
      </c>
      <c r="K82" s="62">
        <f t="shared" si="14"/>
        <v>0</v>
      </c>
      <c r="L82" s="91"/>
      <c r="M82" s="92"/>
      <c r="N82" s="25" t="s">
        <v>15</v>
      </c>
      <c r="O82" s="2"/>
      <c r="P82" s="2"/>
    </row>
    <row r="83" spans="1:16" ht="45" customHeight="1" x14ac:dyDescent="0.2">
      <c r="A83" s="109">
        <v>9</v>
      </c>
      <c r="B83" s="186" t="s">
        <v>85</v>
      </c>
      <c r="C83" s="186" t="s">
        <v>86</v>
      </c>
      <c r="D83" s="109" t="s">
        <v>13</v>
      </c>
      <c r="E83" s="110">
        <v>2</v>
      </c>
      <c r="F83" s="111"/>
      <c r="G83" s="114"/>
      <c r="H83" s="89">
        <f t="shared" si="12"/>
        <v>0</v>
      </c>
      <c r="I83" s="62">
        <f t="shared" si="13"/>
        <v>0</v>
      </c>
      <c r="J83" s="62">
        <f t="shared" si="15"/>
        <v>0</v>
      </c>
      <c r="K83" s="62">
        <f t="shared" si="14"/>
        <v>0</v>
      </c>
      <c r="L83" s="91"/>
      <c r="M83" s="92"/>
      <c r="N83" s="25" t="s">
        <v>15</v>
      </c>
      <c r="O83" s="2"/>
      <c r="P83" s="2"/>
    </row>
    <row r="84" spans="1:16" ht="49.5" customHeight="1" x14ac:dyDescent="0.2">
      <c r="A84" s="83">
        <v>10</v>
      </c>
      <c r="B84" s="186" t="s">
        <v>87</v>
      </c>
      <c r="C84" s="186" t="s">
        <v>88</v>
      </c>
      <c r="D84" s="113" t="s">
        <v>13</v>
      </c>
      <c r="E84" s="110">
        <v>2</v>
      </c>
      <c r="F84" s="111"/>
      <c r="G84" s="114"/>
      <c r="H84" s="89">
        <f t="shared" si="12"/>
        <v>0</v>
      </c>
      <c r="I84" s="62">
        <f t="shared" si="13"/>
        <v>0</v>
      </c>
      <c r="J84" s="62">
        <f t="shared" si="15"/>
        <v>0</v>
      </c>
      <c r="K84" s="62">
        <f t="shared" si="14"/>
        <v>0</v>
      </c>
      <c r="L84" s="91"/>
      <c r="M84" s="92"/>
      <c r="N84" s="25" t="s">
        <v>15</v>
      </c>
      <c r="O84" s="2"/>
      <c r="P84" s="2"/>
    </row>
    <row r="85" spans="1:16" ht="105.75" customHeight="1" x14ac:dyDescent="0.2">
      <c r="A85" s="109">
        <v>11</v>
      </c>
      <c r="B85" s="186" t="s">
        <v>89</v>
      </c>
      <c r="C85" s="186" t="s">
        <v>90</v>
      </c>
      <c r="D85" s="109" t="s">
        <v>13</v>
      </c>
      <c r="E85" s="110">
        <v>5</v>
      </c>
      <c r="F85" s="111"/>
      <c r="G85" s="114"/>
      <c r="H85" s="89">
        <f t="shared" si="12"/>
        <v>0</v>
      </c>
      <c r="I85" s="62">
        <f t="shared" si="13"/>
        <v>0</v>
      </c>
      <c r="J85" s="62">
        <f t="shared" si="15"/>
        <v>0</v>
      </c>
      <c r="K85" s="62">
        <f t="shared" si="14"/>
        <v>0</v>
      </c>
      <c r="L85" s="91"/>
      <c r="M85" s="92"/>
      <c r="N85" s="25" t="s">
        <v>15</v>
      </c>
      <c r="O85" s="2"/>
      <c r="P85" s="2"/>
    </row>
    <row r="86" spans="1:16" ht="51" customHeight="1" x14ac:dyDescent="0.2">
      <c r="A86" s="83">
        <v>12</v>
      </c>
      <c r="B86" s="186" t="s">
        <v>91</v>
      </c>
      <c r="C86" s="186" t="s">
        <v>92</v>
      </c>
      <c r="D86" s="109" t="s">
        <v>13</v>
      </c>
      <c r="E86" s="110">
        <v>50</v>
      </c>
      <c r="F86" s="111"/>
      <c r="G86" s="114"/>
      <c r="H86" s="89">
        <f t="shared" si="12"/>
        <v>0</v>
      </c>
      <c r="I86" s="62">
        <f t="shared" si="13"/>
        <v>0</v>
      </c>
      <c r="J86" s="62">
        <f t="shared" si="15"/>
        <v>0</v>
      </c>
      <c r="K86" s="62">
        <f t="shared" si="14"/>
        <v>0</v>
      </c>
      <c r="L86" s="91"/>
      <c r="M86" s="92"/>
      <c r="N86" s="25" t="s">
        <v>15</v>
      </c>
      <c r="O86" s="2"/>
      <c r="P86" s="2"/>
    </row>
    <row r="87" spans="1:16" ht="68.25" customHeight="1" x14ac:dyDescent="0.2">
      <c r="A87" s="109">
        <v>13</v>
      </c>
      <c r="B87" s="186" t="s">
        <v>93</v>
      </c>
      <c r="C87" s="186" t="s">
        <v>94</v>
      </c>
      <c r="D87" s="113" t="s">
        <v>13</v>
      </c>
      <c r="E87" s="110">
        <v>85</v>
      </c>
      <c r="F87" s="111"/>
      <c r="G87" s="114"/>
      <c r="H87" s="89">
        <f t="shared" si="12"/>
        <v>0</v>
      </c>
      <c r="I87" s="62">
        <f t="shared" si="13"/>
        <v>0</v>
      </c>
      <c r="J87" s="62">
        <f t="shared" si="15"/>
        <v>0</v>
      </c>
      <c r="K87" s="62">
        <f t="shared" si="14"/>
        <v>0</v>
      </c>
      <c r="L87" s="91"/>
      <c r="M87" s="92"/>
      <c r="N87" s="25" t="s">
        <v>15</v>
      </c>
      <c r="O87" s="2"/>
      <c r="P87" s="2"/>
    </row>
    <row r="88" spans="1:16" ht="87.75" customHeight="1" x14ac:dyDescent="0.2">
      <c r="A88" s="83">
        <v>14</v>
      </c>
      <c r="B88" s="186" t="s">
        <v>95</v>
      </c>
      <c r="C88" s="186" t="s">
        <v>96</v>
      </c>
      <c r="D88" s="109" t="s">
        <v>13</v>
      </c>
      <c r="E88" s="110">
        <v>60</v>
      </c>
      <c r="F88" s="111"/>
      <c r="G88" s="114"/>
      <c r="H88" s="89">
        <f t="shared" si="12"/>
        <v>0</v>
      </c>
      <c r="I88" s="62">
        <f t="shared" si="13"/>
        <v>0</v>
      </c>
      <c r="J88" s="62">
        <f t="shared" si="15"/>
        <v>0</v>
      </c>
      <c r="K88" s="62">
        <f t="shared" si="14"/>
        <v>0</v>
      </c>
      <c r="L88" s="91"/>
      <c r="M88" s="92"/>
      <c r="N88" s="25" t="s">
        <v>15</v>
      </c>
      <c r="O88" s="2"/>
      <c r="P88" s="2"/>
    </row>
    <row r="89" spans="1:16" ht="123.75" customHeight="1" x14ac:dyDescent="0.2">
      <c r="A89" s="109">
        <v>15</v>
      </c>
      <c r="B89" s="186" t="s">
        <v>97</v>
      </c>
      <c r="C89" s="186" t="s">
        <v>98</v>
      </c>
      <c r="D89" s="109" t="s">
        <v>13</v>
      </c>
      <c r="E89" s="110">
        <v>85</v>
      </c>
      <c r="F89" s="111"/>
      <c r="G89" s="114"/>
      <c r="H89" s="89">
        <f t="shared" si="12"/>
        <v>0</v>
      </c>
      <c r="I89" s="62">
        <f t="shared" si="13"/>
        <v>0</v>
      </c>
      <c r="J89" s="62">
        <f t="shared" si="15"/>
        <v>0</v>
      </c>
      <c r="K89" s="62">
        <f t="shared" si="14"/>
        <v>0</v>
      </c>
      <c r="L89" s="91"/>
      <c r="M89" s="92"/>
      <c r="N89" s="25" t="s">
        <v>15</v>
      </c>
      <c r="O89" s="2"/>
      <c r="P89" s="2"/>
    </row>
    <row r="90" spans="1:16" ht="56.25" customHeight="1" x14ac:dyDescent="0.2">
      <c r="A90" s="83">
        <v>16</v>
      </c>
      <c r="B90" s="187" t="s">
        <v>99</v>
      </c>
      <c r="C90" s="187" t="s">
        <v>100</v>
      </c>
      <c r="D90" s="118" t="s">
        <v>13</v>
      </c>
      <c r="E90" s="110">
        <v>10</v>
      </c>
      <c r="F90" s="111"/>
      <c r="G90" s="119"/>
      <c r="H90" s="89">
        <f t="shared" si="12"/>
        <v>0</v>
      </c>
      <c r="I90" s="62">
        <f t="shared" si="13"/>
        <v>0</v>
      </c>
      <c r="J90" s="62">
        <f t="shared" si="15"/>
        <v>0</v>
      </c>
      <c r="K90" s="62">
        <f t="shared" si="14"/>
        <v>0</v>
      </c>
      <c r="L90" s="120"/>
      <c r="M90" s="121"/>
      <c r="N90" s="27" t="s">
        <v>15</v>
      </c>
      <c r="O90" s="2"/>
      <c r="P90" s="2"/>
    </row>
    <row r="91" spans="1:16" ht="104.25" customHeight="1" x14ac:dyDescent="0.2">
      <c r="A91" s="109">
        <v>17</v>
      </c>
      <c r="B91" s="188" t="s">
        <v>108</v>
      </c>
      <c r="C91" s="185" t="s">
        <v>109</v>
      </c>
      <c r="D91" s="115" t="s">
        <v>13</v>
      </c>
      <c r="E91" s="116">
        <v>115</v>
      </c>
      <c r="F91" s="45"/>
      <c r="G91" s="117"/>
      <c r="H91" s="89">
        <f t="shared" si="12"/>
        <v>0</v>
      </c>
      <c r="I91" s="62">
        <f t="shared" si="13"/>
        <v>0</v>
      </c>
      <c r="J91" s="62">
        <f t="shared" si="15"/>
        <v>0</v>
      </c>
      <c r="K91" s="62">
        <f t="shared" si="14"/>
        <v>0</v>
      </c>
      <c r="L91" s="91"/>
      <c r="M91" s="92"/>
      <c r="N91" s="25" t="s">
        <v>15</v>
      </c>
      <c r="O91" s="2"/>
      <c r="P91" s="2"/>
    </row>
    <row r="92" spans="1:16" ht="104.25" customHeight="1" x14ac:dyDescent="0.2">
      <c r="A92" s="83">
        <v>18</v>
      </c>
      <c r="B92" s="188" t="s">
        <v>110</v>
      </c>
      <c r="C92" s="185" t="s">
        <v>111</v>
      </c>
      <c r="D92" s="115" t="s">
        <v>13</v>
      </c>
      <c r="E92" s="116">
        <v>1</v>
      </c>
      <c r="F92" s="45"/>
      <c r="G92" s="117"/>
      <c r="H92" s="89">
        <f t="shared" si="12"/>
        <v>0</v>
      </c>
      <c r="I92" s="62">
        <f t="shared" si="13"/>
        <v>0</v>
      </c>
      <c r="J92" s="62">
        <f t="shared" si="15"/>
        <v>0</v>
      </c>
      <c r="K92" s="62">
        <f t="shared" si="14"/>
        <v>0</v>
      </c>
      <c r="L92" s="91"/>
      <c r="M92" s="92"/>
      <c r="N92" s="25" t="s">
        <v>15</v>
      </c>
      <c r="O92" s="2"/>
      <c r="P92" s="2"/>
    </row>
    <row r="93" spans="1:16" ht="104.25" customHeight="1" x14ac:dyDescent="0.2">
      <c r="A93" s="109">
        <v>19</v>
      </c>
      <c r="B93" s="189" t="s">
        <v>118</v>
      </c>
      <c r="C93" s="186" t="s">
        <v>119</v>
      </c>
      <c r="D93" s="109" t="s">
        <v>13</v>
      </c>
      <c r="E93" s="110">
        <v>1</v>
      </c>
      <c r="F93" s="111"/>
      <c r="G93" s="122"/>
      <c r="H93" s="89">
        <f t="shared" si="12"/>
        <v>0</v>
      </c>
      <c r="I93" s="62">
        <f t="shared" si="13"/>
        <v>0</v>
      </c>
      <c r="J93" s="62">
        <f t="shared" si="15"/>
        <v>0</v>
      </c>
      <c r="K93" s="62">
        <f t="shared" si="14"/>
        <v>0</v>
      </c>
      <c r="L93" s="91"/>
      <c r="M93" s="92"/>
      <c r="N93" s="25" t="s">
        <v>15</v>
      </c>
      <c r="O93" s="2"/>
      <c r="P93" s="2"/>
    </row>
    <row r="94" spans="1:16" ht="104.25" customHeight="1" x14ac:dyDescent="0.2">
      <c r="A94" s="83">
        <v>20</v>
      </c>
      <c r="B94" s="190" t="s">
        <v>189</v>
      </c>
      <c r="C94" s="190"/>
      <c r="D94" s="109" t="s">
        <v>13</v>
      </c>
      <c r="E94" s="110">
        <v>2</v>
      </c>
      <c r="F94" s="111"/>
      <c r="G94" s="122"/>
      <c r="H94" s="89">
        <f t="shared" si="12"/>
        <v>0</v>
      </c>
      <c r="I94" s="62">
        <f t="shared" si="13"/>
        <v>0</v>
      </c>
      <c r="J94" s="62">
        <f t="shared" ref="J94" si="16">I94*G94</f>
        <v>0</v>
      </c>
      <c r="K94" s="62">
        <f t="shared" si="14"/>
        <v>0</v>
      </c>
      <c r="L94" s="91"/>
      <c r="M94" s="92"/>
      <c r="N94" s="25" t="s">
        <v>15</v>
      </c>
      <c r="O94" s="2"/>
      <c r="P94" s="2"/>
    </row>
    <row r="95" spans="1:16" ht="123.75" customHeight="1" x14ac:dyDescent="0.2">
      <c r="A95" s="109">
        <v>21</v>
      </c>
      <c r="B95" s="189" t="s">
        <v>188</v>
      </c>
      <c r="C95" s="103"/>
      <c r="D95" s="109" t="s">
        <v>13</v>
      </c>
      <c r="E95" s="110">
        <v>1</v>
      </c>
      <c r="F95" s="111"/>
      <c r="G95" s="122"/>
      <c r="H95" s="89">
        <f t="shared" si="12"/>
        <v>0</v>
      </c>
      <c r="I95" s="62">
        <f t="shared" si="13"/>
        <v>0</v>
      </c>
      <c r="J95" s="62">
        <f t="shared" si="15"/>
        <v>0</v>
      </c>
      <c r="K95" s="62">
        <f t="shared" si="14"/>
        <v>0</v>
      </c>
      <c r="L95" s="120"/>
      <c r="M95" s="121"/>
      <c r="N95" s="25" t="s">
        <v>15</v>
      </c>
      <c r="O95" s="2"/>
      <c r="P95" s="2"/>
    </row>
    <row r="96" spans="1:16" ht="23.25" customHeight="1" x14ac:dyDescent="0.2">
      <c r="A96" s="1"/>
      <c r="B96" s="6"/>
      <c r="C96" s="6"/>
      <c r="D96" s="1"/>
      <c r="E96" s="235"/>
      <c r="F96" s="236"/>
      <c r="G96" s="237"/>
      <c r="H96" s="238" t="s">
        <v>2</v>
      </c>
      <c r="I96" s="238">
        <f>SUM(I75:I95)</f>
        <v>0</v>
      </c>
      <c r="J96" s="238">
        <f>SUM(J75:J95)</f>
        <v>0</v>
      </c>
      <c r="K96" s="238">
        <f>SUM(K75:K95)</f>
        <v>0</v>
      </c>
      <c r="L96" s="176"/>
      <c r="M96" s="159"/>
      <c r="N96" s="34"/>
      <c r="O96" s="2"/>
      <c r="P96" s="2"/>
    </row>
    <row r="97" spans="1:16" ht="48" customHeight="1" x14ac:dyDescent="0.2">
      <c r="A97" s="1"/>
      <c r="B97" s="227"/>
      <c r="C97" s="6"/>
      <c r="E97" s="235"/>
      <c r="F97" s="236"/>
      <c r="G97" s="237"/>
      <c r="H97" s="14"/>
      <c r="I97" s="239"/>
      <c r="J97" s="239"/>
      <c r="K97" s="239"/>
      <c r="L97" s="104"/>
      <c r="M97" s="104"/>
      <c r="N97" s="32"/>
      <c r="O97" s="2"/>
      <c r="P97" s="2"/>
    </row>
    <row r="98" spans="1:16" ht="18" customHeight="1" x14ac:dyDescent="0.2">
      <c r="A98" s="249" t="s">
        <v>155</v>
      </c>
      <c r="B98" s="250"/>
      <c r="C98" s="250"/>
      <c r="D98" s="250"/>
      <c r="E98" s="250"/>
      <c r="F98" s="250"/>
      <c r="G98" s="250"/>
      <c r="H98" s="250"/>
      <c r="I98" s="250"/>
      <c r="J98" s="250"/>
      <c r="K98" s="250"/>
      <c r="L98" s="104"/>
      <c r="M98" s="104"/>
      <c r="N98" s="2"/>
      <c r="O98" s="2"/>
      <c r="P98" s="2"/>
    </row>
    <row r="99" spans="1:16" ht="88.5" customHeight="1" x14ac:dyDescent="0.2">
      <c r="A99" s="105" t="s">
        <v>3</v>
      </c>
      <c r="B99" s="106" t="s">
        <v>14</v>
      </c>
      <c r="C99" s="105" t="s">
        <v>4</v>
      </c>
      <c r="D99" s="105" t="s">
        <v>5</v>
      </c>
      <c r="E99" s="76" t="s">
        <v>177</v>
      </c>
      <c r="F99" s="77" t="s">
        <v>180</v>
      </c>
      <c r="G99" s="55" t="s">
        <v>6</v>
      </c>
      <c r="H99" s="177" t="s">
        <v>175</v>
      </c>
      <c r="I99" s="55" t="s">
        <v>8</v>
      </c>
      <c r="J99" s="55" t="s">
        <v>9</v>
      </c>
      <c r="K99" s="63" t="s">
        <v>176</v>
      </c>
      <c r="L99" s="64" t="s">
        <v>10</v>
      </c>
      <c r="M99" s="81" t="s">
        <v>11</v>
      </c>
      <c r="N99" s="11" t="s">
        <v>12</v>
      </c>
      <c r="O99" s="2"/>
      <c r="P99" s="2"/>
    </row>
    <row r="100" spans="1:16" ht="77.25" customHeight="1" x14ac:dyDescent="0.2">
      <c r="A100" s="123">
        <v>1</v>
      </c>
      <c r="B100" s="191" t="s">
        <v>178</v>
      </c>
      <c r="C100" s="191" t="s">
        <v>101</v>
      </c>
      <c r="D100" s="124" t="s">
        <v>13</v>
      </c>
      <c r="E100" s="116">
        <v>100</v>
      </c>
      <c r="F100" s="125"/>
      <c r="G100" s="126"/>
      <c r="H100" s="178">
        <f t="shared" ref="H100:H107" si="17">F100+(F100*G100)</f>
        <v>0</v>
      </c>
      <c r="I100" s="90">
        <f t="shared" ref="I100:I107" si="18">E100*F100</f>
        <v>0</v>
      </c>
      <c r="J100" s="90">
        <f t="shared" ref="J100:J107" si="19">I100*G100</f>
        <v>0</v>
      </c>
      <c r="K100" s="90">
        <f t="shared" ref="K100:K107" si="20">E100*H100</f>
        <v>0</v>
      </c>
      <c r="L100" s="142"/>
      <c r="M100" s="68"/>
      <c r="N100" s="243" t="s">
        <v>15</v>
      </c>
      <c r="O100" s="30"/>
      <c r="P100" s="2"/>
    </row>
    <row r="101" spans="1:16" ht="73.5" customHeight="1" x14ac:dyDescent="0.2">
      <c r="A101" s="113">
        <v>2</v>
      </c>
      <c r="B101" s="185" t="s">
        <v>179</v>
      </c>
      <c r="C101" s="185" t="s">
        <v>102</v>
      </c>
      <c r="D101" s="115" t="s">
        <v>13</v>
      </c>
      <c r="E101" s="116">
        <v>100</v>
      </c>
      <c r="F101" s="45"/>
      <c r="G101" s="117"/>
      <c r="H101" s="178">
        <f t="shared" si="17"/>
        <v>0</v>
      </c>
      <c r="I101" s="90">
        <f t="shared" si="18"/>
        <v>0</v>
      </c>
      <c r="J101" s="90">
        <f t="shared" si="19"/>
        <v>0</v>
      </c>
      <c r="K101" s="90">
        <f t="shared" si="20"/>
        <v>0</v>
      </c>
      <c r="L101" s="142"/>
      <c r="M101" s="91"/>
      <c r="N101" s="241" t="s">
        <v>15</v>
      </c>
      <c r="O101" s="2"/>
      <c r="P101" s="2"/>
    </row>
    <row r="102" spans="1:16" ht="40.5" customHeight="1" x14ac:dyDescent="0.2">
      <c r="A102" s="118">
        <v>3</v>
      </c>
      <c r="B102" s="192" t="s">
        <v>182</v>
      </c>
      <c r="C102" s="185" t="s">
        <v>103</v>
      </c>
      <c r="D102" s="115" t="s">
        <v>13</v>
      </c>
      <c r="E102" s="116">
        <v>10</v>
      </c>
      <c r="F102" s="45"/>
      <c r="G102" s="117"/>
      <c r="H102" s="178">
        <f t="shared" si="17"/>
        <v>0</v>
      </c>
      <c r="I102" s="90">
        <f t="shared" si="18"/>
        <v>0</v>
      </c>
      <c r="J102" s="90">
        <f t="shared" si="19"/>
        <v>0</v>
      </c>
      <c r="K102" s="90">
        <f t="shared" si="20"/>
        <v>0</v>
      </c>
      <c r="L102" s="142"/>
      <c r="M102" s="91"/>
      <c r="N102" s="241" t="s">
        <v>15</v>
      </c>
      <c r="O102" s="2"/>
      <c r="P102" s="2"/>
    </row>
    <row r="103" spans="1:16" ht="30.75" customHeight="1" x14ac:dyDescent="0.2">
      <c r="A103" s="118">
        <v>4</v>
      </c>
      <c r="B103" s="193" t="s">
        <v>104</v>
      </c>
      <c r="C103" s="185" t="s">
        <v>105</v>
      </c>
      <c r="D103" s="115" t="s">
        <v>13</v>
      </c>
      <c r="E103" s="116">
        <v>150</v>
      </c>
      <c r="F103" s="45"/>
      <c r="G103" s="117"/>
      <c r="H103" s="178">
        <f t="shared" si="17"/>
        <v>0</v>
      </c>
      <c r="I103" s="90">
        <f t="shared" si="18"/>
        <v>0</v>
      </c>
      <c r="J103" s="90">
        <f t="shared" si="19"/>
        <v>0</v>
      </c>
      <c r="K103" s="90">
        <f t="shared" si="20"/>
        <v>0</v>
      </c>
      <c r="L103" s="142"/>
      <c r="M103" s="91"/>
      <c r="N103" s="241" t="s">
        <v>15</v>
      </c>
      <c r="O103" s="2"/>
      <c r="P103" s="2"/>
    </row>
    <row r="104" spans="1:16" ht="47.25" customHeight="1" x14ac:dyDescent="0.2">
      <c r="A104" s="118">
        <v>5</v>
      </c>
      <c r="B104" s="192" t="s">
        <v>106</v>
      </c>
      <c r="C104" s="185" t="s">
        <v>107</v>
      </c>
      <c r="D104" s="115" t="s">
        <v>13</v>
      </c>
      <c r="E104" s="116">
        <v>15</v>
      </c>
      <c r="F104" s="45"/>
      <c r="G104" s="117"/>
      <c r="H104" s="178">
        <f t="shared" si="17"/>
        <v>0</v>
      </c>
      <c r="I104" s="90">
        <f t="shared" si="18"/>
        <v>0</v>
      </c>
      <c r="J104" s="90">
        <f t="shared" si="19"/>
        <v>0</v>
      </c>
      <c r="K104" s="90">
        <f t="shared" si="20"/>
        <v>0</v>
      </c>
      <c r="L104" s="142"/>
      <c r="M104" s="91"/>
      <c r="N104" s="241" t="s">
        <v>15</v>
      </c>
      <c r="O104" s="2"/>
      <c r="P104" s="2"/>
    </row>
    <row r="105" spans="1:16" ht="128.25" customHeight="1" x14ac:dyDescent="0.2">
      <c r="A105" s="118">
        <v>6</v>
      </c>
      <c r="B105" s="194" t="s">
        <v>112</v>
      </c>
      <c r="C105" s="185" t="s">
        <v>113</v>
      </c>
      <c r="D105" s="115" t="s">
        <v>13</v>
      </c>
      <c r="E105" s="116">
        <v>190</v>
      </c>
      <c r="F105" s="45"/>
      <c r="G105" s="117"/>
      <c r="H105" s="178">
        <f t="shared" si="17"/>
        <v>0</v>
      </c>
      <c r="I105" s="90">
        <f t="shared" si="18"/>
        <v>0</v>
      </c>
      <c r="J105" s="90">
        <f t="shared" si="19"/>
        <v>0</v>
      </c>
      <c r="K105" s="90">
        <f t="shared" si="20"/>
        <v>0</v>
      </c>
      <c r="L105" s="142"/>
      <c r="M105" s="91"/>
      <c r="N105" s="241" t="s">
        <v>15</v>
      </c>
      <c r="O105" s="2"/>
      <c r="P105" s="2"/>
    </row>
    <row r="106" spans="1:16" ht="51" customHeight="1" x14ac:dyDescent="0.2">
      <c r="A106" s="118">
        <v>7</v>
      </c>
      <c r="B106" s="195" t="s">
        <v>114</v>
      </c>
      <c r="C106" s="185" t="s">
        <v>115</v>
      </c>
      <c r="D106" s="115" t="s">
        <v>13</v>
      </c>
      <c r="E106" s="116">
        <v>120</v>
      </c>
      <c r="F106" s="45"/>
      <c r="G106" s="117"/>
      <c r="H106" s="178">
        <f t="shared" si="17"/>
        <v>0</v>
      </c>
      <c r="I106" s="90">
        <f t="shared" si="18"/>
        <v>0</v>
      </c>
      <c r="J106" s="90">
        <f t="shared" si="19"/>
        <v>0</v>
      </c>
      <c r="K106" s="90">
        <f t="shared" si="20"/>
        <v>0</v>
      </c>
      <c r="L106" s="142"/>
      <c r="M106" s="91"/>
      <c r="N106" s="241" t="s">
        <v>15</v>
      </c>
      <c r="O106" s="2"/>
      <c r="P106" s="2"/>
    </row>
    <row r="107" spans="1:16" ht="72.75" customHeight="1" x14ac:dyDescent="0.2">
      <c r="A107" s="118">
        <v>8</v>
      </c>
      <c r="B107" s="192" t="s">
        <v>116</v>
      </c>
      <c r="C107" s="196" t="s">
        <v>117</v>
      </c>
      <c r="D107" s="115" t="s">
        <v>13</v>
      </c>
      <c r="E107" s="116">
        <v>340</v>
      </c>
      <c r="F107" s="45"/>
      <c r="G107" s="117"/>
      <c r="H107" s="178">
        <f t="shared" si="17"/>
        <v>0</v>
      </c>
      <c r="I107" s="90">
        <f t="shared" si="18"/>
        <v>0</v>
      </c>
      <c r="J107" s="90">
        <f t="shared" si="19"/>
        <v>0</v>
      </c>
      <c r="K107" s="90">
        <f t="shared" si="20"/>
        <v>0</v>
      </c>
      <c r="L107" s="142"/>
      <c r="M107" s="120"/>
      <c r="N107" s="241" t="s">
        <v>15</v>
      </c>
      <c r="O107" s="2"/>
      <c r="P107" s="2"/>
    </row>
    <row r="108" spans="1:16" ht="12.75" customHeight="1" x14ac:dyDescent="0.2">
      <c r="A108" s="1"/>
      <c r="B108" s="6"/>
      <c r="C108" s="6"/>
      <c r="D108" s="1"/>
      <c r="E108" s="9"/>
      <c r="F108" s="233"/>
      <c r="G108" s="14"/>
      <c r="H108" s="234" t="s">
        <v>2</v>
      </c>
      <c r="I108" s="179">
        <f>SUM(I100:I107)</f>
        <v>0</v>
      </c>
      <c r="J108" s="179">
        <f>SUM(J100:J107)</f>
        <v>0</v>
      </c>
      <c r="K108" s="179">
        <f>SUM(K100:K107)</f>
        <v>0</v>
      </c>
      <c r="L108" s="176"/>
      <c r="M108" s="159"/>
      <c r="N108" s="29"/>
      <c r="O108" s="2"/>
      <c r="P108" s="2"/>
    </row>
    <row r="109" spans="1:16" ht="12.75" customHeight="1" x14ac:dyDescent="0.2">
      <c r="A109" s="1"/>
      <c r="B109" s="2"/>
      <c r="C109" s="6"/>
      <c r="D109" s="1"/>
      <c r="E109" s="9"/>
      <c r="F109" s="9"/>
      <c r="G109" s="9"/>
      <c r="H109" s="2"/>
      <c r="I109" s="2"/>
      <c r="J109" s="2"/>
      <c r="K109" s="2"/>
      <c r="L109" s="104"/>
      <c r="M109" s="104"/>
      <c r="N109" s="2"/>
      <c r="O109" s="2"/>
      <c r="P109" s="2"/>
    </row>
    <row r="110" spans="1:16" ht="12.75" customHeight="1" x14ac:dyDescent="0.2">
      <c r="A110" s="1"/>
      <c r="B110" s="227"/>
      <c r="C110" s="6"/>
      <c r="D110" s="1"/>
      <c r="E110" s="9"/>
      <c r="F110" s="9"/>
      <c r="G110" s="9"/>
      <c r="H110" s="2"/>
      <c r="I110" s="2"/>
      <c r="J110" s="2"/>
      <c r="K110" s="8"/>
      <c r="L110" s="104"/>
      <c r="M110" s="104"/>
      <c r="N110" s="2"/>
      <c r="O110" s="2"/>
      <c r="P110" s="2"/>
    </row>
    <row r="111" spans="1:16" ht="12.75" customHeight="1" x14ac:dyDescent="0.2">
      <c r="A111" s="230" t="s">
        <v>159</v>
      </c>
      <c r="B111" s="232"/>
      <c r="C111" s="2"/>
      <c r="D111" s="1"/>
      <c r="E111" s="9"/>
      <c r="F111" s="9"/>
      <c r="G111" s="9"/>
      <c r="H111" s="2"/>
      <c r="I111" s="2"/>
      <c r="J111" s="2"/>
      <c r="K111" s="2"/>
      <c r="L111" s="104"/>
      <c r="M111" s="104"/>
      <c r="N111" s="2"/>
      <c r="O111" s="2"/>
      <c r="P111" s="2"/>
    </row>
    <row r="112" spans="1:16" ht="76.5" customHeight="1" x14ac:dyDescent="0.2">
      <c r="A112" s="127" t="s">
        <v>3</v>
      </c>
      <c r="B112" s="128" t="s">
        <v>14</v>
      </c>
      <c r="C112" s="129" t="s">
        <v>4</v>
      </c>
      <c r="D112" s="130" t="s">
        <v>5</v>
      </c>
      <c r="E112" s="76" t="s">
        <v>177</v>
      </c>
      <c r="F112" s="77" t="s">
        <v>174</v>
      </c>
      <c r="G112" s="50" t="s">
        <v>6</v>
      </c>
      <c r="H112" s="79" t="s">
        <v>175</v>
      </c>
      <c r="I112" s="128" t="s">
        <v>8</v>
      </c>
      <c r="J112" s="128" t="s">
        <v>9</v>
      </c>
      <c r="K112" s="80" t="s">
        <v>176</v>
      </c>
      <c r="L112" s="129" t="s">
        <v>10</v>
      </c>
      <c r="M112" s="129" t="s">
        <v>11</v>
      </c>
      <c r="N112" s="11" t="s">
        <v>12</v>
      </c>
      <c r="O112" s="2"/>
      <c r="P112" s="2"/>
    </row>
    <row r="113" spans="1:16" ht="190.5" customHeight="1" x14ac:dyDescent="0.2">
      <c r="A113" s="131">
        <v>1</v>
      </c>
      <c r="B113" s="186" t="s">
        <v>120</v>
      </c>
      <c r="C113" s="186"/>
      <c r="D113" s="131" t="s">
        <v>13</v>
      </c>
      <c r="E113" s="132">
        <v>12</v>
      </c>
      <c r="F113" s="133"/>
      <c r="G113" s="134"/>
      <c r="H113" s="89">
        <f t="shared" ref="H113:H122" si="21">F113+(F113*G113)</f>
        <v>0</v>
      </c>
      <c r="I113" s="62">
        <f t="shared" ref="I113:I122" si="22">E113*F113</f>
        <v>0</v>
      </c>
      <c r="J113" s="62">
        <f t="shared" ref="J113:J122" si="23">I113*G113</f>
        <v>0</v>
      </c>
      <c r="K113" s="62">
        <f t="shared" ref="K113:K122" si="24">E113*H113</f>
        <v>0</v>
      </c>
      <c r="L113" s="135"/>
      <c r="M113" s="135"/>
      <c r="N113" s="25" t="s">
        <v>15</v>
      </c>
      <c r="O113" s="2"/>
      <c r="P113" s="2"/>
    </row>
    <row r="114" spans="1:16" ht="123.75" customHeight="1" x14ac:dyDescent="0.2">
      <c r="A114" s="131">
        <v>2</v>
      </c>
      <c r="B114" s="186" t="s">
        <v>121</v>
      </c>
      <c r="C114" s="186" t="s">
        <v>122</v>
      </c>
      <c r="D114" s="131" t="s">
        <v>13</v>
      </c>
      <c r="E114" s="132">
        <v>5</v>
      </c>
      <c r="F114" s="133"/>
      <c r="G114" s="134"/>
      <c r="H114" s="89">
        <f t="shared" si="21"/>
        <v>0</v>
      </c>
      <c r="I114" s="62">
        <f t="shared" si="22"/>
        <v>0</v>
      </c>
      <c r="J114" s="62">
        <f t="shared" si="23"/>
        <v>0</v>
      </c>
      <c r="K114" s="62">
        <f t="shared" si="24"/>
        <v>0</v>
      </c>
      <c r="L114" s="135"/>
      <c r="M114" s="135"/>
      <c r="N114" s="25" t="s">
        <v>15</v>
      </c>
      <c r="O114" s="2"/>
      <c r="P114" s="2"/>
    </row>
    <row r="115" spans="1:16" ht="186" customHeight="1" x14ac:dyDescent="0.2">
      <c r="A115" s="131">
        <v>3</v>
      </c>
      <c r="B115" s="186" t="s">
        <v>123</v>
      </c>
      <c r="C115" s="186" t="s">
        <v>156</v>
      </c>
      <c r="D115" s="131" t="s">
        <v>13</v>
      </c>
      <c r="E115" s="132">
        <v>10</v>
      </c>
      <c r="F115" s="133"/>
      <c r="G115" s="134"/>
      <c r="H115" s="89">
        <f t="shared" si="21"/>
        <v>0</v>
      </c>
      <c r="I115" s="62">
        <f t="shared" si="22"/>
        <v>0</v>
      </c>
      <c r="J115" s="62">
        <f t="shared" si="23"/>
        <v>0</v>
      </c>
      <c r="K115" s="62">
        <f>E115*H115</f>
        <v>0</v>
      </c>
      <c r="L115" s="135"/>
      <c r="M115" s="135"/>
      <c r="N115" s="25" t="s">
        <v>15</v>
      </c>
      <c r="O115" s="2"/>
      <c r="P115" s="2"/>
    </row>
    <row r="116" spans="1:16" ht="35.25" customHeight="1" x14ac:dyDescent="0.2">
      <c r="A116" s="131">
        <v>4</v>
      </c>
      <c r="B116" s="186" t="s">
        <v>124</v>
      </c>
      <c r="C116" s="186"/>
      <c r="D116" s="131" t="s">
        <v>13</v>
      </c>
      <c r="E116" s="132">
        <v>10</v>
      </c>
      <c r="F116" s="133"/>
      <c r="G116" s="134"/>
      <c r="H116" s="89">
        <f t="shared" si="21"/>
        <v>0</v>
      </c>
      <c r="I116" s="62">
        <f t="shared" si="22"/>
        <v>0</v>
      </c>
      <c r="J116" s="62">
        <f t="shared" si="23"/>
        <v>0</v>
      </c>
      <c r="K116" s="62">
        <f t="shared" si="24"/>
        <v>0</v>
      </c>
      <c r="L116" s="135"/>
      <c r="M116" s="135"/>
      <c r="N116" s="25" t="s">
        <v>15</v>
      </c>
      <c r="O116" s="2"/>
      <c r="P116" s="2"/>
    </row>
    <row r="117" spans="1:16" ht="180.75" customHeight="1" x14ac:dyDescent="0.2">
      <c r="A117" s="131">
        <v>5</v>
      </c>
      <c r="B117" s="186" t="s">
        <v>125</v>
      </c>
      <c r="C117" s="186" t="s">
        <v>126</v>
      </c>
      <c r="D117" s="131" t="s">
        <v>13</v>
      </c>
      <c r="E117" s="132">
        <v>26</v>
      </c>
      <c r="F117" s="133"/>
      <c r="G117" s="134"/>
      <c r="H117" s="89">
        <f t="shared" si="21"/>
        <v>0</v>
      </c>
      <c r="I117" s="62">
        <f t="shared" si="22"/>
        <v>0</v>
      </c>
      <c r="J117" s="62">
        <f t="shared" si="23"/>
        <v>0</v>
      </c>
      <c r="K117" s="62">
        <f t="shared" si="24"/>
        <v>0</v>
      </c>
      <c r="L117" s="135"/>
      <c r="M117" s="135"/>
      <c r="N117" s="25" t="s">
        <v>15</v>
      </c>
      <c r="O117" s="2"/>
      <c r="P117" s="2"/>
    </row>
    <row r="118" spans="1:16" ht="138" customHeight="1" x14ac:dyDescent="0.2">
      <c r="A118" s="131">
        <v>6</v>
      </c>
      <c r="B118" s="186" t="s">
        <v>127</v>
      </c>
      <c r="C118" s="186" t="s">
        <v>128</v>
      </c>
      <c r="D118" s="131" t="s">
        <v>13</v>
      </c>
      <c r="E118" s="132">
        <v>10</v>
      </c>
      <c r="F118" s="133"/>
      <c r="G118" s="134"/>
      <c r="H118" s="89">
        <f t="shared" si="21"/>
        <v>0</v>
      </c>
      <c r="I118" s="62">
        <f t="shared" si="22"/>
        <v>0</v>
      </c>
      <c r="J118" s="62">
        <f t="shared" si="23"/>
        <v>0</v>
      </c>
      <c r="K118" s="62">
        <f t="shared" si="24"/>
        <v>0</v>
      </c>
      <c r="L118" s="135"/>
      <c r="M118" s="135"/>
      <c r="N118" s="25" t="s">
        <v>15</v>
      </c>
      <c r="O118" s="2"/>
      <c r="P118" s="2"/>
    </row>
    <row r="119" spans="1:16" ht="112.5" customHeight="1" x14ac:dyDescent="0.2">
      <c r="A119" s="131">
        <v>7</v>
      </c>
      <c r="B119" s="186" t="s">
        <v>129</v>
      </c>
      <c r="C119" s="186" t="s">
        <v>130</v>
      </c>
      <c r="D119" s="131" t="s">
        <v>13</v>
      </c>
      <c r="E119" s="132">
        <v>25</v>
      </c>
      <c r="F119" s="133"/>
      <c r="G119" s="134"/>
      <c r="H119" s="89">
        <f t="shared" si="21"/>
        <v>0</v>
      </c>
      <c r="I119" s="62">
        <f t="shared" si="22"/>
        <v>0</v>
      </c>
      <c r="J119" s="62">
        <f t="shared" si="23"/>
        <v>0</v>
      </c>
      <c r="K119" s="62">
        <f t="shared" si="24"/>
        <v>0</v>
      </c>
      <c r="L119" s="135"/>
      <c r="M119" s="135"/>
      <c r="N119" s="25" t="s">
        <v>15</v>
      </c>
      <c r="O119" s="2"/>
      <c r="P119" s="2"/>
    </row>
    <row r="120" spans="1:16" ht="35.25" customHeight="1" x14ac:dyDescent="0.2">
      <c r="A120" s="131">
        <v>8</v>
      </c>
      <c r="B120" s="186" t="s">
        <v>131</v>
      </c>
      <c r="C120" s="186" t="s">
        <v>132</v>
      </c>
      <c r="D120" s="131" t="s">
        <v>13</v>
      </c>
      <c r="E120" s="132">
        <v>2</v>
      </c>
      <c r="F120" s="133"/>
      <c r="G120" s="134"/>
      <c r="H120" s="89">
        <f t="shared" si="21"/>
        <v>0</v>
      </c>
      <c r="I120" s="62">
        <f t="shared" si="22"/>
        <v>0</v>
      </c>
      <c r="J120" s="62">
        <f t="shared" si="23"/>
        <v>0</v>
      </c>
      <c r="K120" s="62">
        <f t="shared" si="24"/>
        <v>0</v>
      </c>
      <c r="L120" s="135"/>
      <c r="M120" s="135"/>
      <c r="N120" s="25" t="s">
        <v>15</v>
      </c>
      <c r="O120" s="2"/>
      <c r="P120" s="2"/>
    </row>
    <row r="121" spans="1:16" ht="258" customHeight="1" x14ac:dyDescent="0.2">
      <c r="A121" s="131">
        <v>9</v>
      </c>
      <c r="B121" s="187" t="s">
        <v>157</v>
      </c>
      <c r="C121" s="103"/>
      <c r="D121" s="118"/>
      <c r="E121" s="132">
        <v>12</v>
      </c>
      <c r="F121" s="133"/>
      <c r="G121" s="134"/>
      <c r="H121" s="89">
        <f t="shared" si="21"/>
        <v>0</v>
      </c>
      <c r="I121" s="62">
        <f t="shared" si="22"/>
        <v>0</v>
      </c>
      <c r="J121" s="62">
        <f t="shared" si="23"/>
        <v>0</v>
      </c>
      <c r="K121" s="62">
        <f t="shared" si="24"/>
        <v>0</v>
      </c>
      <c r="L121" s="135"/>
      <c r="M121" s="135"/>
      <c r="N121" s="25" t="s">
        <v>15</v>
      </c>
      <c r="O121" s="2"/>
      <c r="P121" s="2"/>
    </row>
    <row r="122" spans="1:16" ht="91.5" customHeight="1" x14ac:dyDescent="0.2">
      <c r="A122" s="131">
        <v>10</v>
      </c>
      <c r="B122" s="197" t="s">
        <v>158</v>
      </c>
      <c r="C122" s="136"/>
      <c r="D122" s="118"/>
      <c r="E122" s="132">
        <v>5</v>
      </c>
      <c r="F122" s="133"/>
      <c r="G122" s="134"/>
      <c r="H122" s="89">
        <f t="shared" si="21"/>
        <v>0</v>
      </c>
      <c r="I122" s="62">
        <f t="shared" si="22"/>
        <v>0</v>
      </c>
      <c r="J122" s="62">
        <f t="shared" si="23"/>
        <v>0</v>
      </c>
      <c r="K122" s="62">
        <f t="shared" si="24"/>
        <v>0</v>
      </c>
      <c r="L122" s="135"/>
      <c r="M122" s="135"/>
      <c r="N122" s="25" t="s">
        <v>15</v>
      </c>
      <c r="O122" s="2"/>
      <c r="P122" s="2"/>
    </row>
    <row r="123" spans="1:16" ht="12.75" customHeight="1" x14ac:dyDescent="0.2">
      <c r="A123" s="131"/>
      <c r="B123" s="198"/>
      <c r="C123" s="186"/>
      <c r="D123" s="131"/>
      <c r="E123" s="132"/>
      <c r="F123" s="132"/>
      <c r="G123" s="137"/>
      <c r="H123" s="135" t="s">
        <v>2</v>
      </c>
      <c r="I123" s="138">
        <f>SUM(I113:I122)</f>
        <v>0</v>
      </c>
      <c r="J123" s="138">
        <f>SUM(J113:J122)</f>
        <v>0</v>
      </c>
      <c r="K123" s="138">
        <f>SUM(K113:K122)</f>
        <v>0</v>
      </c>
      <c r="L123" s="176"/>
      <c r="M123" s="159"/>
      <c r="N123" s="26"/>
      <c r="O123" s="2"/>
      <c r="P123" s="2"/>
    </row>
    <row r="124" spans="1:16" ht="30" customHeight="1" x14ac:dyDescent="0.2">
      <c r="A124" s="1"/>
      <c r="B124" s="228"/>
      <c r="C124" s="229"/>
      <c r="D124" s="1"/>
      <c r="E124" s="9"/>
      <c r="F124" s="9"/>
      <c r="G124" s="9"/>
      <c r="H124" s="2"/>
      <c r="I124" s="2"/>
      <c r="J124" s="2"/>
      <c r="K124" s="2"/>
      <c r="L124" s="104"/>
      <c r="M124" s="104"/>
      <c r="N124" s="2"/>
      <c r="O124" s="2"/>
      <c r="P124" s="2"/>
    </row>
    <row r="125" spans="1:16" ht="12.75" customHeight="1" x14ac:dyDescent="0.2">
      <c r="A125" s="230" t="s">
        <v>160</v>
      </c>
      <c r="B125" s="231"/>
      <c r="C125" s="229"/>
      <c r="D125" s="1"/>
      <c r="E125" s="9"/>
      <c r="F125" s="9"/>
      <c r="G125" s="9"/>
      <c r="H125" s="2"/>
      <c r="I125" s="2"/>
      <c r="J125" s="2"/>
      <c r="K125" s="2"/>
      <c r="L125" s="104"/>
      <c r="M125" s="104"/>
      <c r="N125" s="2"/>
      <c r="O125" s="2"/>
      <c r="P125" s="2"/>
    </row>
    <row r="126" spans="1:16" ht="78" customHeight="1" x14ac:dyDescent="0.2">
      <c r="A126" s="127" t="s">
        <v>3</v>
      </c>
      <c r="B126" s="199" t="s">
        <v>14</v>
      </c>
      <c r="C126" s="200" t="s">
        <v>4</v>
      </c>
      <c r="D126" s="130" t="s">
        <v>5</v>
      </c>
      <c r="E126" s="76" t="s">
        <v>177</v>
      </c>
      <c r="F126" s="77" t="s">
        <v>174</v>
      </c>
      <c r="G126" s="50" t="s">
        <v>6</v>
      </c>
      <c r="H126" s="79" t="s">
        <v>175</v>
      </c>
      <c r="I126" s="128" t="s">
        <v>8</v>
      </c>
      <c r="J126" s="128" t="s">
        <v>9</v>
      </c>
      <c r="K126" s="80" t="s">
        <v>176</v>
      </c>
      <c r="L126" s="129" t="s">
        <v>10</v>
      </c>
      <c r="M126" s="129" t="s">
        <v>11</v>
      </c>
      <c r="N126" s="11" t="s">
        <v>12</v>
      </c>
      <c r="O126" s="2"/>
      <c r="P126" s="2"/>
    </row>
    <row r="127" spans="1:16" ht="135.75" customHeight="1" x14ac:dyDescent="0.2">
      <c r="A127" s="139">
        <v>1</v>
      </c>
      <c r="B127" s="201" t="s">
        <v>148</v>
      </c>
      <c r="C127" s="201"/>
      <c r="D127" s="131" t="s">
        <v>13</v>
      </c>
      <c r="E127" s="140">
        <v>10</v>
      </c>
      <c r="F127" s="133"/>
      <c r="G127" s="134"/>
      <c r="H127" s="89">
        <f>F127+(F127*G127)</f>
        <v>0</v>
      </c>
      <c r="I127" s="62">
        <f>E127*F127</f>
        <v>0</v>
      </c>
      <c r="J127" s="62">
        <f>I127*G127</f>
        <v>0</v>
      </c>
      <c r="K127" s="62">
        <f>E127*H127</f>
        <v>0</v>
      </c>
      <c r="L127" s="135"/>
      <c r="M127" s="135"/>
      <c r="N127" s="25" t="s">
        <v>15</v>
      </c>
      <c r="O127" s="2"/>
      <c r="P127" s="2"/>
    </row>
    <row r="128" spans="1:16" ht="278.25" customHeight="1" x14ac:dyDescent="0.2">
      <c r="A128" s="141">
        <v>2</v>
      </c>
      <c r="B128" s="202" t="s">
        <v>166</v>
      </c>
      <c r="C128" s="203"/>
      <c r="D128" s="131" t="s">
        <v>13</v>
      </c>
      <c r="E128" s="141">
        <v>3</v>
      </c>
      <c r="F128" s="133"/>
      <c r="G128" s="134"/>
      <c r="H128" s="89">
        <f>F128+(F128*G128)</f>
        <v>0</v>
      </c>
      <c r="I128" s="62">
        <f>E128*F128</f>
        <v>0</v>
      </c>
      <c r="J128" s="62">
        <f>I128*G128</f>
        <v>0</v>
      </c>
      <c r="K128" s="62">
        <f>E128*H128</f>
        <v>0</v>
      </c>
      <c r="L128" s="142"/>
      <c r="M128" s="142"/>
      <c r="N128" s="25" t="s">
        <v>15</v>
      </c>
      <c r="O128" s="30"/>
      <c r="P128" s="2"/>
    </row>
    <row r="129" spans="1:16" ht="201" customHeight="1" x14ac:dyDescent="0.2">
      <c r="A129" s="141">
        <v>3</v>
      </c>
      <c r="B129" s="202" t="s">
        <v>167</v>
      </c>
      <c r="C129" s="203"/>
      <c r="D129" s="131" t="s">
        <v>13</v>
      </c>
      <c r="E129" s="141">
        <v>25</v>
      </c>
      <c r="F129" s="133"/>
      <c r="G129" s="134"/>
      <c r="H129" s="89">
        <f>F129+(F129*G129)</f>
        <v>0</v>
      </c>
      <c r="I129" s="62">
        <f>E129*F129</f>
        <v>0</v>
      </c>
      <c r="J129" s="62">
        <f>I129*G129</f>
        <v>0</v>
      </c>
      <c r="K129" s="62">
        <f>E129*H129</f>
        <v>0</v>
      </c>
      <c r="L129" s="142"/>
      <c r="M129" s="142"/>
      <c r="N129" s="25" t="s">
        <v>15</v>
      </c>
      <c r="O129" s="30"/>
      <c r="P129" s="2"/>
    </row>
    <row r="130" spans="1:16" ht="96.75" customHeight="1" x14ac:dyDescent="0.2">
      <c r="A130" s="143">
        <v>4</v>
      </c>
      <c r="B130" s="201" t="s">
        <v>165</v>
      </c>
      <c r="C130" s="204"/>
      <c r="D130" s="131" t="s">
        <v>13</v>
      </c>
      <c r="E130" s="141">
        <v>5</v>
      </c>
      <c r="F130" s="133"/>
      <c r="G130" s="134"/>
      <c r="H130" s="89">
        <f>F130+(F130*G130)</f>
        <v>0</v>
      </c>
      <c r="I130" s="62">
        <f>E130*F130</f>
        <v>0</v>
      </c>
      <c r="J130" s="62">
        <f t="shared" ref="J130" si="25">I130*G130</f>
        <v>0</v>
      </c>
      <c r="K130" s="62">
        <f>E130*H130</f>
        <v>0</v>
      </c>
      <c r="L130" s="135"/>
      <c r="M130" s="135"/>
      <c r="N130" s="25" t="s">
        <v>15</v>
      </c>
      <c r="O130" s="2"/>
      <c r="P130" s="2"/>
    </row>
    <row r="131" spans="1:16" ht="121.5" customHeight="1" x14ac:dyDescent="0.2">
      <c r="A131" s="143">
        <v>5</v>
      </c>
      <c r="B131" s="201" t="s">
        <v>168</v>
      </c>
      <c r="C131" s="204"/>
      <c r="D131" s="131" t="s">
        <v>13</v>
      </c>
      <c r="E131" s="141">
        <v>5</v>
      </c>
      <c r="F131" s="133"/>
      <c r="G131" s="134"/>
      <c r="H131" s="89">
        <f>F131+(F131*G131)</f>
        <v>0</v>
      </c>
      <c r="I131" s="62">
        <f>E131*F131</f>
        <v>0</v>
      </c>
      <c r="J131" s="62">
        <f t="shared" ref="J131" si="26">I131*G131</f>
        <v>0</v>
      </c>
      <c r="K131" s="62">
        <f>E131*H131</f>
        <v>0</v>
      </c>
      <c r="L131" s="135"/>
      <c r="M131" s="135"/>
      <c r="N131" s="25" t="s">
        <v>15</v>
      </c>
      <c r="O131" s="2"/>
      <c r="P131" s="2"/>
    </row>
    <row r="132" spans="1:16" ht="12.75" customHeight="1" x14ac:dyDescent="0.2">
      <c r="A132" s="144"/>
      <c r="B132" s="201"/>
      <c r="C132" s="201"/>
      <c r="D132" s="49"/>
      <c r="E132" s="145"/>
      <c r="F132" s="145"/>
      <c r="G132" s="49"/>
      <c r="H132" s="128" t="s">
        <v>2</v>
      </c>
      <c r="I132" s="146">
        <f>SUM(I127:I131)</f>
        <v>0</v>
      </c>
      <c r="J132" s="146">
        <f>SUM(J127:J131)</f>
        <v>0</v>
      </c>
      <c r="K132" s="146">
        <f>SUM(K127:K131)</f>
        <v>0</v>
      </c>
      <c r="L132" s="176"/>
      <c r="M132" s="159"/>
      <c r="N132" s="26"/>
      <c r="O132" s="2"/>
      <c r="P132" s="2"/>
    </row>
    <row r="133" spans="1:16" ht="12.75" customHeight="1" x14ac:dyDescent="0.2">
      <c r="A133" s="1"/>
      <c r="B133" s="2"/>
      <c r="C133" s="6"/>
      <c r="D133" s="1"/>
      <c r="E133" s="9"/>
      <c r="F133" s="9"/>
      <c r="G133" s="9"/>
      <c r="H133" s="2"/>
      <c r="I133" s="2"/>
      <c r="J133" s="2"/>
      <c r="K133" s="2"/>
      <c r="L133" s="104"/>
      <c r="M133" s="104"/>
      <c r="N133" s="2"/>
      <c r="O133" s="2"/>
      <c r="P133" s="2"/>
    </row>
    <row r="134" spans="1:16" ht="12.75" customHeight="1" x14ac:dyDescent="0.2">
      <c r="A134" s="1"/>
      <c r="B134" s="2"/>
      <c r="C134" s="6"/>
      <c r="D134" s="1"/>
      <c r="E134" s="9"/>
      <c r="F134" s="9"/>
      <c r="G134" s="9"/>
      <c r="H134" s="2"/>
      <c r="I134" s="2"/>
      <c r="J134" s="2"/>
      <c r="K134" s="2"/>
      <c r="L134" s="104"/>
      <c r="M134" s="104"/>
      <c r="N134" s="2"/>
      <c r="O134" s="2"/>
      <c r="P134" s="2"/>
    </row>
    <row r="135" spans="1:16" ht="26.25" customHeight="1" x14ac:dyDescent="0.2">
      <c r="A135" s="1"/>
      <c r="B135" s="227"/>
      <c r="C135" s="6"/>
      <c r="D135" s="1"/>
      <c r="E135" s="9"/>
      <c r="F135" s="9"/>
      <c r="G135" s="9"/>
      <c r="H135" s="2"/>
      <c r="I135" s="2"/>
      <c r="J135" s="2"/>
      <c r="K135" s="2"/>
      <c r="L135" s="104"/>
      <c r="M135" s="104"/>
      <c r="N135" s="2"/>
      <c r="O135" s="2"/>
      <c r="P135" s="2"/>
    </row>
    <row r="136" spans="1:16" ht="12.75" customHeight="1" x14ac:dyDescent="0.2">
      <c r="A136" s="246" t="s">
        <v>161</v>
      </c>
      <c r="B136" s="247"/>
      <c r="C136" s="247"/>
      <c r="D136" s="247"/>
      <c r="E136" s="247"/>
      <c r="F136" s="247"/>
      <c r="G136" s="247"/>
      <c r="H136" s="247"/>
      <c r="I136" s="247"/>
      <c r="J136" s="247"/>
      <c r="K136" s="247"/>
      <c r="L136" s="147"/>
      <c r="M136" s="147"/>
      <c r="N136" s="2"/>
      <c r="O136" s="2"/>
      <c r="P136" s="2"/>
    </row>
    <row r="137" spans="1:16" ht="94.5" customHeight="1" x14ac:dyDescent="0.2">
      <c r="A137" s="148" t="s">
        <v>3</v>
      </c>
      <c r="B137" s="149" t="s">
        <v>14</v>
      </c>
      <c r="C137" s="148" t="s">
        <v>4</v>
      </c>
      <c r="D137" s="148" t="s">
        <v>5</v>
      </c>
      <c r="E137" s="76" t="s">
        <v>173</v>
      </c>
      <c r="F137" s="72" t="s">
        <v>180</v>
      </c>
      <c r="G137" s="150" t="s">
        <v>6</v>
      </c>
      <c r="H137" s="79" t="s">
        <v>7</v>
      </c>
      <c r="I137" s="148" t="s">
        <v>8</v>
      </c>
      <c r="J137" s="148" t="s">
        <v>9</v>
      </c>
      <c r="K137" s="80" t="s">
        <v>176</v>
      </c>
      <c r="L137" s="129" t="s">
        <v>10</v>
      </c>
      <c r="M137" s="129" t="s">
        <v>11</v>
      </c>
      <c r="N137" s="11" t="s">
        <v>12</v>
      </c>
      <c r="O137" s="2"/>
      <c r="P137" s="2"/>
    </row>
    <row r="138" spans="1:16" ht="268.5" customHeight="1" x14ac:dyDescent="0.2">
      <c r="A138" s="151">
        <v>1</v>
      </c>
      <c r="B138" s="205" t="s">
        <v>146</v>
      </c>
      <c r="C138" s="206"/>
      <c r="D138" s="151" t="s">
        <v>13</v>
      </c>
      <c r="E138" s="152">
        <v>130</v>
      </c>
      <c r="F138" s="211"/>
      <c r="G138" s="153"/>
      <c r="H138" s="89">
        <f t="shared" ref="H138:H151" si="27">F138+(F138*G138)</f>
        <v>0</v>
      </c>
      <c r="I138" s="62">
        <f t="shared" ref="I138:I151" si="28">E138*F138</f>
        <v>0</v>
      </c>
      <c r="J138" s="62">
        <f>I138*G138</f>
        <v>0</v>
      </c>
      <c r="K138" s="62">
        <f t="shared" ref="K138:K151" si="29">E138*H138</f>
        <v>0</v>
      </c>
      <c r="L138" s="135"/>
      <c r="M138" s="135"/>
      <c r="N138" s="25" t="s">
        <v>15</v>
      </c>
      <c r="O138" s="2"/>
      <c r="P138" s="2"/>
    </row>
    <row r="139" spans="1:16" ht="51.75" customHeight="1" x14ac:dyDescent="0.2">
      <c r="A139" s="151">
        <v>2</v>
      </c>
      <c r="B139" s="207" t="s">
        <v>133</v>
      </c>
      <c r="C139" s="208"/>
      <c r="D139" s="151" t="s">
        <v>13</v>
      </c>
      <c r="E139" s="152">
        <v>40</v>
      </c>
      <c r="F139" s="211"/>
      <c r="G139" s="153"/>
      <c r="H139" s="89">
        <f t="shared" si="27"/>
        <v>0</v>
      </c>
      <c r="I139" s="62">
        <f t="shared" si="28"/>
        <v>0</v>
      </c>
      <c r="J139" s="62">
        <f t="shared" ref="J139:J151" si="30">I139*G139</f>
        <v>0</v>
      </c>
      <c r="K139" s="62">
        <f t="shared" si="29"/>
        <v>0</v>
      </c>
      <c r="L139" s="135"/>
      <c r="M139" s="135"/>
      <c r="N139" s="25" t="s">
        <v>15</v>
      </c>
      <c r="O139" s="2"/>
      <c r="P139" s="2"/>
    </row>
    <row r="140" spans="1:16" ht="148.5" customHeight="1" x14ac:dyDescent="0.2">
      <c r="A140" s="151">
        <v>3</v>
      </c>
      <c r="B140" s="207" t="s">
        <v>134</v>
      </c>
      <c r="C140" s="208"/>
      <c r="D140" s="151" t="s">
        <v>135</v>
      </c>
      <c r="E140" s="152">
        <v>120</v>
      </c>
      <c r="F140" s="211"/>
      <c r="G140" s="153"/>
      <c r="H140" s="89">
        <f t="shared" si="27"/>
        <v>0</v>
      </c>
      <c r="I140" s="62">
        <f t="shared" si="28"/>
        <v>0</v>
      </c>
      <c r="J140" s="62">
        <f t="shared" si="30"/>
        <v>0</v>
      </c>
      <c r="K140" s="62">
        <f t="shared" si="29"/>
        <v>0</v>
      </c>
      <c r="L140" s="135"/>
      <c r="M140" s="135"/>
      <c r="N140" s="25" t="s">
        <v>15</v>
      </c>
      <c r="O140" s="2"/>
      <c r="P140" s="2"/>
    </row>
    <row r="141" spans="1:16" ht="210" customHeight="1" x14ac:dyDescent="0.2">
      <c r="A141" s="151">
        <v>4</v>
      </c>
      <c r="B141" s="207" t="s">
        <v>136</v>
      </c>
      <c r="C141" s="208"/>
      <c r="D141" s="151" t="s">
        <v>135</v>
      </c>
      <c r="E141" s="152">
        <v>40</v>
      </c>
      <c r="F141" s="211"/>
      <c r="G141" s="153"/>
      <c r="H141" s="89">
        <f t="shared" si="27"/>
        <v>0</v>
      </c>
      <c r="I141" s="62">
        <f t="shared" si="28"/>
        <v>0</v>
      </c>
      <c r="J141" s="62">
        <f t="shared" si="30"/>
        <v>0</v>
      </c>
      <c r="K141" s="62">
        <f t="shared" si="29"/>
        <v>0</v>
      </c>
      <c r="L141" s="135"/>
      <c r="M141" s="135"/>
      <c r="N141" s="25" t="s">
        <v>15</v>
      </c>
      <c r="O141" s="2"/>
      <c r="P141" s="2"/>
    </row>
    <row r="142" spans="1:16" ht="189.75" customHeight="1" x14ac:dyDescent="0.2">
      <c r="A142" s="151">
        <v>5</v>
      </c>
      <c r="B142" s="207" t="s">
        <v>137</v>
      </c>
      <c r="C142" s="208"/>
      <c r="D142" s="151" t="s">
        <v>135</v>
      </c>
      <c r="E142" s="152">
        <v>33</v>
      </c>
      <c r="F142" s="211"/>
      <c r="G142" s="153"/>
      <c r="H142" s="89">
        <f t="shared" si="27"/>
        <v>0</v>
      </c>
      <c r="I142" s="62">
        <f t="shared" si="28"/>
        <v>0</v>
      </c>
      <c r="J142" s="62">
        <f t="shared" si="30"/>
        <v>0</v>
      </c>
      <c r="K142" s="62">
        <f t="shared" si="29"/>
        <v>0</v>
      </c>
      <c r="L142" s="135"/>
      <c r="M142" s="135"/>
      <c r="N142" s="25" t="s">
        <v>15</v>
      </c>
      <c r="O142" s="2"/>
      <c r="P142" s="2"/>
    </row>
    <row r="143" spans="1:16" ht="39" customHeight="1" x14ac:dyDescent="0.2">
      <c r="A143" s="151">
        <v>6</v>
      </c>
      <c r="B143" s="207" t="s">
        <v>138</v>
      </c>
      <c r="C143" s="208"/>
      <c r="D143" s="151" t="s">
        <v>135</v>
      </c>
      <c r="E143" s="152">
        <v>2</v>
      </c>
      <c r="F143" s="211"/>
      <c r="G143" s="153"/>
      <c r="H143" s="89">
        <f t="shared" si="27"/>
        <v>0</v>
      </c>
      <c r="I143" s="62">
        <f t="shared" si="28"/>
        <v>0</v>
      </c>
      <c r="J143" s="62">
        <f t="shared" si="30"/>
        <v>0</v>
      </c>
      <c r="K143" s="62">
        <f t="shared" si="29"/>
        <v>0</v>
      </c>
      <c r="L143" s="135"/>
      <c r="M143" s="135"/>
      <c r="N143" s="25" t="s">
        <v>15</v>
      </c>
      <c r="O143" s="2"/>
      <c r="P143" s="2"/>
    </row>
    <row r="144" spans="1:16" ht="105.75" customHeight="1" x14ac:dyDescent="0.2">
      <c r="A144" s="151">
        <v>7</v>
      </c>
      <c r="B144" s="207" t="s">
        <v>139</v>
      </c>
      <c r="C144" s="208"/>
      <c r="D144" s="151" t="s">
        <v>135</v>
      </c>
      <c r="E144" s="152">
        <v>60</v>
      </c>
      <c r="F144" s="211"/>
      <c r="G144" s="153"/>
      <c r="H144" s="89">
        <f t="shared" si="27"/>
        <v>0</v>
      </c>
      <c r="I144" s="62">
        <f t="shared" si="28"/>
        <v>0</v>
      </c>
      <c r="J144" s="62">
        <f t="shared" si="30"/>
        <v>0</v>
      </c>
      <c r="K144" s="62">
        <f t="shared" si="29"/>
        <v>0</v>
      </c>
      <c r="L144" s="135"/>
      <c r="M144" s="135"/>
      <c r="N144" s="25" t="s">
        <v>15</v>
      </c>
      <c r="O144" s="2"/>
      <c r="P144" s="2"/>
    </row>
    <row r="145" spans="1:16" ht="157.5" customHeight="1" x14ac:dyDescent="0.2">
      <c r="A145" s="151">
        <v>8</v>
      </c>
      <c r="B145" s="207" t="s">
        <v>140</v>
      </c>
      <c r="C145" s="208"/>
      <c r="D145" s="151" t="s">
        <v>135</v>
      </c>
      <c r="E145" s="152">
        <v>70</v>
      </c>
      <c r="F145" s="211"/>
      <c r="G145" s="153"/>
      <c r="H145" s="89">
        <f t="shared" si="27"/>
        <v>0</v>
      </c>
      <c r="I145" s="62">
        <f t="shared" si="28"/>
        <v>0</v>
      </c>
      <c r="J145" s="62">
        <f t="shared" si="30"/>
        <v>0</v>
      </c>
      <c r="K145" s="62">
        <f t="shared" si="29"/>
        <v>0</v>
      </c>
      <c r="L145" s="135"/>
      <c r="M145" s="135"/>
      <c r="N145" s="25" t="s">
        <v>15</v>
      </c>
      <c r="O145" s="2"/>
      <c r="P145" s="2"/>
    </row>
    <row r="146" spans="1:16" ht="120" customHeight="1" x14ac:dyDescent="0.2">
      <c r="A146" s="151">
        <v>9</v>
      </c>
      <c r="B146" s="207" t="s">
        <v>141</v>
      </c>
      <c r="C146" s="208"/>
      <c r="D146" s="151" t="s">
        <v>135</v>
      </c>
      <c r="E146" s="152">
        <v>3</v>
      </c>
      <c r="F146" s="211"/>
      <c r="G146" s="153"/>
      <c r="H146" s="89">
        <f t="shared" si="27"/>
        <v>0</v>
      </c>
      <c r="I146" s="62">
        <f t="shared" si="28"/>
        <v>0</v>
      </c>
      <c r="J146" s="62">
        <f t="shared" si="30"/>
        <v>0</v>
      </c>
      <c r="K146" s="62">
        <f t="shared" si="29"/>
        <v>0</v>
      </c>
      <c r="L146" s="135"/>
      <c r="M146" s="135"/>
      <c r="N146" s="25" t="s">
        <v>15</v>
      </c>
      <c r="O146" s="2"/>
      <c r="P146" s="2"/>
    </row>
    <row r="147" spans="1:16" ht="93.75" customHeight="1" x14ac:dyDescent="0.2">
      <c r="A147" s="151">
        <v>10</v>
      </c>
      <c r="B147" s="207" t="s">
        <v>142</v>
      </c>
      <c r="C147" s="208"/>
      <c r="D147" s="151" t="s">
        <v>135</v>
      </c>
      <c r="E147" s="152">
        <v>32</v>
      </c>
      <c r="F147" s="211"/>
      <c r="G147" s="153"/>
      <c r="H147" s="89">
        <f t="shared" si="27"/>
        <v>0</v>
      </c>
      <c r="I147" s="62">
        <f t="shared" si="28"/>
        <v>0</v>
      </c>
      <c r="J147" s="62">
        <f t="shared" si="30"/>
        <v>0</v>
      </c>
      <c r="K147" s="62">
        <f t="shared" si="29"/>
        <v>0</v>
      </c>
      <c r="L147" s="135"/>
      <c r="M147" s="135"/>
      <c r="N147" s="25" t="s">
        <v>15</v>
      </c>
      <c r="O147" s="2"/>
      <c r="P147" s="2"/>
    </row>
    <row r="148" spans="1:16" ht="48" customHeight="1" x14ac:dyDescent="0.2">
      <c r="A148" s="151">
        <v>11</v>
      </c>
      <c r="B148" s="209" t="s">
        <v>185</v>
      </c>
      <c r="C148" s="210"/>
      <c r="D148" s="151" t="s">
        <v>135</v>
      </c>
      <c r="E148" s="154">
        <v>1</v>
      </c>
      <c r="F148" s="212"/>
      <c r="G148" s="153"/>
      <c r="H148" s="89">
        <f t="shared" si="27"/>
        <v>0</v>
      </c>
      <c r="I148" s="62">
        <f t="shared" si="28"/>
        <v>0</v>
      </c>
      <c r="J148" s="62">
        <f t="shared" si="30"/>
        <v>0</v>
      </c>
      <c r="K148" s="62">
        <f t="shared" si="29"/>
        <v>0</v>
      </c>
      <c r="L148" s="135"/>
      <c r="M148" s="135"/>
      <c r="N148" s="25" t="s">
        <v>145</v>
      </c>
      <c r="O148" s="2"/>
      <c r="P148" s="2"/>
    </row>
    <row r="149" spans="1:16" ht="35.25" customHeight="1" x14ac:dyDescent="0.2">
      <c r="A149" s="151">
        <v>12</v>
      </c>
      <c r="B149" s="207" t="s">
        <v>186</v>
      </c>
      <c r="C149" s="207"/>
      <c r="D149" s="151" t="s">
        <v>135</v>
      </c>
      <c r="E149" s="154">
        <v>1</v>
      </c>
      <c r="F149" s="212"/>
      <c r="G149" s="153"/>
      <c r="H149" s="89">
        <f t="shared" si="27"/>
        <v>0</v>
      </c>
      <c r="I149" s="62">
        <f t="shared" si="28"/>
        <v>0</v>
      </c>
      <c r="J149" s="62">
        <f t="shared" si="30"/>
        <v>0</v>
      </c>
      <c r="K149" s="62">
        <f t="shared" si="29"/>
        <v>0</v>
      </c>
      <c r="L149" s="135"/>
      <c r="M149" s="135"/>
      <c r="N149" s="25" t="s">
        <v>15</v>
      </c>
      <c r="O149" s="2"/>
      <c r="P149" s="2"/>
    </row>
    <row r="150" spans="1:16" ht="44.25" customHeight="1" x14ac:dyDescent="0.2">
      <c r="A150" s="151">
        <v>13</v>
      </c>
      <c r="B150" s="207" t="s">
        <v>184</v>
      </c>
      <c r="C150" s="207"/>
      <c r="D150" s="151" t="s">
        <v>135</v>
      </c>
      <c r="E150" s="154">
        <v>110</v>
      </c>
      <c r="F150" s="212"/>
      <c r="G150" s="153"/>
      <c r="H150" s="89">
        <f t="shared" si="27"/>
        <v>0</v>
      </c>
      <c r="I150" s="62">
        <f t="shared" si="28"/>
        <v>0</v>
      </c>
      <c r="J150" s="62">
        <f t="shared" si="30"/>
        <v>0</v>
      </c>
      <c r="K150" s="62">
        <f t="shared" si="29"/>
        <v>0</v>
      </c>
      <c r="L150" s="135"/>
      <c r="M150" s="135"/>
      <c r="N150" s="25" t="s">
        <v>15</v>
      </c>
      <c r="O150" s="2"/>
      <c r="P150" s="2"/>
    </row>
    <row r="151" spans="1:16" ht="39.75" customHeight="1" x14ac:dyDescent="0.2">
      <c r="A151" s="151">
        <v>14</v>
      </c>
      <c r="B151" s="207" t="s">
        <v>183</v>
      </c>
      <c r="C151" s="207" t="s">
        <v>147</v>
      </c>
      <c r="D151" s="151" t="s">
        <v>135</v>
      </c>
      <c r="E151" s="154">
        <v>110</v>
      </c>
      <c r="F151" s="212"/>
      <c r="G151" s="155"/>
      <c r="H151" s="89">
        <f t="shared" si="27"/>
        <v>0</v>
      </c>
      <c r="I151" s="62">
        <f t="shared" si="28"/>
        <v>0</v>
      </c>
      <c r="J151" s="62">
        <f t="shared" si="30"/>
        <v>0</v>
      </c>
      <c r="K151" s="62">
        <f t="shared" si="29"/>
        <v>0</v>
      </c>
      <c r="L151" s="142"/>
      <c r="M151" s="142"/>
      <c r="N151" s="174" t="s">
        <v>15</v>
      </c>
      <c r="O151" s="2"/>
      <c r="P151" s="2"/>
    </row>
    <row r="152" spans="1:16" ht="12.75" customHeight="1" x14ac:dyDescent="0.2">
      <c r="A152" s="222"/>
      <c r="B152" s="223"/>
      <c r="C152" s="223"/>
      <c r="D152" s="222"/>
      <c r="E152" s="224"/>
      <c r="F152" s="225"/>
      <c r="G152" s="226"/>
      <c r="H152" s="221" t="s">
        <v>2</v>
      </c>
      <c r="I152" s="221">
        <f>SUM(I138:I151)</f>
        <v>0</v>
      </c>
      <c r="J152" s="221">
        <f>SUM(J138:J151)</f>
        <v>0</v>
      </c>
      <c r="K152" s="221">
        <f>SUM(K138:K151)</f>
        <v>0</v>
      </c>
      <c r="L152" s="176"/>
      <c r="M152" s="159"/>
      <c r="N152" s="175"/>
      <c r="O152" s="2"/>
      <c r="P152" s="2"/>
    </row>
    <row r="153" spans="1:16" ht="12.75" customHeight="1" x14ac:dyDescent="0.2">
      <c r="A153" s="1"/>
      <c r="B153" s="2"/>
      <c r="C153" s="6"/>
      <c r="D153" s="1"/>
      <c r="E153" s="9"/>
      <c r="F153" s="9"/>
      <c r="G153" s="9"/>
      <c r="H153" s="2"/>
      <c r="I153" s="2"/>
      <c r="J153" s="2"/>
      <c r="K153" s="2"/>
      <c r="L153" s="104"/>
      <c r="M153" s="104"/>
      <c r="N153" s="2"/>
      <c r="O153" s="2"/>
      <c r="P153" s="2"/>
    </row>
    <row r="154" spans="1:16" ht="27" customHeight="1" x14ac:dyDescent="0.2">
      <c r="A154" s="1"/>
      <c r="B154" s="227"/>
      <c r="C154" s="6"/>
      <c r="D154" s="1"/>
      <c r="E154" s="9"/>
      <c r="F154" s="9"/>
      <c r="G154" s="9"/>
      <c r="H154" s="2"/>
      <c r="I154" s="2"/>
      <c r="J154" s="8"/>
      <c r="K154" s="2"/>
      <c r="L154" s="104"/>
      <c r="M154" s="104"/>
      <c r="N154" s="2"/>
      <c r="O154" s="2"/>
      <c r="P154" s="2"/>
    </row>
    <row r="155" spans="1:16" ht="12.75" customHeight="1" x14ac:dyDescent="0.2">
      <c r="A155" s="246" t="s">
        <v>181</v>
      </c>
      <c r="B155" s="247"/>
      <c r="C155" s="247"/>
      <c r="D155" s="247"/>
      <c r="E155" s="247"/>
      <c r="F155" s="247"/>
      <c r="G155" s="247"/>
      <c r="H155" s="247"/>
      <c r="I155" s="247"/>
      <c r="J155" s="247"/>
      <c r="K155" s="247"/>
      <c r="L155" s="147"/>
      <c r="M155" s="147"/>
      <c r="N155" s="2"/>
      <c r="O155" s="2"/>
      <c r="P155" s="2"/>
    </row>
    <row r="156" spans="1:16" ht="101.25" customHeight="1" x14ac:dyDescent="0.2">
      <c r="A156" s="148" t="s">
        <v>3</v>
      </c>
      <c r="B156" s="149" t="s">
        <v>14</v>
      </c>
      <c r="C156" s="148" t="s">
        <v>4</v>
      </c>
      <c r="D156" s="148" t="s">
        <v>5</v>
      </c>
      <c r="E156" s="76" t="s">
        <v>177</v>
      </c>
      <c r="F156" s="77" t="s">
        <v>180</v>
      </c>
      <c r="G156" s="157" t="s">
        <v>6</v>
      </c>
      <c r="H156" s="79" t="s">
        <v>175</v>
      </c>
      <c r="I156" s="148" t="s">
        <v>8</v>
      </c>
      <c r="J156" s="148" t="s">
        <v>9</v>
      </c>
      <c r="K156" s="80" t="s">
        <v>176</v>
      </c>
      <c r="L156" s="129" t="s">
        <v>10</v>
      </c>
      <c r="M156" s="129" t="s">
        <v>11</v>
      </c>
      <c r="N156" s="11" t="s">
        <v>12</v>
      </c>
      <c r="O156" s="2"/>
      <c r="P156" s="2"/>
    </row>
    <row r="157" spans="1:16" ht="124.5" customHeight="1" x14ac:dyDescent="0.2">
      <c r="A157" s="151">
        <v>1</v>
      </c>
      <c r="B157" s="207" t="s">
        <v>143</v>
      </c>
      <c r="C157" s="206"/>
      <c r="D157" s="152" t="s">
        <v>13</v>
      </c>
      <c r="E157" s="158">
        <v>30</v>
      </c>
      <c r="F157" s="211"/>
      <c r="G157" s="153"/>
      <c r="H157" s="89">
        <f>F157+(F157*G157)</f>
        <v>0</v>
      </c>
      <c r="I157" s="62">
        <f>E157*F157</f>
        <v>0</v>
      </c>
      <c r="J157" s="62">
        <f>I157*G157</f>
        <v>0</v>
      </c>
      <c r="K157" s="62">
        <f>E157*H157</f>
        <v>0</v>
      </c>
      <c r="L157" s="135"/>
      <c r="M157" s="135"/>
      <c r="N157" s="25" t="s">
        <v>15</v>
      </c>
      <c r="O157" s="2"/>
      <c r="P157" s="2"/>
    </row>
    <row r="158" spans="1:16" ht="67.5" customHeight="1" x14ac:dyDescent="0.2">
      <c r="A158" s="151">
        <v>2</v>
      </c>
      <c r="B158" s="207" t="s">
        <v>144</v>
      </c>
      <c r="C158" s="208"/>
      <c r="D158" s="152" t="s">
        <v>13</v>
      </c>
      <c r="E158" s="158">
        <v>8</v>
      </c>
      <c r="F158" s="211"/>
      <c r="G158" s="155"/>
      <c r="H158" s="89">
        <f>F158+(F158*G158)</f>
        <v>0</v>
      </c>
      <c r="I158" s="62">
        <f>E158*F158</f>
        <v>0</v>
      </c>
      <c r="J158" s="62">
        <f>I158*G158</f>
        <v>0</v>
      </c>
      <c r="K158" s="62">
        <f>E158*H158</f>
        <v>0</v>
      </c>
      <c r="L158" s="135"/>
      <c r="M158" s="135"/>
      <c r="N158" s="25" t="s">
        <v>15</v>
      </c>
      <c r="O158" s="2"/>
      <c r="P158" s="2"/>
    </row>
    <row r="159" spans="1:16" ht="12.75" customHeight="1" x14ac:dyDescent="0.2">
      <c r="A159" s="1"/>
      <c r="B159" s="2"/>
      <c r="C159" s="6"/>
      <c r="D159" s="1"/>
      <c r="E159" s="9"/>
      <c r="F159" s="9"/>
      <c r="G159" s="9"/>
      <c r="H159" s="221" t="s">
        <v>2</v>
      </c>
      <c r="I159" s="156">
        <f>SUM(I157:I158)</f>
        <v>0</v>
      </c>
      <c r="J159" s="156">
        <f>SUM(J157:J158)</f>
        <v>0</v>
      </c>
      <c r="K159" s="173">
        <f>SUM(K157:K158)</f>
        <v>0</v>
      </c>
      <c r="L159" s="176"/>
      <c r="M159" s="159"/>
      <c r="N159" s="26"/>
      <c r="O159" s="2"/>
      <c r="P159" s="2"/>
    </row>
    <row r="160" spans="1:16" ht="12.75" customHeight="1" x14ac:dyDescent="0.2">
      <c r="A160" s="1"/>
      <c r="B160" s="2"/>
      <c r="C160" s="6"/>
      <c r="D160" s="1"/>
      <c r="E160" s="9"/>
      <c r="F160" s="9"/>
      <c r="G160" s="9"/>
      <c r="H160" s="2"/>
      <c r="I160" s="2"/>
      <c r="J160" s="2"/>
      <c r="K160" s="2"/>
      <c r="L160" s="104"/>
      <c r="M160" s="104"/>
      <c r="N160" s="2"/>
      <c r="O160" s="2"/>
      <c r="P160" s="2"/>
    </row>
    <row r="161" spans="1:16" ht="12.75" customHeight="1" x14ac:dyDescent="0.2">
      <c r="A161" s="1"/>
      <c r="B161" s="2"/>
      <c r="C161" s="6"/>
      <c r="D161" s="1"/>
      <c r="E161" s="9"/>
      <c r="F161" s="9"/>
      <c r="G161" s="9"/>
      <c r="H161" s="2"/>
      <c r="I161" s="2"/>
      <c r="J161" s="2"/>
      <c r="K161" s="8"/>
      <c r="L161" s="104"/>
      <c r="M161" s="104"/>
      <c r="N161" s="2"/>
      <c r="O161" s="2"/>
      <c r="P161" s="2"/>
    </row>
    <row r="162" spans="1:16" ht="12.75" customHeight="1" x14ac:dyDescent="0.2">
      <c r="A162" s="1"/>
      <c r="B162" s="2"/>
      <c r="C162" s="6"/>
      <c r="D162" s="1"/>
      <c r="E162" s="9"/>
      <c r="F162" s="9"/>
      <c r="G162" s="9"/>
      <c r="H162" s="2"/>
      <c r="I162" s="2"/>
      <c r="J162" s="2"/>
      <c r="K162" s="2"/>
      <c r="L162" s="104"/>
      <c r="M162" s="104"/>
      <c r="N162" s="2"/>
      <c r="O162" s="2"/>
      <c r="P162" s="2"/>
    </row>
    <row r="163" spans="1:16" ht="12.75" customHeight="1" x14ac:dyDescent="0.2">
      <c r="A163" s="1"/>
      <c r="B163" s="2"/>
      <c r="C163" s="6"/>
      <c r="D163" s="1"/>
      <c r="E163" s="9"/>
      <c r="F163" s="9"/>
      <c r="G163" s="9"/>
      <c r="H163" s="2"/>
      <c r="I163" s="2"/>
      <c r="J163" s="2"/>
      <c r="K163" s="2"/>
      <c r="L163" s="104"/>
      <c r="M163" s="104"/>
      <c r="N163" s="2"/>
      <c r="O163" s="2"/>
      <c r="P163" s="2"/>
    </row>
    <row r="164" spans="1:16" ht="12.75" customHeight="1" x14ac:dyDescent="0.2">
      <c r="A164" s="1"/>
      <c r="B164" s="2"/>
      <c r="C164" s="6"/>
      <c r="D164" s="1"/>
      <c r="E164" s="9"/>
      <c r="F164" s="9"/>
      <c r="G164" s="9"/>
      <c r="H164" s="2"/>
      <c r="I164" s="2"/>
      <c r="J164" s="2"/>
      <c r="K164" s="2"/>
      <c r="L164" s="104"/>
      <c r="M164" s="104"/>
      <c r="N164" s="2"/>
      <c r="O164" s="2"/>
      <c r="P164" s="2"/>
    </row>
    <row r="165" spans="1:16" ht="12.75" customHeight="1" x14ac:dyDescent="0.2">
      <c r="A165" s="1"/>
      <c r="B165" s="2"/>
      <c r="C165" s="6"/>
      <c r="D165" s="1"/>
      <c r="E165" s="9"/>
      <c r="F165" s="9"/>
      <c r="G165" s="9"/>
      <c r="H165" s="2"/>
      <c r="I165" s="2"/>
      <c r="J165" s="2"/>
      <c r="K165" s="2"/>
      <c r="L165" s="104"/>
      <c r="M165" s="104"/>
      <c r="N165" s="2"/>
      <c r="O165" s="2"/>
      <c r="P165" s="2"/>
    </row>
    <row r="166" spans="1:16" ht="12.75" customHeight="1" x14ac:dyDescent="0.2">
      <c r="A166" s="1"/>
      <c r="B166" s="2"/>
      <c r="C166" s="6"/>
      <c r="D166" s="1"/>
      <c r="E166" s="9"/>
      <c r="F166" s="9"/>
      <c r="G166" s="9"/>
      <c r="H166" s="2"/>
      <c r="I166" s="2"/>
      <c r="J166" s="2"/>
      <c r="K166" s="2"/>
      <c r="L166" s="104"/>
      <c r="M166" s="104"/>
      <c r="N166" s="2"/>
      <c r="O166" s="2"/>
      <c r="P166" s="2"/>
    </row>
    <row r="167" spans="1:16" ht="12.75" customHeight="1" x14ac:dyDescent="0.2">
      <c r="A167" s="1"/>
      <c r="B167" s="2"/>
      <c r="C167" s="6"/>
      <c r="D167" s="1"/>
      <c r="E167" s="9"/>
      <c r="F167" s="9"/>
      <c r="G167" s="9"/>
      <c r="H167" s="2"/>
      <c r="I167" s="2"/>
      <c r="J167" s="2"/>
      <c r="K167" s="2"/>
      <c r="L167" s="104"/>
      <c r="M167" s="104"/>
      <c r="N167" s="2"/>
      <c r="O167" s="2"/>
      <c r="P167" s="2"/>
    </row>
    <row r="168" spans="1:16" ht="12.75" customHeight="1" x14ac:dyDescent="0.2">
      <c r="A168" s="1"/>
      <c r="B168" s="2"/>
      <c r="C168" s="6"/>
      <c r="D168" s="1"/>
      <c r="E168" s="9"/>
      <c r="F168" s="9"/>
      <c r="G168" s="9"/>
      <c r="H168" s="2"/>
      <c r="I168" s="2"/>
      <c r="J168" s="2"/>
      <c r="K168" s="2"/>
      <c r="L168" s="104"/>
      <c r="M168" s="104"/>
      <c r="N168" s="2"/>
      <c r="O168" s="2"/>
      <c r="P168" s="2"/>
    </row>
    <row r="169" spans="1:16" ht="12.75" customHeight="1" x14ac:dyDescent="0.2">
      <c r="A169" s="1"/>
      <c r="B169" s="2"/>
      <c r="C169" s="6"/>
      <c r="D169" s="1"/>
      <c r="E169" s="9"/>
      <c r="F169" s="9"/>
      <c r="G169" s="9"/>
      <c r="H169" s="2"/>
      <c r="I169" s="2"/>
      <c r="J169" s="2"/>
      <c r="K169" s="2"/>
      <c r="L169" s="104"/>
      <c r="M169" s="104"/>
      <c r="N169" s="2"/>
      <c r="O169" s="2"/>
      <c r="P169" s="2"/>
    </row>
    <row r="170" spans="1:16" ht="12.75" customHeight="1" x14ac:dyDescent="0.2">
      <c r="A170" s="1"/>
      <c r="B170" s="2"/>
      <c r="C170" s="6"/>
      <c r="D170" s="1"/>
      <c r="E170" s="9"/>
      <c r="F170" s="9"/>
      <c r="G170" s="9"/>
      <c r="H170" s="2"/>
      <c r="I170" s="2"/>
      <c r="J170" s="2"/>
      <c r="K170" s="2"/>
      <c r="L170" s="104"/>
      <c r="M170" s="104"/>
      <c r="N170" s="2"/>
      <c r="O170" s="2"/>
      <c r="P170" s="2"/>
    </row>
    <row r="171" spans="1:16" ht="12.75" customHeight="1" x14ac:dyDescent="0.2">
      <c r="A171" s="1"/>
      <c r="B171" s="2"/>
      <c r="C171" s="6"/>
      <c r="D171" s="1"/>
      <c r="E171" s="9"/>
      <c r="F171" s="9"/>
      <c r="G171" s="9"/>
      <c r="H171" s="2"/>
      <c r="I171" s="2"/>
      <c r="J171" s="2"/>
      <c r="K171" s="2"/>
      <c r="L171" s="104"/>
      <c r="M171" s="104"/>
      <c r="N171" s="2"/>
      <c r="O171" s="2"/>
      <c r="P171" s="2"/>
    </row>
    <row r="172" spans="1:16" ht="12.75" customHeight="1" x14ac:dyDescent="0.2">
      <c r="A172" s="1"/>
      <c r="B172" s="2"/>
      <c r="C172" s="6"/>
      <c r="D172" s="1"/>
      <c r="E172" s="9"/>
      <c r="F172" s="9"/>
      <c r="G172" s="9"/>
      <c r="H172" s="2"/>
      <c r="I172" s="2"/>
      <c r="J172" s="2"/>
      <c r="K172" s="2"/>
      <c r="L172" s="104"/>
      <c r="M172" s="104"/>
      <c r="N172" s="2"/>
      <c r="O172" s="2"/>
      <c r="P172" s="2"/>
    </row>
    <row r="173" spans="1:16" ht="12.75" customHeight="1" x14ac:dyDescent="0.2">
      <c r="A173" s="1"/>
      <c r="B173" s="2"/>
      <c r="C173" s="6"/>
      <c r="D173" s="1"/>
      <c r="E173" s="9"/>
      <c r="F173" s="9"/>
      <c r="G173" s="9"/>
      <c r="H173" s="2"/>
      <c r="I173" s="2"/>
      <c r="J173" s="2"/>
      <c r="K173" s="2"/>
      <c r="L173" s="104"/>
      <c r="M173" s="104"/>
      <c r="N173" s="2"/>
      <c r="O173" s="2"/>
      <c r="P173" s="2"/>
    </row>
    <row r="174" spans="1:16" ht="12.75" customHeight="1" x14ac:dyDescent="0.2">
      <c r="A174" s="1"/>
      <c r="B174" s="2"/>
      <c r="C174" s="6"/>
      <c r="D174" s="1"/>
      <c r="E174" s="9"/>
      <c r="F174" s="9"/>
      <c r="G174" s="9"/>
      <c r="H174" s="2"/>
      <c r="I174" s="2"/>
      <c r="J174" s="2"/>
      <c r="K174" s="2"/>
      <c r="L174" s="104"/>
      <c r="M174" s="104"/>
      <c r="N174" s="2"/>
      <c r="O174" s="2"/>
      <c r="P174" s="2"/>
    </row>
    <row r="175" spans="1:16" ht="12.75" customHeight="1" x14ac:dyDescent="0.2">
      <c r="A175" s="1"/>
      <c r="B175" s="2"/>
      <c r="C175" s="6"/>
      <c r="D175" s="1"/>
      <c r="E175" s="9"/>
      <c r="F175" s="9"/>
      <c r="G175" s="9"/>
      <c r="H175" s="2"/>
      <c r="I175" s="2"/>
      <c r="J175" s="2"/>
      <c r="K175" s="2"/>
      <c r="L175" s="104"/>
      <c r="M175" s="104"/>
      <c r="N175" s="2"/>
      <c r="O175" s="2"/>
      <c r="P175" s="2"/>
    </row>
    <row r="176" spans="1:16" ht="12.75" customHeight="1" x14ac:dyDescent="0.2">
      <c r="A176" s="1"/>
      <c r="B176" s="2"/>
      <c r="C176" s="6"/>
      <c r="D176" s="1"/>
      <c r="E176" s="9"/>
      <c r="F176" s="9"/>
      <c r="G176" s="9"/>
      <c r="H176" s="2"/>
      <c r="I176" s="2"/>
      <c r="J176" s="2"/>
      <c r="K176" s="2"/>
      <c r="L176" s="104"/>
      <c r="M176" s="104"/>
      <c r="N176" s="2"/>
      <c r="O176" s="2"/>
      <c r="P176" s="2"/>
    </row>
    <row r="177" spans="1:16" ht="12.75" customHeight="1" x14ac:dyDescent="0.2">
      <c r="A177" s="1"/>
      <c r="B177" s="2"/>
      <c r="C177" s="6"/>
      <c r="D177" s="1"/>
      <c r="E177" s="9"/>
      <c r="F177" s="9"/>
      <c r="G177" s="9"/>
      <c r="H177" s="2"/>
      <c r="I177" s="2"/>
      <c r="J177" s="2"/>
      <c r="K177" s="2"/>
      <c r="L177" s="104"/>
      <c r="M177" s="104"/>
      <c r="N177" s="2"/>
      <c r="O177" s="2"/>
      <c r="P177" s="2"/>
    </row>
    <row r="178" spans="1:16" ht="12.75" customHeight="1" x14ac:dyDescent="0.2">
      <c r="A178" s="1"/>
      <c r="B178" s="2"/>
      <c r="C178" s="6"/>
      <c r="D178" s="1"/>
      <c r="E178" s="9"/>
      <c r="F178" s="9"/>
      <c r="G178" s="9"/>
      <c r="H178" s="2"/>
      <c r="I178" s="2"/>
      <c r="J178" s="2"/>
      <c r="K178" s="2"/>
      <c r="L178" s="104"/>
      <c r="M178" s="104"/>
      <c r="N178" s="2"/>
      <c r="O178" s="2"/>
      <c r="P178" s="2"/>
    </row>
    <row r="179" spans="1:16" ht="12.75" customHeight="1" x14ac:dyDescent="0.2">
      <c r="A179" s="1"/>
      <c r="B179" s="2"/>
      <c r="C179" s="6"/>
      <c r="D179" s="1"/>
      <c r="E179" s="9"/>
      <c r="F179" s="9"/>
      <c r="G179" s="9"/>
      <c r="H179" s="2"/>
      <c r="I179" s="2"/>
      <c r="J179" s="2"/>
      <c r="K179" s="2"/>
      <c r="L179" s="104"/>
      <c r="M179" s="104"/>
      <c r="N179" s="2"/>
      <c r="O179" s="2"/>
      <c r="P179" s="2"/>
    </row>
    <row r="180" spans="1:16" ht="12.75" customHeight="1" x14ac:dyDescent="0.2">
      <c r="A180" s="1"/>
      <c r="B180" s="2"/>
      <c r="C180" s="6"/>
      <c r="D180" s="1"/>
      <c r="E180" s="9"/>
      <c r="F180" s="9"/>
      <c r="G180" s="9"/>
      <c r="H180" s="2"/>
      <c r="I180" s="2"/>
      <c r="J180" s="2"/>
      <c r="K180" s="2"/>
      <c r="L180" s="104"/>
      <c r="M180" s="104"/>
      <c r="N180" s="2"/>
      <c r="O180" s="2"/>
      <c r="P180" s="2"/>
    </row>
    <row r="181" spans="1:16" ht="12.75" customHeight="1" x14ac:dyDescent="0.2">
      <c r="A181" s="1"/>
      <c r="B181" s="2"/>
      <c r="C181" s="6"/>
      <c r="D181" s="1"/>
      <c r="E181" s="9"/>
      <c r="F181" s="9"/>
      <c r="G181" s="9"/>
      <c r="H181" s="2"/>
      <c r="I181" s="2"/>
      <c r="J181" s="2"/>
      <c r="K181" s="2"/>
      <c r="L181" s="104"/>
      <c r="M181" s="104"/>
      <c r="N181" s="2"/>
      <c r="O181" s="2"/>
      <c r="P181" s="2"/>
    </row>
    <row r="182" spans="1:16" ht="12.75" customHeight="1" x14ac:dyDescent="0.2">
      <c r="A182" s="1"/>
      <c r="B182" s="2"/>
      <c r="C182" s="6"/>
      <c r="D182" s="1"/>
      <c r="E182" s="9"/>
      <c r="F182" s="9"/>
      <c r="G182" s="9"/>
      <c r="H182" s="2"/>
      <c r="I182" s="2"/>
      <c r="J182" s="2"/>
      <c r="K182" s="2"/>
      <c r="L182" s="104"/>
      <c r="M182" s="104"/>
      <c r="N182" s="2"/>
      <c r="O182" s="2"/>
      <c r="P182" s="2"/>
    </row>
    <row r="183" spans="1:16" ht="12.75" customHeight="1" x14ac:dyDescent="0.2">
      <c r="A183" s="1"/>
      <c r="B183" s="2"/>
      <c r="C183" s="6"/>
      <c r="D183" s="1"/>
      <c r="E183" s="9"/>
      <c r="F183" s="9"/>
      <c r="G183" s="9"/>
      <c r="H183" s="2"/>
      <c r="I183" s="2"/>
      <c r="J183" s="2"/>
      <c r="K183" s="2"/>
      <c r="L183" s="104"/>
      <c r="M183" s="104"/>
      <c r="N183" s="2"/>
      <c r="O183" s="2"/>
      <c r="P183" s="2"/>
    </row>
    <row r="184" spans="1:16" ht="12.75" customHeight="1" x14ac:dyDescent="0.2">
      <c r="A184" s="1"/>
      <c r="B184" s="2"/>
      <c r="C184" s="6"/>
      <c r="D184" s="1"/>
      <c r="E184" s="9"/>
      <c r="F184" s="9"/>
      <c r="G184" s="9"/>
      <c r="H184" s="2"/>
      <c r="I184" s="2"/>
      <c r="J184" s="2"/>
      <c r="K184" s="2"/>
      <c r="L184" s="104"/>
      <c r="M184" s="104"/>
      <c r="N184" s="2"/>
      <c r="O184" s="2"/>
      <c r="P184" s="2"/>
    </row>
    <row r="185" spans="1:16" ht="12.75" customHeight="1" x14ac:dyDescent="0.2">
      <c r="A185" s="1"/>
      <c r="B185" s="2"/>
      <c r="C185" s="6"/>
      <c r="D185" s="1"/>
      <c r="E185" s="9"/>
      <c r="F185" s="9"/>
      <c r="G185" s="9"/>
      <c r="H185" s="2"/>
      <c r="I185" s="2"/>
      <c r="J185" s="2"/>
      <c r="K185" s="2"/>
      <c r="L185" s="104"/>
      <c r="M185" s="104"/>
      <c r="N185" s="2"/>
      <c r="O185" s="2"/>
      <c r="P185" s="2"/>
    </row>
    <row r="186" spans="1:16" ht="12.75" customHeight="1" x14ac:dyDescent="0.2">
      <c r="A186" s="1"/>
      <c r="B186" s="2"/>
      <c r="C186" s="6"/>
      <c r="D186" s="1"/>
      <c r="E186" s="9"/>
      <c r="F186" s="9"/>
      <c r="G186" s="9"/>
      <c r="H186" s="2"/>
      <c r="I186" s="2"/>
      <c r="J186" s="2"/>
      <c r="K186" s="2"/>
      <c r="L186" s="104"/>
      <c r="M186" s="104"/>
      <c r="N186" s="2"/>
      <c r="O186" s="2"/>
      <c r="P186" s="2"/>
    </row>
    <row r="187" spans="1:16" ht="12.75" customHeight="1" x14ac:dyDescent="0.2">
      <c r="A187" s="1"/>
      <c r="B187" s="2"/>
      <c r="C187" s="6"/>
      <c r="D187" s="1"/>
      <c r="E187" s="9"/>
      <c r="F187" s="9"/>
      <c r="G187" s="9"/>
      <c r="H187" s="2"/>
      <c r="I187" s="2"/>
      <c r="J187" s="2"/>
      <c r="K187" s="2"/>
      <c r="L187" s="2"/>
      <c r="M187" s="2"/>
      <c r="N187" s="2"/>
      <c r="O187" s="2"/>
      <c r="P187" s="2"/>
    </row>
    <row r="188" spans="1:16" ht="12.75" customHeight="1" x14ac:dyDescent="0.2">
      <c r="A188" s="1"/>
      <c r="B188" s="2"/>
      <c r="C188" s="6"/>
      <c r="D188" s="1"/>
      <c r="E188" s="9"/>
      <c r="F188" s="9"/>
      <c r="G188" s="9"/>
      <c r="H188" s="2"/>
      <c r="I188" s="2"/>
      <c r="J188" s="2"/>
      <c r="K188" s="2"/>
      <c r="L188" s="2"/>
      <c r="M188" s="2"/>
      <c r="N188" s="2"/>
      <c r="O188" s="2"/>
      <c r="P188" s="2"/>
    </row>
    <row r="189" spans="1:16" ht="12.75" customHeight="1" x14ac:dyDescent="0.2">
      <c r="A189" s="1"/>
      <c r="B189" s="2"/>
      <c r="C189" s="6"/>
      <c r="D189" s="1"/>
      <c r="E189" s="9"/>
      <c r="F189" s="9"/>
      <c r="G189" s="9"/>
      <c r="H189" s="2"/>
      <c r="I189" s="2"/>
      <c r="J189" s="2"/>
      <c r="K189" s="2"/>
      <c r="L189" s="2"/>
      <c r="M189" s="2"/>
      <c r="N189" s="2"/>
      <c r="O189" s="2"/>
      <c r="P189" s="2"/>
    </row>
    <row r="190" spans="1:16" ht="12.75" customHeight="1" x14ac:dyDescent="0.2">
      <c r="A190" s="1"/>
      <c r="B190" s="2"/>
      <c r="C190" s="6"/>
      <c r="D190" s="1"/>
      <c r="E190" s="9"/>
      <c r="F190" s="9"/>
      <c r="G190" s="9"/>
      <c r="H190" s="2"/>
      <c r="I190" s="2"/>
      <c r="J190" s="2"/>
      <c r="K190" s="2"/>
      <c r="L190" s="2"/>
      <c r="M190" s="2"/>
      <c r="N190" s="2"/>
      <c r="O190" s="2"/>
      <c r="P190" s="2"/>
    </row>
    <row r="191" spans="1:16" ht="12.75" customHeight="1" x14ac:dyDescent="0.2">
      <c r="A191" s="1"/>
      <c r="B191" s="2"/>
      <c r="C191" s="6"/>
      <c r="D191" s="1"/>
      <c r="E191" s="9"/>
      <c r="F191" s="9"/>
      <c r="G191" s="9"/>
      <c r="H191" s="2"/>
      <c r="I191" s="2"/>
      <c r="J191" s="2"/>
      <c r="K191" s="2"/>
      <c r="L191" s="2"/>
      <c r="M191" s="2"/>
      <c r="N191" s="2"/>
      <c r="O191" s="2"/>
      <c r="P191" s="2"/>
    </row>
    <row r="192" spans="1:16" ht="12.75" customHeight="1" x14ac:dyDescent="0.2">
      <c r="A192" s="1"/>
      <c r="B192" s="2"/>
      <c r="C192" s="6"/>
      <c r="D192" s="1"/>
      <c r="E192" s="9"/>
      <c r="F192" s="9"/>
      <c r="G192" s="9"/>
      <c r="H192" s="2"/>
      <c r="I192" s="2"/>
      <c r="J192" s="2"/>
      <c r="K192" s="2"/>
      <c r="L192" s="2"/>
      <c r="M192" s="2"/>
      <c r="N192" s="2"/>
      <c r="O192" s="2"/>
      <c r="P192" s="2"/>
    </row>
    <row r="193" spans="1:16" ht="12.75" customHeight="1" x14ac:dyDescent="0.2">
      <c r="A193" s="1"/>
      <c r="B193" s="2"/>
      <c r="C193" s="6"/>
      <c r="D193" s="1"/>
      <c r="E193" s="9"/>
      <c r="F193" s="9"/>
      <c r="G193" s="9"/>
      <c r="H193" s="2"/>
      <c r="I193" s="2"/>
      <c r="J193" s="2"/>
      <c r="K193" s="2"/>
      <c r="L193" s="2"/>
      <c r="M193" s="2"/>
      <c r="N193" s="2"/>
      <c r="O193" s="2"/>
      <c r="P193" s="2"/>
    </row>
    <row r="194" spans="1:16" ht="12.75" customHeight="1" x14ac:dyDescent="0.2">
      <c r="A194" s="1"/>
      <c r="B194" s="2"/>
      <c r="C194" s="6"/>
      <c r="D194" s="1"/>
      <c r="E194" s="9"/>
      <c r="F194" s="9"/>
      <c r="G194" s="9"/>
      <c r="H194" s="2"/>
      <c r="I194" s="2"/>
      <c r="J194" s="2"/>
      <c r="K194" s="2"/>
      <c r="L194" s="2"/>
      <c r="M194" s="2"/>
      <c r="N194" s="2"/>
      <c r="O194" s="2"/>
      <c r="P194" s="2"/>
    </row>
    <row r="195" spans="1:16" ht="12.75" customHeight="1" x14ac:dyDescent="0.2">
      <c r="A195" s="1"/>
      <c r="B195" s="2"/>
      <c r="C195" s="6"/>
      <c r="D195" s="1"/>
      <c r="E195" s="9"/>
      <c r="F195" s="9"/>
      <c r="G195" s="9"/>
      <c r="H195" s="2"/>
      <c r="I195" s="2"/>
      <c r="J195" s="2"/>
      <c r="K195" s="2"/>
      <c r="L195" s="2"/>
      <c r="M195" s="2"/>
      <c r="N195" s="2"/>
      <c r="O195" s="2"/>
      <c r="P195" s="2"/>
    </row>
    <row r="196" spans="1:16" ht="12.75" customHeight="1" x14ac:dyDescent="0.2">
      <c r="A196" s="1"/>
      <c r="B196" s="2"/>
      <c r="C196" s="6"/>
      <c r="D196" s="1"/>
      <c r="E196" s="9"/>
      <c r="F196" s="9"/>
      <c r="G196" s="9"/>
      <c r="H196" s="2"/>
      <c r="I196" s="2"/>
      <c r="J196" s="2"/>
      <c r="K196" s="2"/>
      <c r="L196" s="2"/>
      <c r="M196" s="2"/>
      <c r="N196" s="2"/>
      <c r="O196" s="2"/>
      <c r="P196" s="2"/>
    </row>
    <row r="197" spans="1:16" ht="12.75" customHeight="1" x14ac:dyDescent="0.2">
      <c r="A197" s="1"/>
      <c r="B197" s="2"/>
      <c r="C197" s="6"/>
      <c r="D197" s="1"/>
      <c r="E197" s="9"/>
      <c r="F197" s="9"/>
      <c r="G197" s="9"/>
      <c r="H197" s="2"/>
      <c r="I197" s="2"/>
      <c r="J197" s="2"/>
      <c r="K197" s="2"/>
      <c r="L197" s="2"/>
      <c r="M197" s="2"/>
      <c r="N197" s="2"/>
      <c r="O197" s="2"/>
      <c r="P197" s="2"/>
    </row>
    <row r="198" spans="1:16" ht="12.75" customHeight="1" x14ac:dyDescent="0.2">
      <c r="A198" s="1"/>
      <c r="B198" s="2"/>
      <c r="C198" s="6"/>
      <c r="D198" s="1"/>
      <c r="E198" s="9"/>
      <c r="F198" s="9"/>
      <c r="G198" s="9"/>
      <c r="H198" s="2"/>
      <c r="I198" s="2"/>
      <c r="J198" s="2"/>
      <c r="K198" s="2"/>
      <c r="L198" s="2"/>
      <c r="M198" s="2"/>
      <c r="N198" s="2"/>
      <c r="O198" s="2"/>
      <c r="P198" s="2"/>
    </row>
    <row r="199" spans="1:16" ht="12.75" customHeight="1" x14ac:dyDescent="0.2">
      <c r="A199" s="1"/>
      <c r="B199" s="2"/>
      <c r="C199" s="6"/>
      <c r="D199" s="1"/>
      <c r="E199" s="9"/>
      <c r="F199" s="9"/>
      <c r="G199" s="9"/>
      <c r="H199" s="2"/>
      <c r="I199" s="2"/>
      <c r="J199" s="2"/>
      <c r="K199" s="2"/>
      <c r="L199" s="2"/>
      <c r="M199" s="2"/>
      <c r="N199" s="2"/>
      <c r="O199" s="2"/>
      <c r="P199" s="2"/>
    </row>
    <row r="200" spans="1:16" ht="12.75" customHeight="1" x14ac:dyDescent="0.2">
      <c r="A200" s="1"/>
      <c r="B200" s="2"/>
      <c r="C200" s="6"/>
      <c r="D200" s="1"/>
      <c r="E200" s="9"/>
      <c r="F200" s="9"/>
      <c r="G200" s="9"/>
      <c r="H200" s="2"/>
      <c r="I200" s="2"/>
      <c r="J200" s="2"/>
      <c r="K200" s="2"/>
      <c r="L200" s="2"/>
      <c r="M200" s="2"/>
      <c r="N200" s="2"/>
      <c r="O200" s="2"/>
      <c r="P200" s="2"/>
    </row>
    <row r="201" spans="1:16" ht="12.75" customHeight="1" x14ac:dyDescent="0.2">
      <c r="A201" s="1"/>
      <c r="B201" s="2"/>
      <c r="C201" s="6"/>
      <c r="D201" s="1"/>
      <c r="E201" s="9"/>
      <c r="F201" s="9"/>
      <c r="G201" s="9"/>
      <c r="H201" s="2"/>
      <c r="I201" s="2"/>
      <c r="J201" s="2"/>
      <c r="K201" s="2"/>
      <c r="L201" s="2"/>
      <c r="M201" s="2"/>
      <c r="N201" s="2"/>
      <c r="O201" s="2"/>
      <c r="P201" s="2"/>
    </row>
    <row r="202" spans="1:16" ht="12.75" customHeight="1" x14ac:dyDescent="0.2">
      <c r="A202" s="1"/>
      <c r="B202" s="2"/>
      <c r="C202" s="6"/>
      <c r="D202" s="1"/>
      <c r="E202" s="9"/>
      <c r="F202" s="9"/>
      <c r="G202" s="9"/>
      <c r="H202" s="2"/>
      <c r="I202" s="2"/>
      <c r="J202" s="2"/>
      <c r="K202" s="2"/>
      <c r="L202" s="2"/>
      <c r="M202" s="2"/>
      <c r="N202" s="2"/>
      <c r="O202" s="2"/>
      <c r="P202" s="2"/>
    </row>
    <row r="203" spans="1:16" ht="12.75" customHeight="1" x14ac:dyDescent="0.2">
      <c r="A203" s="1"/>
      <c r="B203" s="2"/>
      <c r="C203" s="6"/>
      <c r="D203" s="1"/>
      <c r="E203" s="9"/>
      <c r="F203" s="9"/>
      <c r="G203" s="9"/>
      <c r="H203" s="2"/>
      <c r="I203" s="2"/>
      <c r="J203" s="2"/>
      <c r="K203" s="2"/>
      <c r="L203" s="2"/>
      <c r="M203" s="2"/>
      <c r="N203" s="2"/>
      <c r="O203" s="2"/>
      <c r="P203" s="2"/>
    </row>
    <row r="204" spans="1:16" ht="12.75" customHeight="1" x14ac:dyDescent="0.2">
      <c r="A204" s="1"/>
      <c r="B204" s="2"/>
      <c r="C204" s="6"/>
      <c r="D204" s="1"/>
      <c r="E204" s="9"/>
      <c r="F204" s="9"/>
      <c r="G204" s="9"/>
      <c r="H204" s="2"/>
      <c r="I204" s="2"/>
      <c r="J204" s="2"/>
      <c r="K204" s="2"/>
      <c r="L204" s="2"/>
      <c r="M204" s="2"/>
      <c r="N204" s="2"/>
      <c r="O204" s="2"/>
      <c r="P204" s="2"/>
    </row>
    <row r="205" spans="1:16" ht="12.75" customHeight="1" x14ac:dyDescent="0.2">
      <c r="A205" s="1"/>
      <c r="B205" s="2"/>
      <c r="C205" s="6"/>
      <c r="D205" s="1"/>
      <c r="E205" s="9"/>
      <c r="F205" s="9"/>
      <c r="G205" s="9"/>
      <c r="H205" s="2"/>
      <c r="I205" s="2"/>
      <c r="J205" s="2"/>
      <c r="K205" s="2"/>
      <c r="L205" s="2"/>
      <c r="M205" s="2"/>
      <c r="N205" s="2"/>
      <c r="O205" s="2"/>
      <c r="P205" s="2"/>
    </row>
    <row r="206" spans="1:16" ht="12.75" customHeight="1" x14ac:dyDescent="0.2">
      <c r="A206" s="1"/>
      <c r="B206" s="2"/>
      <c r="C206" s="6"/>
      <c r="D206" s="1"/>
      <c r="E206" s="9"/>
      <c r="F206" s="9"/>
      <c r="G206" s="9"/>
      <c r="H206" s="2"/>
      <c r="I206" s="2"/>
      <c r="J206" s="2"/>
      <c r="K206" s="2"/>
      <c r="L206" s="2"/>
      <c r="M206" s="2"/>
      <c r="N206" s="2"/>
      <c r="O206" s="2"/>
      <c r="P206" s="2"/>
    </row>
    <row r="207" spans="1:16" ht="12.75" customHeight="1" x14ac:dyDescent="0.2">
      <c r="A207" s="1"/>
      <c r="B207" s="2"/>
      <c r="C207" s="6"/>
      <c r="D207" s="1"/>
      <c r="E207" s="9"/>
      <c r="F207" s="9"/>
      <c r="G207" s="9"/>
      <c r="H207" s="2"/>
      <c r="I207" s="2"/>
      <c r="J207" s="2"/>
      <c r="K207" s="2"/>
      <c r="L207" s="2"/>
      <c r="M207" s="2"/>
      <c r="N207" s="2"/>
      <c r="O207" s="2"/>
      <c r="P207" s="2"/>
    </row>
    <row r="208" spans="1:16" ht="12.75" customHeight="1" x14ac:dyDescent="0.2">
      <c r="A208" s="1"/>
      <c r="B208" s="2"/>
      <c r="C208" s="6"/>
      <c r="D208" s="1"/>
      <c r="E208" s="9"/>
      <c r="F208" s="9"/>
      <c r="G208" s="9"/>
      <c r="H208" s="2"/>
      <c r="I208" s="2"/>
      <c r="J208" s="2"/>
      <c r="K208" s="2"/>
      <c r="L208" s="2"/>
      <c r="M208" s="2"/>
      <c r="N208" s="2"/>
      <c r="O208" s="2"/>
      <c r="P208" s="2"/>
    </row>
    <row r="209" spans="1:16" ht="12.75" customHeight="1" x14ac:dyDescent="0.2">
      <c r="A209" s="1"/>
      <c r="B209" s="2"/>
      <c r="C209" s="6"/>
      <c r="D209" s="1"/>
      <c r="E209" s="9"/>
      <c r="F209" s="9"/>
      <c r="G209" s="9"/>
      <c r="H209" s="2"/>
      <c r="I209" s="2"/>
      <c r="J209" s="2"/>
      <c r="K209" s="2"/>
      <c r="L209" s="2"/>
      <c r="M209" s="2"/>
      <c r="N209" s="2"/>
      <c r="O209" s="2"/>
      <c r="P209" s="2"/>
    </row>
    <row r="210" spans="1:16" ht="12.75" customHeight="1" x14ac:dyDescent="0.2">
      <c r="A210" s="1"/>
      <c r="B210" s="2"/>
      <c r="C210" s="6"/>
      <c r="D210" s="1"/>
      <c r="E210" s="9"/>
      <c r="F210" s="9"/>
      <c r="G210" s="9"/>
      <c r="H210" s="2"/>
      <c r="I210" s="2"/>
      <c r="J210" s="2"/>
      <c r="K210" s="2"/>
      <c r="L210" s="2"/>
      <c r="M210" s="2"/>
      <c r="N210" s="2"/>
      <c r="O210" s="2"/>
      <c r="P210" s="2"/>
    </row>
    <row r="211" spans="1:16" ht="12.75" customHeight="1" x14ac:dyDescent="0.2">
      <c r="A211" s="1"/>
      <c r="B211" s="2"/>
      <c r="C211" s="6"/>
      <c r="D211" s="1"/>
      <c r="E211" s="9"/>
      <c r="F211" s="9"/>
      <c r="G211" s="9"/>
      <c r="H211" s="2"/>
      <c r="I211" s="2"/>
      <c r="J211" s="2"/>
      <c r="K211" s="2"/>
      <c r="L211" s="2"/>
      <c r="M211" s="2"/>
      <c r="N211" s="2"/>
      <c r="O211" s="2"/>
      <c r="P211" s="2"/>
    </row>
    <row r="212" spans="1:16" ht="12.75" customHeight="1" x14ac:dyDescent="0.2">
      <c r="A212" s="1"/>
      <c r="B212" s="2"/>
      <c r="C212" s="6"/>
      <c r="D212" s="1"/>
      <c r="E212" s="9"/>
      <c r="F212" s="9"/>
      <c r="G212" s="9"/>
      <c r="H212" s="2"/>
      <c r="I212" s="2"/>
      <c r="J212" s="2"/>
      <c r="K212" s="2"/>
      <c r="L212" s="2"/>
      <c r="M212" s="2"/>
      <c r="N212" s="2"/>
      <c r="O212" s="2"/>
      <c r="P212" s="2"/>
    </row>
    <row r="213" spans="1:16" ht="12.75" customHeight="1" x14ac:dyDescent="0.2">
      <c r="A213" s="1"/>
      <c r="B213" s="2"/>
      <c r="C213" s="6"/>
      <c r="D213" s="1"/>
      <c r="E213" s="9"/>
      <c r="F213" s="9"/>
      <c r="G213" s="9"/>
      <c r="H213" s="2"/>
      <c r="I213" s="2"/>
      <c r="J213" s="2"/>
      <c r="K213" s="2"/>
      <c r="L213" s="2"/>
      <c r="M213" s="2"/>
      <c r="N213" s="2"/>
      <c r="O213" s="2"/>
      <c r="P213" s="2"/>
    </row>
    <row r="214" spans="1:16" ht="12.75" customHeight="1" x14ac:dyDescent="0.2">
      <c r="A214" s="1"/>
      <c r="B214" s="2"/>
      <c r="C214" s="6"/>
      <c r="D214" s="1"/>
      <c r="E214" s="9"/>
      <c r="F214" s="9"/>
      <c r="G214" s="9"/>
      <c r="H214" s="2"/>
      <c r="I214" s="2"/>
      <c r="J214" s="2"/>
      <c r="K214" s="2"/>
      <c r="L214" s="2"/>
      <c r="M214" s="2"/>
      <c r="N214" s="2"/>
      <c r="O214" s="2"/>
      <c r="P214" s="2"/>
    </row>
    <row r="215" spans="1:16" ht="12.75" customHeight="1" x14ac:dyDescent="0.2">
      <c r="A215" s="1"/>
      <c r="B215" s="2"/>
      <c r="C215" s="6"/>
      <c r="D215" s="1"/>
      <c r="E215" s="9"/>
      <c r="F215" s="9"/>
      <c r="G215" s="9"/>
      <c r="H215" s="2"/>
      <c r="I215" s="2"/>
      <c r="J215" s="2"/>
      <c r="K215" s="2"/>
      <c r="L215" s="2"/>
      <c r="M215" s="2"/>
      <c r="N215" s="2"/>
      <c r="O215" s="2"/>
      <c r="P215" s="2"/>
    </row>
    <row r="216" spans="1:16" ht="12.75" customHeight="1" x14ac:dyDescent="0.2">
      <c r="A216" s="1"/>
      <c r="B216" s="2"/>
      <c r="C216" s="6"/>
      <c r="D216" s="1"/>
      <c r="E216" s="9"/>
      <c r="F216" s="9"/>
      <c r="G216" s="9"/>
      <c r="H216" s="2"/>
      <c r="I216" s="2"/>
      <c r="J216" s="2"/>
      <c r="K216" s="2"/>
      <c r="L216" s="2"/>
      <c r="M216" s="2"/>
      <c r="N216" s="2"/>
      <c r="O216" s="2"/>
      <c r="P216" s="2"/>
    </row>
    <row r="217" spans="1:16" ht="12.75" customHeight="1" x14ac:dyDescent="0.2">
      <c r="A217" s="1"/>
      <c r="B217" s="2"/>
      <c r="C217" s="6"/>
      <c r="D217" s="1"/>
      <c r="E217" s="9"/>
      <c r="F217" s="9"/>
      <c r="G217" s="9"/>
      <c r="H217" s="2"/>
      <c r="I217" s="2"/>
      <c r="J217" s="2"/>
      <c r="K217" s="2"/>
      <c r="L217" s="2"/>
      <c r="M217" s="2"/>
      <c r="N217" s="2"/>
      <c r="O217" s="2"/>
      <c r="P217" s="2"/>
    </row>
    <row r="218" spans="1:16" ht="12.75" customHeight="1" x14ac:dyDescent="0.2">
      <c r="A218" s="1"/>
      <c r="B218" s="2"/>
      <c r="C218" s="6"/>
      <c r="D218" s="1"/>
      <c r="E218" s="9"/>
      <c r="F218" s="9"/>
      <c r="G218" s="9"/>
      <c r="H218" s="2"/>
      <c r="I218" s="2"/>
      <c r="J218" s="2"/>
      <c r="K218" s="2"/>
      <c r="L218" s="2"/>
      <c r="M218" s="2"/>
      <c r="N218" s="2"/>
      <c r="O218" s="2"/>
      <c r="P218" s="2"/>
    </row>
    <row r="219" spans="1:16" ht="12.75" customHeight="1" x14ac:dyDescent="0.2">
      <c r="A219" s="1"/>
      <c r="B219" s="2"/>
      <c r="C219" s="6"/>
      <c r="D219" s="1"/>
      <c r="E219" s="9"/>
      <c r="F219" s="9"/>
      <c r="G219" s="9"/>
      <c r="H219" s="2"/>
      <c r="I219" s="2"/>
      <c r="J219" s="2"/>
      <c r="K219" s="2"/>
      <c r="L219" s="2"/>
      <c r="M219" s="2"/>
      <c r="N219" s="2"/>
      <c r="O219" s="2"/>
      <c r="P219" s="2"/>
    </row>
    <row r="220" spans="1:16" ht="12.75" customHeight="1" x14ac:dyDescent="0.2">
      <c r="A220" s="1"/>
      <c r="B220" s="2"/>
      <c r="C220" s="6"/>
      <c r="D220" s="1"/>
      <c r="E220" s="9"/>
      <c r="F220" s="9"/>
      <c r="G220" s="9"/>
      <c r="H220" s="2"/>
      <c r="I220" s="2"/>
      <c r="J220" s="2"/>
      <c r="K220" s="2"/>
      <c r="L220" s="2"/>
      <c r="M220" s="2"/>
      <c r="N220" s="2"/>
      <c r="O220" s="2"/>
      <c r="P220" s="2"/>
    </row>
    <row r="221" spans="1:16" ht="12.75" customHeight="1" x14ac:dyDescent="0.2">
      <c r="A221" s="1"/>
      <c r="B221" s="2"/>
      <c r="C221" s="6"/>
      <c r="D221" s="1"/>
      <c r="E221" s="9"/>
      <c r="F221" s="9"/>
      <c r="G221" s="9"/>
      <c r="H221" s="2"/>
      <c r="I221" s="2"/>
      <c r="J221" s="2"/>
      <c r="K221" s="2"/>
      <c r="L221" s="2"/>
      <c r="M221" s="2"/>
      <c r="N221" s="2"/>
      <c r="O221" s="2"/>
      <c r="P221" s="2"/>
    </row>
    <row r="222" spans="1:16" ht="12.75" customHeight="1" x14ac:dyDescent="0.2">
      <c r="A222" s="1"/>
      <c r="B222" s="2"/>
      <c r="C222" s="6"/>
      <c r="D222" s="1"/>
      <c r="E222" s="9"/>
      <c r="F222" s="9"/>
      <c r="G222" s="9"/>
      <c r="H222" s="2"/>
      <c r="I222" s="2"/>
      <c r="J222" s="2"/>
      <c r="K222" s="2"/>
      <c r="L222" s="2"/>
      <c r="M222" s="2"/>
      <c r="N222" s="2"/>
      <c r="O222" s="2"/>
      <c r="P222" s="2"/>
    </row>
    <row r="223" spans="1:16" ht="12.75" customHeight="1" x14ac:dyDescent="0.2">
      <c r="A223" s="1"/>
      <c r="B223" s="2"/>
      <c r="C223" s="6"/>
      <c r="D223" s="1"/>
      <c r="E223" s="9"/>
      <c r="F223" s="9"/>
      <c r="G223" s="9"/>
      <c r="H223" s="2"/>
      <c r="I223" s="2"/>
      <c r="J223" s="2"/>
      <c r="K223" s="2"/>
      <c r="L223" s="2"/>
      <c r="M223" s="2"/>
      <c r="N223" s="2"/>
      <c r="O223" s="2"/>
      <c r="P223" s="2"/>
    </row>
    <row r="224" spans="1:16" ht="12.75" customHeight="1" x14ac:dyDescent="0.2">
      <c r="A224" s="1"/>
      <c r="B224" s="2"/>
      <c r="C224" s="6"/>
      <c r="D224" s="1"/>
      <c r="E224" s="9"/>
      <c r="F224" s="9"/>
      <c r="G224" s="9"/>
      <c r="H224" s="2"/>
      <c r="I224" s="2"/>
      <c r="J224" s="2"/>
      <c r="K224" s="2"/>
      <c r="L224" s="2"/>
      <c r="M224" s="2"/>
      <c r="N224" s="2"/>
      <c r="O224" s="2"/>
      <c r="P224" s="2"/>
    </row>
    <row r="225" spans="1:16" ht="12.75" customHeight="1" x14ac:dyDescent="0.2">
      <c r="A225" s="1"/>
      <c r="B225" s="2"/>
      <c r="C225" s="6"/>
      <c r="D225" s="1"/>
      <c r="E225" s="9"/>
      <c r="F225" s="9"/>
      <c r="G225" s="9"/>
      <c r="H225" s="2"/>
      <c r="I225" s="2"/>
      <c r="J225" s="2"/>
      <c r="K225" s="2"/>
      <c r="L225" s="2"/>
      <c r="M225" s="2"/>
      <c r="N225" s="2"/>
      <c r="O225" s="2"/>
      <c r="P225" s="2"/>
    </row>
    <row r="226" spans="1:16" ht="12.75" customHeight="1" x14ac:dyDescent="0.2">
      <c r="A226" s="1"/>
      <c r="B226" s="2"/>
      <c r="C226" s="6"/>
      <c r="D226" s="1"/>
      <c r="E226" s="9"/>
      <c r="F226" s="9"/>
      <c r="G226" s="9"/>
      <c r="H226" s="2"/>
      <c r="I226" s="2"/>
      <c r="J226" s="2"/>
      <c r="K226" s="2"/>
      <c r="L226" s="2"/>
      <c r="M226" s="2"/>
      <c r="N226" s="2"/>
      <c r="O226" s="2"/>
      <c r="P226" s="2"/>
    </row>
    <row r="227" spans="1:16" ht="12.75" customHeight="1" x14ac:dyDescent="0.2">
      <c r="A227" s="1"/>
      <c r="B227" s="2"/>
      <c r="C227" s="6"/>
      <c r="D227" s="1"/>
      <c r="E227" s="9"/>
      <c r="F227" s="9"/>
      <c r="G227" s="9"/>
      <c r="H227" s="2"/>
      <c r="I227" s="2"/>
      <c r="J227" s="2"/>
      <c r="K227" s="2"/>
      <c r="L227" s="2"/>
      <c r="M227" s="2"/>
      <c r="N227" s="2"/>
      <c r="O227" s="2"/>
      <c r="P227" s="2"/>
    </row>
    <row r="228" spans="1:16" ht="12.75" customHeight="1" x14ac:dyDescent="0.2">
      <c r="A228" s="1"/>
      <c r="B228" s="2"/>
      <c r="C228" s="6"/>
      <c r="D228" s="1"/>
      <c r="E228" s="9"/>
      <c r="F228" s="9"/>
      <c r="G228" s="9"/>
      <c r="H228" s="2"/>
      <c r="I228" s="2"/>
      <c r="J228" s="2"/>
      <c r="K228" s="2"/>
      <c r="L228" s="2"/>
      <c r="M228" s="2"/>
      <c r="N228" s="2"/>
      <c r="O228" s="2"/>
      <c r="P228" s="2"/>
    </row>
    <row r="229" spans="1:16" ht="12.75" customHeight="1" x14ac:dyDescent="0.2">
      <c r="A229" s="1"/>
      <c r="B229" s="2"/>
      <c r="C229" s="6"/>
      <c r="D229" s="1"/>
      <c r="E229" s="9"/>
      <c r="F229" s="9"/>
      <c r="G229" s="9"/>
      <c r="H229" s="2"/>
      <c r="I229" s="2"/>
      <c r="J229" s="2"/>
      <c r="K229" s="2"/>
      <c r="L229" s="2"/>
      <c r="M229" s="2"/>
      <c r="N229" s="2"/>
      <c r="O229" s="2"/>
      <c r="P229" s="2"/>
    </row>
    <row r="230" spans="1:16" ht="12.75" customHeight="1" x14ac:dyDescent="0.2">
      <c r="A230" s="1"/>
      <c r="B230" s="2"/>
      <c r="C230" s="6"/>
      <c r="D230" s="1"/>
      <c r="E230" s="9"/>
      <c r="F230" s="9"/>
      <c r="G230" s="9"/>
      <c r="H230" s="2"/>
      <c r="I230" s="2"/>
      <c r="J230" s="2"/>
      <c r="K230" s="2"/>
      <c r="L230" s="2"/>
      <c r="M230" s="2"/>
      <c r="N230" s="2"/>
      <c r="O230" s="2"/>
      <c r="P230" s="2"/>
    </row>
    <row r="231" spans="1:16" ht="12.75" customHeight="1" x14ac:dyDescent="0.2">
      <c r="A231" s="1"/>
      <c r="B231" s="2"/>
      <c r="C231" s="6"/>
      <c r="D231" s="1"/>
      <c r="E231" s="9"/>
      <c r="F231" s="9"/>
      <c r="G231" s="9"/>
      <c r="H231" s="2"/>
      <c r="I231" s="2"/>
      <c r="J231" s="2"/>
      <c r="K231" s="2"/>
      <c r="L231" s="2"/>
      <c r="M231" s="2"/>
      <c r="N231" s="2"/>
      <c r="O231" s="2"/>
      <c r="P231" s="2"/>
    </row>
    <row r="232" spans="1:16" ht="12.75" customHeight="1" x14ac:dyDescent="0.2">
      <c r="A232" s="1"/>
      <c r="B232" s="2"/>
      <c r="C232" s="6"/>
      <c r="D232" s="1"/>
      <c r="E232" s="9"/>
      <c r="F232" s="9"/>
      <c r="G232" s="9"/>
      <c r="H232" s="2"/>
      <c r="I232" s="2"/>
      <c r="J232" s="2"/>
      <c r="K232" s="2"/>
      <c r="L232" s="2"/>
      <c r="M232" s="2"/>
      <c r="N232" s="2"/>
      <c r="O232" s="2"/>
      <c r="P232" s="2"/>
    </row>
    <row r="233" spans="1:16" ht="12.75" customHeight="1" x14ac:dyDescent="0.2">
      <c r="A233" s="1"/>
      <c r="B233" s="2"/>
      <c r="C233" s="6"/>
      <c r="D233" s="1"/>
      <c r="E233" s="9"/>
      <c r="F233" s="9"/>
      <c r="G233" s="9"/>
      <c r="H233" s="2"/>
      <c r="I233" s="2"/>
      <c r="J233" s="2"/>
      <c r="K233" s="2"/>
      <c r="L233" s="2"/>
      <c r="M233" s="2"/>
      <c r="N233" s="2"/>
      <c r="O233" s="2"/>
      <c r="P233" s="2"/>
    </row>
    <row r="234" spans="1:16" ht="12.75" customHeight="1" x14ac:dyDescent="0.2">
      <c r="A234" s="1"/>
      <c r="B234" s="2"/>
      <c r="C234" s="6"/>
      <c r="D234" s="1"/>
      <c r="E234" s="9"/>
      <c r="F234" s="9"/>
      <c r="G234" s="9"/>
      <c r="H234" s="2"/>
      <c r="I234" s="2"/>
      <c r="J234" s="2"/>
      <c r="K234" s="2"/>
      <c r="L234" s="2"/>
      <c r="M234" s="2"/>
      <c r="N234" s="2"/>
      <c r="O234" s="2"/>
      <c r="P234" s="2"/>
    </row>
    <row r="235" spans="1:16" ht="12.75" customHeight="1" x14ac:dyDescent="0.2">
      <c r="A235" s="1"/>
      <c r="B235" s="2"/>
      <c r="C235" s="6"/>
      <c r="D235" s="1"/>
      <c r="E235" s="9"/>
      <c r="F235" s="9"/>
      <c r="G235" s="9"/>
      <c r="H235" s="2"/>
      <c r="I235" s="2"/>
      <c r="J235" s="2"/>
      <c r="K235" s="2"/>
      <c r="L235" s="2"/>
      <c r="M235" s="2"/>
      <c r="N235" s="2"/>
      <c r="O235" s="2"/>
      <c r="P235" s="2"/>
    </row>
    <row r="236" spans="1:16" ht="12.75" customHeight="1" x14ac:dyDescent="0.2">
      <c r="A236" s="1"/>
      <c r="B236" s="2"/>
      <c r="C236" s="6"/>
      <c r="D236" s="1"/>
      <c r="E236" s="9"/>
      <c r="F236" s="9"/>
      <c r="G236" s="9"/>
      <c r="H236" s="2"/>
      <c r="I236" s="2"/>
      <c r="J236" s="2"/>
      <c r="K236" s="2"/>
      <c r="L236" s="2"/>
      <c r="M236" s="2"/>
      <c r="N236" s="2"/>
      <c r="O236" s="2"/>
      <c r="P236" s="2"/>
    </row>
    <row r="237" spans="1:16" ht="12.75" customHeight="1" x14ac:dyDescent="0.2">
      <c r="A237" s="1"/>
      <c r="B237" s="2"/>
      <c r="C237" s="6"/>
      <c r="D237" s="1"/>
      <c r="E237" s="9"/>
      <c r="F237" s="9"/>
      <c r="G237" s="9"/>
      <c r="H237" s="2"/>
      <c r="I237" s="2"/>
      <c r="J237" s="2"/>
      <c r="K237" s="2"/>
      <c r="L237" s="2"/>
      <c r="M237" s="2"/>
      <c r="N237" s="2"/>
      <c r="O237" s="2"/>
      <c r="P237" s="2"/>
    </row>
    <row r="238" spans="1:16" ht="12.75" customHeight="1" x14ac:dyDescent="0.2">
      <c r="A238" s="1"/>
      <c r="B238" s="2"/>
      <c r="C238" s="6"/>
      <c r="D238" s="1"/>
      <c r="E238" s="9"/>
      <c r="F238" s="9"/>
      <c r="G238" s="9"/>
      <c r="H238" s="2"/>
      <c r="I238" s="2"/>
      <c r="J238" s="2"/>
      <c r="K238" s="2"/>
      <c r="L238" s="2"/>
      <c r="M238" s="2"/>
      <c r="N238" s="2"/>
      <c r="O238" s="2"/>
      <c r="P238" s="2"/>
    </row>
    <row r="239" spans="1:16" ht="12.75" customHeight="1" x14ac:dyDescent="0.2">
      <c r="A239" s="1"/>
      <c r="B239" s="2"/>
      <c r="C239" s="6"/>
      <c r="D239" s="1"/>
      <c r="E239" s="9"/>
      <c r="F239" s="9"/>
      <c r="G239" s="9"/>
      <c r="H239" s="2"/>
      <c r="I239" s="2"/>
      <c r="J239" s="2"/>
      <c r="K239" s="2"/>
      <c r="L239" s="2"/>
      <c r="M239" s="2"/>
      <c r="N239" s="2"/>
      <c r="O239" s="2"/>
      <c r="P239" s="2"/>
    </row>
    <row r="240" spans="1:16" ht="12.75" customHeight="1" x14ac:dyDescent="0.2">
      <c r="A240" s="1"/>
      <c r="B240" s="2"/>
      <c r="C240" s="6"/>
      <c r="D240" s="1"/>
      <c r="E240" s="9"/>
      <c r="F240" s="9"/>
      <c r="G240" s="9"/>
      <c r="H240" s="2"/>
      <c r="I240" s="2"/>
      <c r="J240" s="2"/>
      <c r="K240" s="2"/>
      <c r="L240" s="2"/>
      <c r="M240" s="2"/>
      <c r="N240" s="2"/>
      <c r="O240" s="2"/>
      <c r="P240" s="2"/>
    </row>
    <row r="241" spans="1:16" ht="12.75" customHeight="1" x14ac:dyDescent="0.2">
      <c r="A241" s="1"/>
      <c r="B241" s="2"/>
      <c r="C241" s="6"/>
      <c r="D241" s="1"/>
      <c r="E241" s="9"/>
      <c r="F241" s="9"/>
      <c r="G241" s="9"/>
      <c r="H241" s="2"/>
      <c r="I241" s="2"/>
      <c r="J241" s="2"/>
      <c r="K241" s="2"/>
      <c r="L241" s="2"/>
      <c r="M241" s="2"/>
      <c r="N241" s="2"/>
      <c r="O241" s="2"/>
      <c r="P241" s="2"/>
    </row>
    <row r="242" spans="1:16" ht="12.75" customHeight="1" x14ac:dyDescent="0.2">
      <c r="A242" s="1"/>
      <c r="B242" s="2"/>
      <c r="C242" s="6"/>
      <c r="D242" s="1"/>
      <c r="E242" s="9"/>
      <c r="F242" s="9"/>
      <c r="G242" s="9"/>
      <c r="H242" s="2"/>
      <c r="I242" s="2"/>
      <c r="J242" s="2"/>
      <c r="K242" s="2"/>
      <c r="L242" s="2"/>
      <c r="M242" s="2"/>
      <c r="N242" s="2"/>
      <c r="O242" s="2"/>
      <c r="P242" s="2"/>
    </row>
    <row r="243" spans="1:16" ht="12.75" customHeight="1" x14ac:dyDescent="0.2">
      <c r="A243" s="1"/>
      <c r="B243" s="2"/>
      <c r="C243" s="6"/>
      <c r="D243" s="1"/>
      <c r="E243" s="9"/>
      <c r="F243" s="9"/>
      <c r="G243" s="9"/>
      <c r="H243" s="2"/>
      <c r="I243" s="2"/>
      <c r="J243" s="2"/>
      <c r="K243" s="2"/>
      <c r="L243" s="2"/>
      <c r="M243" s="2"/>
      <c r="N243" s="2"/>
      <c r="O243" s="2"/>
      <c r="P243" s="2"/>
    </row>
    <row r="244" spans="1:16" ht="12.75" customHeight="1" x14ac:dyDescent="0.2">
      <c r="A244" s="1"/>
      <c r="B244" s="2"/>
      <c r="C244" s="6"/>
      <c r="D244" s="1"/>
      <c r="E244" s="9"/>
      <c r="F244" s="9"/>
      <c r="G244" s="9"/>
      <c r="H244" s="2"/>
      <c r="I244" s="2"/>
      <c r="J244" s="2"/>
      <c r="K244" s="2"/>
      <c r="L244" s="2"/>
      <c r="M244" s="2"/>
      <c r="N244" s="2"/>
      <c r="O244" s="2"/>
      <c r="P244" s="2"/>
    </row>
    <row r="245" spans="1:16" ht="12.75" customHeight="1" x14ac:dyDescent="0.2">
      <c r="A245" s="1"/>
      <c r="B245" s="2"/>
      <c r="C245" s="6"/>
      <c r="D245" s="1"/>
      <c r="E245" s="9"/>
      <c r="F245" s="9"/>
      <c r="G245" s="9"/>
      <c r="H245" s="2"/>
      <c r="I245" s="2"/>
      <c r="J245" s="2"/>
      <c r="K245" s="2"/>
      <c r="L245" s="2"/>
      <c r="M245" s="2"/>
      <c r="N245" s="2"/>
      <c r="O245" s="2"/>
      <c r="P245" s="2"/>
    </row>
    <row r="246" spans="1:16" ht="12.75" customHeight="1" x14ac:dyDescent="0.2">
      <c r="A246" s="1"/>
      <c r="B246" s="2"/>
      <c r="C246" s="6"/>
      <c r="D246" s="1"/>
      <c r="E246" s="9"/>
      <c r="F246" s="9"/>
      <c r="G246" s="9"/>
      <c r="H246" s="2"/>
      <c r="I246" s="2"/>
      <c r="J246" s="2"/>
      <c r="K246" s="2"/>
      <c r="L246" s="2"/>
      <c r="M246" s="2"/>
      <c r="N246" s="2"/>
      <c r="O246" s="2"/>
      <c r="P246" s="2"/>
    </row>
    <row r="247" spans="1:16" ht="12.75" customHeight="1" x14ac:dyDescent="0.2">
      <c r="A247" s="1"/>
      <c r="B247" s="2"/>
      <c r="C247" s="6"/>
      <c r="D247" s="1"/>
      <c r="E247" s="9"/>
      <c r="F247" s="9"/>
      <c r="G247" s="9"/>
      <c r="H247" s="2"/>
      <c r="I247" s="2"/>
      <c r="J247" s="2"/>
      <c r="K247" s="2"/>
      <c r="L247" s="2"/>
      <c r="M247" s="2"/>
      <c r="N247" s="2"/>
      <c r="O247" s="2"/>
      <c r="P247" s="2"/>
    </row>
    <row r="248" spans="1:16" ht="12.75" customHeight="1" x14ac:dyDescent="0.2">
      <c r="A248" s="1"/>
      <c r="B248" s="2"/>
      <c r="C248" s="6"/>
      <c r="D248" s="1"/>
      <c r="E248" s="9"/>
      <c r="F248" s="9"/>
      <c r="G248" s="9"/>
      <c r="H248" s="2"/>
      <c r="I248" s="2"/>
      <c r="J248" s="2"/>
      <c r="K248" s="2"/>
      <c r="L248" s="2"/>
      <c r="M248" s="2"/>
      <c r="N248" s="2"/>
      <c r="O248" s="2"/>
      <c r="P248" s="2"/>
    </row>
    <row r="249" spans="1:16" ht="12.75" customHeight="1" x14ac:dyDescent="0.2">
      <c r="A249" s="1"/>
      <c r="B249" s="2"/>
      <c r="C249" s="6"/>
      <c r="D249" s="1"/>
      <c r="E249" s="9"/>
      <c r="F249" s="9"/>
      <c r="G249" s="9"/>
      <c r="H249" s="2"/>
      <c r="I249" s="2"/>
      <c r="J249" s="2"/>
      <c r="K249" s="2"/>
      <c r="L249" s="2"/>
      <c r="M249" s="2"/>
      <c r="N249" s="2"/>
      <c r="O249" s="2"/>
      <c r="P249" s="2"/>
    </row>
    <row r="250" spans="1:16" ht="12.75" customHeight="1" x14ac:dyDescent="0.2">
      <c r="A250" s="1"/>
      <c r="B250" s="2"/>
      <c r="C250" s="6"/>
      <c r="D250" s="1"/>
      <c r="E250" s="9"/>
      <c r="F250" s="9"/>
      <c r="G250" s="9"/>
      <c r="H250" s="2"/>
      <c r="I250" s="2"/>
      <c r="J250" s="2"/>
      <c r="K250" s="2"/>
      <c r="L250" s="2"/>
      <c r="M250" s="2"/>
      <c r="N250" s="2"/>
      <c r="O250" s="2"/>
      <c r="P250" s="2"/>
    </row>
    <row r="251" spans="1:16" ht="12.75" customHeight="1" x14ac:dyDescent="0.2">
      <c r="A251" s="1"/>
      <c r="B251" s="2"/>
      <c r="C251" s="6"/>
      <c r="D251" s="1"/>
      <c r="E251" s="9"/>
      <c r="F251" s="9"/>
      <c r="G251" s="9"/>
      <c r="H251" s="2"/>
      <c r="I251" s="2"/>
      <c r="J251" s="2"/>
      <c r="K251" s="2"/>
      <c r="L251" s="2"/>
      <c r="M251" s="2"/>
      <c r="N251" s="2"/>
      <c r="O251" s="2"/>
      <c r="P251" s="2"/>
    </row>
    <row r="252" spans="1:16" ht="12.75" customHeight="1" x14ac:dyDescent="0.2">
      <c r="A252" s="1"/>
      <c r="B252" s="2"/>
      <c r="C252" s="6"/>
      <c r="D252" s="1"/>
      <c r="E252" s="9"/>
      <c r="F252" s="9"/>
      <c r="G252" s="9"/>
      <c r="H252" s="2"/>
      <c r="I252" s="2"/>
      <c r="J252" s="2"/>
      <c r="K252" s="2"/>
      <c r="L252" s="2"/>
      <c r="M252" s="2"/>
      <c r="N252" s="2"/>
      <c r="O252" s="2"/>
      <c r="P252" s="2"/>
    </row>
    <row r="253" spans="1:16" ht="12.75" customHeight="1" x14ac:dyDescent="0.2">
      <c r="A253" s="1"/>
      <c r="B253" s="2"/>
      <c r="C253" s="6"/>
      <c r="D253" s="1"/>
      <c r="E253" s="9"/>
      <c r="F253" s="9"/>
      <c r="G253" s="9"/>
      <c r="H253" s="2"/>
      <c r="I253" s="2"/>
      <c r="J253" s="2"/>
      <c r="K253" s="2"/>
      <c r="L253" s="2"/>
      <c r="M253" s="2"/>
      <c r="N253" s="2"/>
      <c r="O253" s="2"/>
      <c r="P253" s="2"/>
    </row>
    <row r="254" spans="1:16" ht="12.75" customHeight="1" x14ac:dyDescent="0.2">
      <c r="A254" s="1"/>
      <c r="B254" s="2"/>
      <c r="C254" s="6"/>
      <c r="D254" s="1"/>
      <c r="E254" s="9"/>
      <c r="F254" s="9"/>
      <c r="G254" s="9"/>
      <c r="H254" s="2"/>
      <c r="I254" s="2"/>
      <c r="J254" s="2"/>
      <c r="K254" s="2"/>
      <c r="L254" s="2"/>
      <c r="M254" s="2"/>
      <c r="N254" s="2"/>
      <c r="O254" s="2"/>
      <c r="P254" s="2"/>
    </row>
    <row r="255" spans="1:16" ht="12.75" customHeight="1" x14ac:dyDescent="0.2">
      <c r="A255" s="1"/>
      <c r="B255" s="2"/>
      <c r="C255" s="6"/>
      <c r="D255" s="1"/>
      <c r="E255" s="9"/>
      <c r="F255" s="9"/>
      <c r="G255" s="9"/>
      <c r="H255" s="2"/>
      <c r="I255" s="2"/>
      <c r="J255" s="2"/>
      <c r="K255" s="2"/>
      <c r="L255" s="2"/>
      <c r="M255" s="2"/>
      <c r="N255" s="2"/>
      <c r="O255" s="2"/>
      <c r="P255" s="2"/>
    </row>
    <row r="256" spans="1:16" ht="12.75" customHeight="1" x14ac:dyDescent="0.2">
      <c r="A256" s="1"/>
      <c r="B256" s="2"/>
      <c r="C256" s="6"/>
      <c r="D256" s="1"/>
      <c r="E256" s="9"/>
      <c r="F256" s="9"/>
      <c r="G256" s="9"/>
      <c r="H256" s="2"/>
      <c r="I256" s="2"/>
      <c r="J256" s="2"/>
      <c r="K256" s="2"/>
      <c r="L256" s="2"/>
      <c r="M256" s="2"/>
      <c r="N256" s="2"/>
      <c r="O256" s="2"/>
      <c r="P256" s="2"/>
    </row>
    <row r="257" spans="1:16" ht="12.75" customHeight="1" x14ac:dyDescent="0.2">
      <c r="A257" s="1"/>
      <c r="B257" s="2"/>
      <c r="C257" s="6"/>
      <c r="D257" s="1"/>
      <c r="E257" s="9"/>
      <c r="F257" s="9"/>
      <c r="G257" s="9"/>
      <c r="H257" s="2"/>
      <c r="I257" s="2"/>
      <c r="J257" s="2"/>
      <c r="K257" s="2"/>
      <c r="L257" s="2"/>
      <c r="M257" s="2"/>
      <c r="N257" s="2"/>
      <c r="O257" s="2"/>
      <c r="P257" s="2"/>
    </row>
    <row r="258" spans="1:16" ht="12.75" customHeight="1" x14ac:dyDescent="0.2">
      <c r="A258" s="1"/>
      <c r="B258" s="2"/>
      <c r="C258" s="6"/>
      <c r="D258" s="1"/>
      <c r="E258" s="9"/>
      <c r="F258" s="9"/>
      <c r="G258" s="9"/>
      <c r="H258" s="2"/>
      <c r="I258" s="2"/>
      <c r="J258" s="2"/>
      <c r="K258" s="2"/>
      <c r="L258" s="2"/>
      <c r="M258" s="2"/>
      <c r="N258" s="2"/>
      <c r="O258" s="2"/>
      <c r="P258" s="2"/>
    </row>
    <row r="259" spans="1:16" ht="12.75" customHeight="1" x14ac:dyDescent="0.2">
      <c r="A259" s="1"/>
      <c r="B259" s="2"/>
      <c r="C259" s="6"/>
      <c r="D259" s="1"/>
      <c r="E259" s="9"/>
      <c r="F259" s="9"/>
      <c r="G259" s="9"/>
      <c r="H259" s="2"/>
      <c r="I259" s="2"/>
      <c r="J259" s="2"/>
      <c r="K259" s="2"/>
      <c r="L259" s="2"/>
      <c r="M259" s="2"/>
      <c r="N259" s="2"/>
      <c r="O259" s="2"/>
      <c r="P259" s="2"/>
    </row>
    <row r="260" spans="1:16" ht="12.75" customHeight="1" x14ac:dyDescent="0.2">
      <c r="A260" s="1"/>
      <c r="B260" s="2"/>
      <c r="C260" s="6"/>
      <c r="D260" s="1"/>
      <c r="E260" s="9"/>
      <c r="F260" s="9"/>
      <c r="G260" s="9"/>
      <c r="H260" s="2"/>
      <c r="I260" s="2"/>
      <c r="J260" s="2"/>
      <c r="K260" s="2"/>
      <c r="L260" s="2"/>
      <c r="M260" s="2"/>
      <c r="N260" s="2"/>
      <c r="O260" s="2"/>
      <c r="P260" s="2"/>
    </row>
    <row r="261" spans="1:16" ht="12.75" customHeight="1" x14ac:dyDescent="0.2">
      <c r="A261" s="1"/>
      <c r="B261" s="2"/>
      <c r="C261" s="6"/>
      <c r="D261" s="1"/>
      <c r="E261" s="9"/>
      <c r="F261" s="9"/>
      <c r="G261" s="9"/>
      <c r="H261" s="2"/>
      <c r="I261" s="2"/>
      <c r="J261" s="2"/>
      <c r="K261" s="2"/>
      <c r="L261" s="2"/>
      <c r="M261" s="2"/>
      <c r="N261" s="2"/>
      <c r="O261" s="2"/>
      <c r="P261" s="2"/>
    </row>
    <row r="262" spans="1:16" ht="12.75" customHeight="1" x14ac:dyDescent="0.2">
      <c r="A262" s="1"/>
      <c r="B262" s="2"/>
      <c r="C262" s="6"/>
      <c r="D262" s="1"/>
      <c r="E262" s="9"/>
      <c r="F262" s="9"/>
      <c r="G262" s="9"/>
      <c r="H262" s="2"/>
      <c r="I262" s="2"/>
      <c r="J262" s="2"/>
      <c r="K262" s="2"/>
      <c r="L262" s="2"/>
      <c r="M262" s="2"/>
      <c r="N262" s="2"/>
      <c r="O262" s="2"/>
      <c r="P262" s="2"/>
    </row>
    <row r="263" spans="1:16" ht="12.75" customHeight="1" x14ac:dyDescent="0.2">
      <c r="A263" s="1"/>
      <c r="B263" s="2"/>
      <c r="C263" s="6"/>
      <c r="D263" s="1"/>
      <c r="E263" s="9"/>
      <c r="F263" s="9"/>
      <c r="G263" s="9"/>
      <c r="H263" s="2"/>
      <c r="I263" s="2"/>
      <c r="J263" s="2"/>
      <c r="K263" s="2"/>
      <c r="L263" s="2"/>
      <c r="M263" s="2"/>
      <c r="N263" s="2"/>
      <c r="O263" s="2"/>
      <c r="P263" s="2"/>
    </row>
    <row r="264" spans="1:16" ht="12.75" customHeight="1" x14ac:dyDescent="0.2">
      <c r="A264" s="1"/>
      <c r="B264" s="2"/>
      <c r="C264" s="6"/>
      <c r="D264" s="1"/>
      <c r="E264" s="9"/>
      <c r="F264" s="9"/>
      <c r="G264" s="9"/>
      <c r="H264" s="2"/>
      <c r="I264" s="2"/>
      <c r="J264" s="2"/>
      <c r="K264" s="2"/>
      <c r="L264" s="2"/>
      <c r="M264" s="2"/>
      <c r="N264" s="2"/>
      <c r="O264" s="2"/>
      <c r="P264" s="2"/>
    </row>
    <row r="265" spans="1:16" ht="12.75" customHeight="1" x14ac:dyDescent="0.2">
      <c r="A265" s="1"/>
      <c r="B265" s="2"/>
      <c r="C265" s="6"/>
      <c r="D265" s="1"/>
      <c r="E265" s="9"/>
      <c r="F265" s="9"/>
      <c r="G265" s="9"/>
      <c r="H265" s="2"/>
      <c r="I265" s="2"/>
      <c r="J265" s="2"/>
      <c r="K265" s="2"/>
      <c r="L265" s="2"/>
      <c r="M265" s="2"/>
      <c r="N265" s="2"/>
      <c r="O265" s="2"/>
      <c r="P265" s="2"/>
    </row>
    <row r="266" spans="1:16" ht="12.75" customHeight="1" x14ac:dyDescent="0.2">
      <c r="A266" s="1"/>
      <c r="B266" s="2"/>
      <c r="C266" s="6"/>
      <c r="D266" s="1"/>
      <c r="E266" s="9"/>
      <c r="F266" s="9"/>
      <c r="G266" s="9"/>
      <c r="H266" s="2"/>
      <c r="I266" s="2"/>
      <c r="J266" s="2"/>
      <c r="K266" s="2"/>
      <c r="L266" s="2"/>
      <c r="M266" s="2"/>
      <c r="N266" s="2"/>
      <c r="O266" s="2"/>
      <c r="P266" s="2"/>
    </row>
    <row r="267" spans="1:16" ht="12.75" customHeight="1" x14ac:dyDescent="0.2">
      <c r="A267" s="1"/>
      <c r="B267" s="2"/>
      <c r="C267" s="6"/>
      <c r="D267" s="1"/>
      <c r="E267" s="9"/>
      <c r="F267" s="9"/>
      <c r="G267" s="9"/>
      <c r="H267" s="2"/>
      <c r="I267" s="2"/>
      <c r="J267" s="2"/>
      <c r="K267" s="2"/>
      <c r="L267" s="2"/>
      <c r="M267" s="2"/>
      <c r="N267" s="2"/>
      <c r="O267" s="2"/>
      <c r="P267" s="2"/>
    </row>
    <row r="268" spans="1:16" ht="12.75" customHeight="1" x14ac:dyDescent="0.2">
      <c r="A268" s="1"/>
      <c r="B268" s="2"/>
      <c r="C268" s="6"/>
      <c r="D268" s="1"/>
      <c r="E268" s="9"/>
      <c r="F268" s="9"/>
      <c r="G268" s="9"/>
      <c r="H268" s="2"/>
      <c r="I268" s="2"/>
      <c r="J268" s="2"/>
      <c r="K268" s="2"/>
      <c r="L268" s="2"/>
      <c r="M268" s="2"/>
      <c r="N268" s="2"/>
      <c r="O268" s="2"/>
      <c r="P268" s="2"/>
    </row>
    <row r="269" spans="1:16" ht="12.75" customHeight="1" x14ac:dyDescent="0.2">
      <c r="A269" s="1"/>
      <c r="B269" s="2"/>
      <c r="C269" s="6"/>
      <c r="D269" s="1"/>
      <c r="E269" s="9"/>
      <c r="F269" s="9"/>
      <c r="G269" s="9"/>
      <c r="H269" s="2"/>
      <c r="I269" s="2"/>
      <c r="J269" s="2"/>
      <c r="K269" s="2"/>
      <c r="L269" s="2"/>
      <c r="M269" s="2"/>
      <c r="N269" s="2"/>
      <c r="O269" s="2"/>
      <c r="P269" s="2"/>
    </row>
    <row r="270" spans="1:16" ht="12.75" customHeight="1" x14ac:dyDescent="0.2">
      <c r="A270" s="1"/>
      <c r="B270" s="2"/>
      <c r="C270" s="6"/>
      <c r="D270" s="1"/>
      <c r="E270" s="9"/>
      <c r="F270" s="9"/>
      <c r="G270" s="9"/>
      <c r="H270" s="2"/>
      <c r="I270" s="2"/>
      <c r="J270" s="2"/>
      <c r="K270" s="2"/>
      <c r="L270" s="2"/>
      <c r="M270" s="2"/>
      <c r="N270" s="2"/>
      <c r="O270" s="2"/>
      <c r="P270" s="2"/>
    </row>
    <row r="271" spans="1:16" ht="12.75" customHeight="1" x14ac:dyDescent="0.2">
      <c r="A271" s="1"/>
      <c r="B271" s="2"/>
      <c r="C271" s="6"/>
      <c r="D271" s="1"/>
      <c r="E271" s="9"/>
      <c r="F271" s="9"/>
      <c r="G271" s="9"/>
      <c r="H271" s="2"/>
      <c r="I271" s="2"/>
      <c r="J271" s="2"/>
      <c r="K271" s="2"/>
      <c r="L271" s="2"/>
      <c r="M271" s="2"/>
      <c r="N271" s="2"/>
      <c r="O271" s="2"/>
      <c r="P271" s="2"/>
    </row>
    <row r="272" spans="1:16" ht="12.75" customHeight="1" x14ac:dyDescent="0.2">
      <c r="A272" s="1"/>
      <c r="B272" s="2"/>
      <c r="C272" s="6"/>
      <c r="D272" s="1"/>
      <c r="E272" s="9"/>
      <c r="F272" s="9"/>
      <c r="G272" s="9"/>
      <c r="H272" s="2"/>
      <c r="I272" s="2"/>
      <c r="J272" s="2"/>
      <c r="K272" s="2"/>
      <c r="L272" s="2"/>
      <c r="M272" s="2"/>
      <c r="N272" s="2"/>
      <c r="O272" s="2"/>
      <c r="P272" s="2"/>
    </row>
    <row r="273" spans="1:16" ht="12.75" customHeight="1" x14ac:dyDescent="0.2">
      <c r="A273" s="1"/>
      <c r="B273" s="2"/>
      <c r="C273" s="6"/>
      <c r="D273" s="1"/>
      <c r="E273" s="9"/>
      <c r="F273" s="9"/>
      <c r="G273" s="9"/>
      <c r="H273" s="2"/>
      <c r="I273" s="2"/>
      <c r="J273" s="2"/>
      <c r="K273" s="2"/>
      <c r="L273" s="2"/>
      <c r="M273" s="2"/>
      <c r="N273" s="2"/>
      <c r="O273" s="2"/>
      <c r="P273" s="2"/>
    </row>
    <row r="274" spans="1:16" ht="12.75" customHeight="1" x14ac:dyDescent="0.2">
      <c r="A274" s="1"/>
      <c r="B274" s="2"/>
      <c r="C274" s="6"/>
      <c r="D274" s="1"/>
      <c r="E274" s="9"/>
      <c r="F274" s="9"/>
      <c r="G274" s="9"/>
      <c r="H274" s="2"/>
      <c r="I274" s="2"/>
      <c r="J274" s="2"/>
      <c r="K274" s="2"/>
      <c r="L274" s="2"/>
      <c r="M274" s="2"/>
      <c r="N274" s="2"/>
      <c r="O274" s="2"/>
      <c r="P274" s="2"/>
    </row>
    <row r="275" spans="1:16" ht="12.75" customHeight="1" x14ac:dyDescent="0.2">
      <c r="A275" s="1"/>
      <c r="B275" s="2"/>
      <c r="C275" s="6"/>
      <c r="D275" s="1"/>
      <c r="E275" s="9"/>
      <c r="F275" s="9"/>
      <c r="G275" s="9"/>
      <c r="H275" s="2"/>
      <c r="I275" s="2"/>
      <c r="J275" s="2"/>
      <c r="K275" s="2"/>
      <c r="L275" s="2"/>
      <c r="M275" s="2"/>
      <c r="N275" s="2"/>
      <c r="O275" s="2"/>
      <c r="P275" s="2"/>
    </row>
    <row r="276" spans="1:16" ht="12.75" customHeight="1" x14ac:dyDescent="0.2">
      <c r="A276" s="1"/>
      <c r="B276" s="2"/>
      <c r="C276" s="6"/>
      <c r="D276" s="1"/>
      <c r="E276" s="9"/>
      <c r="F276" s="9"/>
      <c r="G276" s="9"/>
      <c r="H276" s="2"/>
      <c r="I276" s="2"/>
      <c r="J276" s="2"/>
      <c r="K276" s="2"/>
      <c r="L276" s="2"/>
      <c r="M276" s="2"/>
      <c r="N276" s="2"/>
      <c r="O276" s="2"/>
      <c r="P276" s="2"/>
    </row>
    <row r="277" spans="1:16" ht="12.75" customHeight="1" x14ac:dyDescent="0.2">
      <c r="A277" s="1"/>
      <c r="B277" s="2"/>
      <c r="C277" s="6"/>
      <c r="D277" s="1"/>
      <c r="E277" s="9"/>
      <c r="F277" s="9"/>
      <c r="G277" s="9"/>
      <c r="H277" s="2"/>
      <c r="I277" s="2"/>
      <c r="J277" s="2"/>
      <c r="K277" s="2"/>
      <c r="L277" s="2"/>
      <c r="M277" s="2"/>
      <c r="N277" s="2"/>
      <c r="O277" s="2"/>
      <c r="P277" s="2"/>
    </row>
    <row r="278" spans="1:16" ht="12.75" customHeight="1" x14ac:dyDescent="0.2">
      <c r="A278" s="1"/>
      <c r="B278" s="2"/>
      <c r="C278" s="6"/>
      <c r="D278" s="1"/>
      <c r="E278" s="9"/>
      <c r="F278" s="9"/>
      <c r="G278" s="9"/>
      <c r="H278" s="2"/>
      <c r="I278" s="2"/>
      <c r="J278" s="2"/>
      <c r="K278" s="2"/>
      <c r="L278" s="2"/>
      <c r="M278" s="2"/>
      <c r="N278" s="2"/>
      <c r="O278" s="2"/>
      <c r="P278" s="2"/>
    </row>
    <row r="279" spans="1:16" ht="12.75" customHeight="1" x14ac:dyDescent="0.2">
      <c r="A279" s="1"/>
      <c r="B279" s="2"/>
      <c r="C279" s="6"/>
      <c r="D279" s="1"/>
      <c r="E279" s="9"/>
      <c r="F279" s="9"/>
      <c r="G279" s="9"/>
      <c r="H279" s="2"/>
      <c r="I279" s="2"/>
      <c r="J279" s="2"/>
      <c r="K279" s="2"/>
      <c r="L279" s="2"/>
      <c r="M279" s="2"/>
      <c r="N279" s="2"/>
      <c r="O279" s="2"/>
      <c r="P279" s="2"/>
    </row>
    <row r="280" spans="1:16" ht="12.75" customHeight="1" x14ac:dyDescent="0.2">
      <c r="A280" s="1"/>
      <c r="B280" s="2"/>
      <c r="C280" s="6"/>
      <c r="D280" s="1"/>
      <c r="E280" s="9"/>
      <c r="F280" s="9"/>
      <c r="G280" s="9"/>
      <c r="H280" s="2"/>
      <c r="I280" s="2"/>
      <c r="J280" s="2"/>
      <c r="K280" s="2"/>
      <c r="L280" s="2"/>
      <c r="M280" s="2"/>
      <c r="N280" s="2"/>
      <c r="O280" s="2"/>
      <c r="P280" s="2"/>
    </row>
    <row r="281" spans="1:16" ht="12.75" customHeight="1" x14ac:dyDescent="0.2">
      <c r="A281" s="1"/>
      <c r="B281" s="2"/>
      <c r="C281" s="6"/>
      <c r="D281" s="1"/>
      <c r="E281" s="9"/>
      <c r="F281" s="9"/>
      <c r="G281" s="9"/>
      <c r="H281" s="2"/>
      <c r="I281" s="2"/>
      <c r="J281" s="2"/>
      <c r="K281" s="2"/>
      <c r="L281" s="2"/>
      <c r="M281" s="2"/>
      <c r="N281" s="2"/>
      <c r="O281" s="2"/>
      <c r="P281" s="2"/>
    </row>
    <row r="282" spans="1:16" ht="12.75" customHeight="1" x14ac:dyDescent="0.2">
      <c r="A282" s="1"/>
      <c r="B282" s="2"/>
      <c r="C282" s="6"/>
      <c r="D282" s="1"/>
      <c r="E282" s="9"/>
      <c r="F282" s="9"/>
      <c r="G282" s="9"/>
      <c r="H282" s="2"/>
      <c r="I282" s="2"/>
      <c r="J282" s="2"/>
      <c r="K282" s="2"/>
      <c r="L282" s="2"/>
      <c r="M282" s="2"/>
      <c r="N282" s="2"/>
      <c r="O282" s="2"/>
      <c r="P282" s="2"/>
    </row>
    <row r="283" spans="1:16" ht="12.75" customHeight="1" x14ac:dyDescent="0.2">
      <c r="A283" s="1"/>
      <c r="B283" s="2"/>
      <c r="C283" s="6"/>
      <c r="D283" s="1"/>
      <c r="E283" s="9"/>
      <c r="F283" s="9"/>
      <c r="G283" s="9"/>
      <c r="H283" s="2"/>
      <c r="I283" s="2"/>
      <c r="J283" s="2"/>
      <c r="K283" s="2"/>
      <c r="L283" s="2"/>
      <c r="M283" s="2"/>
      <c r="N283" s="2"/>
      <c r="O283" s="2"/>
      <c r="P283" s="2"/>
    </row>
    <row r="284" spans="1:16" ht="12.75" customHeight="1" x14ac:dyDescent="0.2">
      <c r="A284" s="1"/>
      <c r="B284" s="2"/>
      <c r="C284" s="6"/>
      <c r="D284" s="1"/>
      <c r="E284" s="9"/>
      <c r="F284" s="9"/>
      <c r="G284" s="9"/>
      <c r="H284" s="2"/>
      <c r="I284" s="2"/>
      <c r="J284" s="2"/>
      <c r="K284" s="2"/>
      <c r="L284" s="2"/>
      <c r="M284" s="2"/>
      <c r="N284" s="2"/>
      <c r="O284" s="2"/>
      <c r="P284" s="2"/>
    </row>
    <row r="285" spans="1:16" ht="12.75" customHeight="1" x14ac:dyDescent="0.2">
      <c r="A285" s="1"/>
      <c r="B285" s="2"/>
      <c r="C285" s="6"/>
      <c r="D285" s="1"/>
      <c r="E285" s="9"/>
      <c r="F285" s="9"/>
      <c r="G285" s="9"/>
      <c r="H285" s="2"/>
      <c r="I285" s="2"/>
      <c r="J285" s="2"/>
      <c r="K285" s="2"/>
      <c r="L285" s="2"/>
      <c r="M285" s="2"/>
      <c r="N285" s="2"/>
      <c r="O285" s="2"/>
      <c r="P285" s="2"/>
    </row>
    <row r="286" spans="1:16" ht="12.75" customHeight="1" x14ac:dyDescent="0.2">
      <c r="A286" s="1"/>
      <c r="B286" s="2"/>
      <c r="C286" s="6"/>
      <c r="D286" s="1"/>
      <c r="E286" s="9"/>
      <c r="F286" s="9"/>
      <c r="G286" s="9"/>
      <c r="H286" s="2"/>
      <c r="I286" s="2"/>
      <c r="J286" s="2"/>
      <c r="K286" s="2"/>
      <c r="L286" s="2"/>
      <c r="M286" s="2"/>
      <c r="N286" s="2"/>
      <c r="O286" s="2"/>
      <c r="P286" s="2"/>
    </row>
    <row r="287" spans="1:16" ht="12.75" customHeight="1" x14ac:dyDescent="0.2">
      <c r="A287" s="1"/>
      <c r="B287" s="2"/>
      <c r="C287" s="6"/>
      <c r="D287" s="1"/>
      <c r="E287" s="9"/>
      <c r="F287" s="9"/>
      <c r="G287" s="9"/>
      <c r="H287" s="2"/>
      <c r="I287" s="2"/>
      <c r="J287" s="2"/>
      <c r="K287" s="2"/>
      <c r="L287" s="2"/>
      <c r="M287" s="2"/>
      <c r="N287" s="2"/>
      <c r="O287" s="2"/>
      <c r="P287" s="2"/>
    </row>
    <row r="288" spans="1:16" ht="12.75" customHeight="1" x14ac:dyDescent="0.2">
      <c r="A288" s="1"/>
      <c r="B288" s="2"/>
      <c r="C288" s="6"/>
      <c r="D288" s="1"/>
      <c r="E288" s="9"/>
      <c r="F288" s="9"/>
      <c r="G288" s="9"/>
      <c r="H288" s="2"/>
      <c r="I288" s="2"/>
      <c r="J288" s="2"/>
      <c r="K288" s="2"/>
      <c r="L288" s="2"/>
      <c r="M288" s="2"/>
      <c r="N288" s="2"/>
      <c r="O288" s="2"/>
      <c r="P288" s="2"/>
    </row>
    <row r="289" spans="1:16" ht="12.75" customHeight="1" x14ac:dyDescent="0.2">
      <c r="A289" s="1"/>
      <c r="B289" s="2"/>
      <c r="C289" s="6"/>
      <c r="D289" s="1"/>
      <c r="E289" s="9"/>
      <c r="F289" s="9"/>
      <c r="G289" s="9"/>
      <c r="H289" s="2"/>
      <c r="I289" s="2"/>
      <c r="J289" s="2"/>
      <c r="K289" s="2"/>
      <c r="L289" s="2"/>
      <c r="M289" s="2"/>
      <c r="N289" s="2"/>
      <c r="O289" s="2"/>
      <c r="P289" s="2"/>
    </row>
    <row r="290" spans="1:16" ht="12.75" customHeight="1" x14ac:dyDescent="0.2">
      <c r="A290" s="1"/>
      <c r="B290" s="2"/>
      <c r="C290" s="6"/>
      <c r="D290" s="1"/>
      <c r="E290" s="9"/>
      <c r="F290" s="9"/>
      <c r="G290" s="9"/>
      <c r="H290" s="2"/>
      <c r="I290" s="2"/>
      <c r="J290" s="2"/>
      <c r="K290" s="2"/>
      <c r="L290" s="2"/>
      <c r="M290" s="2"/>
      <c r="N290" s="2"/>
      <c r="O290" s="2"/>
      <c r="P290" s="2"/>
    </row>
    <row r="291" spans="1:16" ht="12.75" customHeight="1" x14ac:dyDescent="0.2">
      <c r="A291" s="1"/>
      <c r="B291" s="2"/>
      <c r="C291" s="6"/>
      <c r="D291" s="1"/>
      <c r="E291" s="9"/>
      <c r="F291" s="9"/>
      <c r="G291" s="9"/>
      <c r="H291" s="2"/>
      <c r="I291" s="2"/>
      <c r="J291" s="2"/>
      <c r="K291" s="2"/>
      <c r="L291" s="2"/>
      <c r="M291" s="2"/>
      <c r="N291" s="2"/>
      <c r="O291" s="2"/>
      <c r="P291" s="2"/>
    </row>
    <row r="292" spans="1:16" ht="12.75" customHeight="1" x14ac:dyDescent="0.2">
      <c r="A292" s="1"/>
      <c r="B292" s="2"/>
      <c r="C292" s="6"/>
      <c r="D292" s="1"/>
      <c r="E292" s="9"/>
      <c r="F292" s="9"/>
      <c r="G292" s="9"/>
      <c r="H292" s="2"/>
      <c r="I292" s="2"/>
      <c r="J292" s="2"/>
      <c r="K292" s="2"/>
      <c r="L292" s="2"/>
      <c r="M292" s="2"/>
      <c r="N292" s="2"/>
      <c r="O292" s="2"/>
      <c r="P292" s="2"/>
    </row>
    <row r="293" spans="1:16" ht="12.75" customHeight="1" x14ac:dyDescent="0.2">
      <c r="A293" s="1"/>
      <c r="B293" s="2"/>
      <c r="C293" s="6"/>
      <c r="D293" s="1"/>
      <c r="E293" s="9"/>
      <c r="F293" s="9"/>
      <c r="G293" s="9"/>
      <c r="H293" s="2"/>
      <c r="I293" s="2"/>
      <c r="J293" s="2"/>
      <c r="K293" s="2"/>
      <c r="L293" s="2"/>
      <c r="M293" s="2"/>
      <c r="N293" s="2"/>
      <c r="O293" s="2"/>
      <c r="P293" s="2"/>
    </row>
    <row r="294" spans="1:16" ht="12.75" customHeight="1" x14ac:dyDescent="0.2">
      <c r="A294" s="1"/>
      <c r="B294" s="2"/>
      <c r="C294" s="6"/>
      <c r="D294" s="1"/>
      <c r="E294" s="9"/>
      <c r="F294" s="9"/>
      <c r="G294" s="9"/>
      <c r="H294" s="2"/>
      <c r="I294" s="2"/>
      <c r="J294" s="2"/>
      <c r="K294" s="2"/>
      <c r="L294" s="2"/>
      <c r="M294" s="2"/>
      <c r="N294" s="2"/>
      <c r="O294" s="2"/>
      <c r="P294" s="2"/>
    </row>
    <row r="295" spans="1:16" ht="12.75" customHeight="1" x14ac:dyDescent="0.2">
      <c r="A295" s="1"/>
      <c r="B295" s="2"/>
      <c r="C295" s="6"/>
      <c r="D295" s="1"/>
      <c r="E295" s="9"/>
      <c r="F295" s="9"/>
      <c r="G295" s="9"/>
      <c r="H295" s="2"/>
      <c r="I295" s="2"/>
      <c r="J295" s="2"/>
      <c r="K295" s="2"/>
      <c r="L295" s="2"/>
      <c r="M295" s="2"/>
      <c r="N295" s="2"/>
      <c r="O295" s="2"/>
      <c r="P295" s="2"/>
    </row>
    <row r="296" spans="1:16" ht="12.75" customHeight="1" x14ac:dyDescent="0.2">
      <c r="A296" s="1"/>
      <c r="B296" s="2"/>
      <c r="C296" s="6"/>
      <c r="D296" s="1"/>
      <c r="E296" s="9"/>
      <c r="F296" s="9"/>
      <c r="G296" s="9"/>
      <c r="H296" s="2"/>
      <c r="I296" s="2"/>
      <c r="J296" s="2"/>
      <c r="K296" s="2"/>
      <c r="L296" s="2"/>
      <c r="M296" s="2"/>
      <c r="N296" s="2"/>
      <c r="O296" s="2"/>
      <c r="P296" s="2"/>
    </row>
    <row r="297" spans="1:16" ht="12.75" customHeight="1" x14ac:dyDescent="0.2">
      <c r="A297" s="1"/>
      <c r="B297" s="2"/>
      <c r="C297" s="6"/>
      <c r="D297" s="1"/>
      <c r="E297" s="9"/>
      <c r="F297" s="9"/>
      <c r="G297" s="9"/>
      <c r="H297" s="2"/>
      <c r="I297" s="2"/>
      <c r="J297" s="2"/>
      <c r="K297" s="2"/>
      <c r="L297" s="2"/>
      <c r="M297" s="2"/>
      <c r="N297" s="2"/>
      <c r="O297" s="2"/>
      <c r="P297" s="2"/>
    </row>
    <row r="298" spans="1:16" ht="12.75" customHeight="1" x14ac:dyDescent="0.2">
      <c r="A298" s="1"/>
      <c r="B298" s="2"/>
      <c r="C298" s="6"/>
      <c r="D298" s="1"/>
      <c r="E298" s="9"/>
      <c r="F298" s="9"/>
      <c r="G298" s="9"/>
      <c r="H298" s="2"/>
      <c r="I298" s="2"/>
      <c r="J298" s="2"/>
      <c r="K298" s="2"/>
      <c r="L298" s="2"/>
      <c r="M298" s="2"/>
      <c r="N298" s="2"/>
      <c r="O298" s="2"/>
      <c r="P298" s="2"/>
    </row>
    <row r="299" spans="1:16" ht="12.75" customHeight="1" x14ac:dyDescent="0.2">
      <c r="A299" s="1"/>
      <c r="B299" s="2"/>
      <c r="C299" s="6"/>
      <c r="D299" s="1"/>
      <c r="E299" s="9"/>
      <c r="F299" s="9"/>
      <c r="G299" s="9"/>
      <c r="H299" s="2"/>
      <c r="I299" s="2"/>
      <c r="J299" s="2"/>
      <c r="K299" s="2"/>
      <c r="L299" s="2"/>
      <c r="M299" s="2"/>
      <c r="N299" s="2"/>
      <c r="O299" s="2"/>
      <c r="P299" s="2"/>
    </row>
    <row r="300" spans="1:16" ht="12.75" customHeight="1" x14ac:dyDescent="0.2">
      <c r="A300" s="1"/>
      <c r="B300" s="2"/>
      <c r="C300" s="6"/>
      <c r="D300" s="1"/>
      <c r="E300" s="9"/>
      <c r="F300" s="9"/>
      <c r="G300" s="9"/>
      <c r="H300" s="2"/>
      <c r="I300" s="2"/>
      <c r="J300" s="2"/>
      <c r="K300" s="2"/>
      <c r="L300" s="2"/>
      <c r="M300" s="2"/>
      <c r="N300" s="2"/>
      <c r="O300" s="2"/>
      <c r="P300" s="2"/>
    </row>
    <row r="301" spans="1:16" ht="12.75" customHeight="1" x14ac:dyDescent="0.2">
      <c r="A301" s="1"/>
      <c r="B301" s="2"/>
      <c r="C301" s="6"/>
      <c r="D301" s="1"/>
      <c r="E301" s="9"/>
      <c r="F301" s="9"/>
      <c r="G301" s="9"/>
      <c r="H301" s="2"/>
      <c r="I301" s="2"/>
      <c r="J301" s="2"/>
      <c r="K301" s="2"/>
      <c r="L301" s="2"/>
      <c r="M301" s="2"/>
      <c r="N301" s="2"/>
      <c r="O301" s="2"/>
      <c r="P301" s="2"/>
    </row>
    <row r="302" spans="1:16" ht="12.75" customHeight="1" x14ac:dyDescent="0.2">
      <c r="A302" s="1"/>
      <c r="B302" s="2"/>
      <c r="C302" s="6"/>
      <c r="D302" s="1"/>
      <c r="E302" s="9"/>
      <c r="F302" s="9"/>
      <c r="G302" s="9"/>
      <c r="H302" s="2"/>
      <c r="I302" s="2"/>
      <c r="J302" s="2"/>
      <c r="K302" s="2"/>
      <c r="L302" s="2"/>
      <c r="M302" s="2"/>
      <c r="N302" s="2"/>
      <c r="O302" s="2"/>
      <c r="P302" s="2"/>
    </row>
    <row r="303" spans="1:16" ht="12.75" customHeight="1" x14ac:dyDescent="0.2">
      <c r="A303" s="1"/>
      <c r="B303" s="2"/>
      <c r="C303" s="6"/>
      <c r="D303" s="1"/>
      <c r="E303" s="9"/>
      <c r="F303" s="9"/>
      <c r="G303" s="9"/>
      <c r="H303" s="2"/>
      <c r="I303" s="2"/>
      <c r="J303" s="2"/>
      <c r="K303" s="2"/>
      <c r="L303" s="2"/>
      <c r="M303" s="2"/>
      <c r="N303" s="2"/>
      <c r="O303" s="2"/>
      <c r="P303" s="2"/>
    </row>
    <row r="304" spans="1:16" ht="12.75" customHeight="1" x14ac:dyDescent="0.2">
      <c r="A304" s="1"/>
      <c r="B304" s="2"/>
      <c r="C304" s="6"/>
      <c r="D304" s="1"/>
      <c r="E304" s="9"/>
      <c r="F304" s="9"/>
      <c r="G304" s="9"/>
      <c r="H304" s="2"/>
      <c r="I304" s="2"/>
      <c r="J304" s="2"/>
      <c r="K304" s="2"/>
      <c r="L304" s="2"/>
      <c r="M304" s="2"/>
      <c r="N304" s="2"/>
      <c r="O304" s="2"/>
      <c r="P304" s="2"/>
    </row>
    <row r="305" spans="1:16" ht="12.75" customHeight="1" x14ac:dyDescent="0.2">
      <c r="A305" s="1"/>
      <c r="B305" s="2"/>
      <c r="C305" s="6"/>
      <c r="D305" s="1"/>
      <c r="E305" s="9"/>
      <c r="F305" s="9"/>
      <c r="G305" s="9"/>
      <c r="H305" s="2"/>
      <c r="I305" s="2"/>
      <c r="J305" s="2"/>
      <c r="K305" s="2"/>
      <c r="L305" s="2"/>
      <c r="M305" s="2"/>
      <c r="N305" s="2"/>
      <c r="O305" s="2"/>
      <c r="P305" s="2"/>
    </row>
    <row r="306" spans="1:16" ht="12.75" customHeight="1" x14ac:dyDescent="0.2">
      <c r="A306" s="1"/>
      <c r="B306" s="2"/>
      <c r="C306" s="6"/>
      <c r="D306" s="1"/>
      <c r="E306" s="9"/>
      <c r="F306" s="9"/>
      <c r="G306" s="9"/>
      <c r="H306" s="2"/>
      <c r="I306" s="2"/>
      <c r="J306" s="2"/>
      <c r="K306" s="2"/>
      <c r="L306" s="2"/>
      <c r="M306" s="2"/>
      <c r="N306" s="2"/>
      <c r="O306" s="2"/>
      <c r="P306" s="2"/>
    </row>
    <row r="307" spans="1:16" ht="12.75" customHeight="1" x14ac:dyDescent="0.2">
      <c r="A307" s="1"/>
      <c r="B307" s="2"/>
      <c r="C307" s="6"/>
      <c r="D307" s="1"/>
      <c r="E307" s="9"/>
      <c r="F307" s="9"/>
      <c r="G307" s="9"/>
      <c r="H307" s="2"/>
      <c r="I307" s="2"/>
      <c r="J307" s="2"/>
      <c r="K307" s="2"/>
      <c r="L307" s="2"/>
      <c r="M307" s="2"/>
      <c r="N307" s="2"/>
      <c r="O307" s="2"/>
      <c r="P307" s="2"/>
    </row>
    <row r="308" spans="1:16" ht="12.75" customHeight="1" x14ac:dyDescent="0.2">
      <c r="A308" s="1"/>
      <c r="B308" s="2"/>
      <c r="C308" s="6"/>
      <c r="D308" s="1"/>
      <c r="E308" s="9"/>
      <c r="F308" s="9"/>
      <c r="G308" s="9"/>
      <c r="H308" s="2"/>
      <c r="I308" s="2"/>
      <c r="J308" s="2"/>
      <c r="K308" s="2"/>
      <c r="L308" s="2"/>
      <c r="M308" s="2"/>
      <c r="N308" s="2"/>
      <c r="O308" s="2"/>
      <c r="P308" s="2"/>
    </row>
    <row r="309" spans="1:16" ht="12.75" customHeight="1" x14ac:dyDescent="0.2">
      <c r="A309" s="1"/>
      <c r="B309" s="2"/>
      <c r="C309" s="6"/>
      <c r="D309" s="1"/>
      <c r="E309" s="9"/>
      <c r="F309" s="9"/>
      <c r="G309" s="9"/>
      <c r="H309" s="2"/>
      <c r="I309" s="2"/>
      <c r="J309" s="2"/>
      <c r="K309" s="2"/>
      <c r="L309" s="2"/>
      <c r="M309" s="2"/>
      <c r="N309" s="2"/>
      <c r="O309" s="2"/>
      <c r="P309" s="2"/>
    </row>
    <row r="310" spans="1:16" ht="12.75" customHeight="1" x14ac:dyDescent="0.2">
      <c r="A310" s="1"/>
      <c r="B310" s="2"/>
      <c r="C310" s="6"/>
      <c r="D310" s="1"/>
      <c r="E310" s="9"/>
      <c r="F310" s="9"/>
      <c r="G310" s="9"/>
      <c r="H310" s="2"/>
      <c r="I310" s="2"/>
      <c r="J310" s="2"/>
      <c r="K310" s="2"/>
      <c r="L310" s="2"/>
      <c r="M310" s="2"/>
      <c r="N310" s="2"/>
      <c r="O310" s="2"/>
      <c r="P310" s="2"/>
    </row>
    <row r="311" spans="1:16" ht="12.75" customHeight="1" x14ac:dyDescent="0.2">
      <c r="A311" s="1"/>
      <c r="B311" s="2"/>
      <c r="C311" s="6"/>
      <c r="D311" s="1"/>
      <c r="E311" s="9"/>
      <c r="F311" s="9"/>
      <c r="G311" s="9"/>
      <c r="H311" s="2"/>
      <c r="I311" s="2"/>
      <c r="J311" s="2"/>
      <c r="K311" s="2"/>
      <c r="L311" s="2"/>
      <c r="M311" s="2"/>
      <c r="N311" s="2"/>
      <c r="O311" s="2"/>
      <c r="P311" s="2"/>
    </row>
    <row r="312" spans="1:16" ht="12.75" customHeight="1" x14ac:dyDescent="0.2">
      <c r="A312" s="1"/>
      <c r="B312" s="2"/>
      <c r="C312" s="6"/>
      <c r="D312" s="1"/>
      <c r="E312" s="9"/>
      <c r="F312" s="9"/>
      <c r="G312" s="9"/>
      <c r="H312" s="2"/>
      <c r="I312" s="2"/>
      <c r="J312" s="2"/>
      <c r="K312" s="2"/>
      <c r="L312" s="2"/>
      <c r="M312" s="2"/>
      <c r="N312" s="2"/>
      <c r="O312" s="2"/>
      <c r="P312" s="2"/>
    </row>
    <row r="313" spans="1:16" ht="12.75" customHeight="1" x14ac:dyDescent="0.2">
      <c r="A313" s="1"/>
      <c r="B313" s="2"/>
      <c r="C313" s="6"/>
      <c r="D313" s="1"/>
      <c r="E313" s="9"/>
      <c r="F313" s="9"/>
      <c r="G313" s="9"/>
      <c r="H313" s="2"/>
      <c r="I313" s="2"/>
      <c r="J313" s="2"/>
      <c r="K313" s="2"/>
      <c r="L313" s="2"/>
      <c r="M313" s="2"/>
      <c r="N313" s="2"/>
      <c r="O313" s="2"/>
      <c r="P313" s="2"/>
    </row>
    <row r="314" spans="1:16" ht="12.75" customHeight="1" x14ac:dyDescent="0.2">
      <c r="A314" s="1"/>
      <c r="B314" s="2"/>
      <c r="C314" s="6"/>
      <c r="D314" s="1"/>
      <c r="E314" s="9"/>
      <c r="F314" s="9"/>
      <c r="G314" s="9"/>
      <c r="H314" s="2"/>
      <c r="I314" s="2"/>
      <c r="J314" s="2"/>
      <c r="K314" s="2"/>
      <c r="L314" s="2"/>
      <c r="M314" s="2"/>
      <c r="N314" s="2"/>
      <c r="O314" s="2"/>
      <c r="P314" s="2"/>
    </row>
    <row r="315" spans="1:16" ht="12.75" customHeight="1" x14ac:dyDescent="0.2">
      <c r="A315" s="1"/>
      <c r="B315" s="2"/>
      <c r="C315" s="6"/>
      <c r="D315" s="1"/>
      <c r="E315" s="9"/>
      <c r="F315" s="9"/>
      <c r="G315" s="9"/>
      <c r="H315" s="2"/>
      <c r="I315" s="2"/>
      <c r="J315" s="2"/>
      <c r="K315" s="2"/>
      <c r="L315" s="2"/>
      <c r="M315" s="2"/>
      <c r="N315" s="2"/>
      <c r="O315" s="2"/>
      <c r="P315" s="2"/>
    </row>
    <row r="316" spans="1:16" ht="12.75" customHeight="1" x14ac:dyDescent="0.2">
      <c r="A316" s="1"/>
      <c r="B316" s="2"/>
      <c r="C316" s="6"/>
      <c r="D316" s="1"/>
      <c r="E316" s="9"/>
      <c r="F316" s="9"/>
      <c r="G316" s="9"/>
      <c r="H316" s="2"/>
      <c r="I316" s="2"/>
      <c r="J316" s="2"/>
      <c r="K316" s="2"/>
      <c r="L316" s="2"/>
      <c r="M316" s="2"/>
      <c r="N316" s="2"/>
      <c r="O316" s="2"/>
      <c r="P316" s="2"/>
    </row>
    <row r="317" spans="1:16" ht="12.75" customHeight="1" x14ac:dyDescent="0.2">
      <c r="A317" s="1"/>
      <c r="B317" s="2"/>
      <c r="C317" s="6"/>
      <c r="D317" s="1"/>
      <c r="E317" s="9"/>
      <c r="F317" s="9"/>
      <c r="G317" s="9"/>
      <c r="H317" s="2"/>
      <c r="I317" s="2"/>
      <c r="J317" s="2"/>
      <c r="K317" s="2"/>
      <c r="L317" s="2"/>
      <c r="M317" s="2"/>
      <c r="N317" s="2"/>
      <c r="O317" s="2"/>
      <c r="P317" s="2"/>
    </row>
    <row r="318" spans="1:16" ht="12.75" customHeight="1" x14ac:dyDescent="0.2">
      <c r="A318" s="1"/>
      <c r="B318" s="2"/>
      <c r="C318" s="6"/>
      <c r="D318" s="1"/>
      <c r="E318" s="9"/>
      <c r="F318" s="9"/>
      <c r="G318" s="9"/>
      <c r="H318" s="2"/>
      <c r="I318" s="2"/>
      <c r="J318" s="2"/>
      <c r="K318" s="2"/>
      <c r="L318" s="2"/>
      <c r="M318" s="2"/>
      <c r="N318" s="2"/>
      <c r="O318" s="2"/>
      <c r="P318" s="2"/>
    </row>
    <row r="319" spans="1:16" ht="12.75" customHeight="1" x14ac:dyDescent="0.2">
      <c r="A319" s="1"/>
      <c r="B319" s="2"/>
      <c r="C319" s="6"/>
      <c r="D319" s="1"/>
      <c r="E319" s="9"/>
      <c r="F319" s="9"/>
      <c r="G319" s="9"/>
      <c r="H319" s="2"/>
      <c r="I319" s="2"/>
      <c r="J319" s="2"/>
      <c r="K319" s="2"/>
      <c r="L319" s="2"/>
      <c r="M319" s="2"/>
      <c r="N319" s="2"/>
      <c r="O319" s="2"/>
      <c r="P319" s="2"/>
    </row>
    <row r="320" spans="1:16" ht="12.75" customHeight="1" x14ac:dyDescent="0.2">
      <c r="A320" s="1"/>
      <c r="B320" s="2"/>
      <c r="C320" s="6"/>
      <c r="D320" s="1"/>
      <c r="E320" s="9"/>
      <c r="F320" s="9"/>
      <c r="G320" s="9"/>
      <c r="H320" s="2"/>
      <c r="I320" s="2"/>
      <c r="J320" s="2"/>
      <c r="K320" s="2"/>
      <c r="L320" s="2"/>
      <c r="M320" s="2"/>
      <c r="N320" s="2"/>
      <c r="O320" s="2"/>
      <c r="P320" s="2"/>
    </row>
    <row r="321" spans="1:16" ht="12.75" customHeight="1" x14ac:dyDescent="0.2">
      <c r="A321" s="1"/>
      <c r="B321" s="2"/>
      <c r="C321" s="6"/>
      <c r="D321" s="1"/>
      <c r="E321" s="9"/>
      <c r="F321" s="9"/>
      <c r="G321" s="9"/>
      <c r="H321" s="2"/>
      <c r="I321" s="2"/>
      <c r="J321" s="2"/>
      <c r="K321" s="2"/>
      <c r="L321" s="2"/>
      <c r="M321" s="2"/>
      <c r="N321" s="2"/>
      <c r="O321" s="2"/>
      <c r="P321" s="2"/>
    </row>
    <row r="322" spans="1:16" ht="12.75" customHeight="1" x14ac:dyDescent="0.2">
      <c r="A322" s="1"/>
      <c r="B322" s="2"/>
      <c r="C322" s="6"/>
      <c r="D322" s="1"/>
      <c r="E322" s="9"/>
      <c r="F322" s="9"/>
      <c r="G322" s="9"/>
      <c r="H322" s="2"/>
      <c r="I322" s="2"/>
      <c r="J322" s="2"/>
      <c r="K322" s="2"/>
      <c r="L322" s="2"/>
      <c r="M322" s="2"/>
      <c r="N322" s="2"/>
      <c r="O322" s="2"/>
      <c r="P322" s="2"/>
    </row>
    <row r="323" spans="1:16" ht="12.75" customHeight="1" x14ac:dyDescent="0.2">
      <c r="A323" s="1"/>
      <c r="B323" s="2"/>
      <c r="C323" s="6"/>
      <c r="D323" s="1"/>
      <c r="E323" s="9"/>
      <c r="F323" s="9"/>
      <c r="G323" s="9"/>
      <c r="H323" s="2"/>
      <c r="I323" s="2"/>
      <c r="J323" s="2"/>
      <c r="K323" s="2"/>
      <c r="L323" s="2"/>
      <c r="M323" s="2"/>
      <c r="N323" s="2"/>
      <c r="O323" s="2"/>
      <c r="P323" s="2"/>
    </row>
    <row r="324" spans="1:16" ht="12.75" customHeight="1" x14ac:dyDescent="0.2">
      <c r="A324" s="1"/>
      <c r="B324" s="2"/>
      <c r="C324" s="6"/>
      <c r="D324" s="1"/>
      <c r="E324" s="9"/>
      <c r="F324" s="9"/>
      <c r="G324" s="9"/>
      <c r="H324" s="2"/>
      <c r="I324" s="2"/>
      <c r="J324" s="2"/>
      <c r="K324" s="2"/>
      <c r="L324" s="2"/>
      <c r="M324" s="2"/>
      <c r="N324" s="2"/>
      <c r="O324" s="2"/>
      <c r="P324" s="2"/>
    </row>
    <row r="325" spans="1:16" ht="12.75" customHeight="1" x14ac:dyDescent="0.2">
      <c r="A325" s="1"/>
      <c r="B325" s="2"/>
      <c r="C325" s="6"/>
      <c r="D325" s="1"/>
      <c r="E325" s="9"/>
      <c r="F325" s="9"/>
      <c r="G325" s="9"/>
      <c r="H325" s="2"/>
      <c r="I325" s="2"/>
      <c r="J325" s="2"/>
      <c r="K325" s="2"/>
      <c r="L325" s="2"/>
      <c r="M325" s="2"/>
      <c r="N325" s="2"/>
      <c r="O325" s="2"/>
      <c r="P325" s="2"/>
    </row>
    <row r="326" spans="1:16" ht="12.75" customHeight="1" x14ac:dyDescent="0.2">
      <c r="A326" s="1"/>
      <c r="B326" s="2"/>
      <c r="C326" s="6"/>
      <c r="D326" s="1"/>
      <c r="E326" s="9"/>
      <c r="F326" s="9"/>
      <c r="G326" s="9"/>
      <c r="H326" s="2"/>
      <c r="I326" s="2"/>
      <c r="J326" s="2"/>
      <c r="K326" s="2"/>
      <c r="L326" s="2"/>
      <c r="M326" s="2"/>
      <c r="N326" s="2"/>
      <c r="O326" s="2"/>
      <c r="P326" s="2"/>
    </row>
    <row r="327" spans="1:16" ht="12.75" customHeight="1" x14ac:dyDescent="0.2">
      <c r="A327" s="1"/>
      <c r="B327" s="2"/>
      <c r="C327" s="6"/>
      <c r="D327" s="1"/>
      <c r="E327" s="9"/>
      <c r="F327" s="9"/>
      <c r="G327" s="9"/>
      <c r="H327" s="2"/>
      <c r="I327" s="2"/>
      <c r="J327" s="2"/>
      <c r="K327" s="2"/>
      <c r="L327" s="2"/>
      <c r="M327" s="2"/>
      <c r="N327" s="2"/>
      <c r="O327" s="2"/>
      <c r="P327" s="2"/>
    </row>
    <row r="328" spans="1:16" ht="12.75" customHeight="1" x14ac:dyDescent="0.2">
      <c r="A328" s="1"/>
      <c r="B328" s="2"/>
      <c r="C328" s="6"/>
      <c r="D328" s="1"/>
      <c r="E328" s="9"/>
      <c r="F328" s="9"/>
      <c r="G328" s="9"/>
      <c r="H328" s="2"/>
      <c r="I328" s="2"/>
      <c r="J328" s="2"/>
      <c r="K328" s="2"/>
      <c r="L328" s="2"/>
      <c r="M328" s="2"/>
      <c r="N328" s="2"/>
      <c r="O328" s="2"/>
      <c r="P328" s="2"/>
    </row>
    <row r="329" spans="1:16" ht="12.75" customHeight="1" x14ac:dyDescent="0.2">
      <c r="A329" s="1"/>
      <c r="B329" s="2"/>
      <c r="C329" s="6"/>
      <c r="D329" s="1"/>
      <c r="E329" s="9"/>
      <c r="F329" s="9"/>
      <c r="G329" s="9"/>
      <c r="H329" s="2"/>
      <c r="I329" s="2"/>
      <c r="J329" s="2"/>
      <c r="K329" s="2"/>
      <c r="L329" s="2"/>
      <c r="M329" s="2"/>
      <c r="N329" s="2"/>
      <c r="O329" s="2"/>
      <c r="P329" s="2"/>
    </row>
    <row r="330" spans="1:16" ht="12.75" customHeight="1" x14ac:dyDescent="0.2">
      <c r="A330" s="1"/>
      <c r="B330" s="2"/>
      <c r="C330" s="6"/>
      <c r="D330" s="1"/>
      <c r="E330" s="9"/>
      <c r="F330" s="9"/>
      <c r="G330" s="9"/>
      <c r="H330" s="2"/>
      <c r="I330" s="2"/>
      <c r="J330" s="2"/>
      <c r="K330" s="2"/>
      <c r="L330" s="2"/>
      <c r="M330" s="2"/>
      <c r="N330" s="2"/>
      <c r="O330" s="2"/>
      <c r="P330" s="2"/>
    </row>
    <row r="331" spans="1:16" ht="12.75" customHeight="1" x14ac:dyDescent="0.2">
      <c r="A331" s="1"/>
      <c r="B331" s="2"/>
      <c r="C331" s="6"/>
      <c r="D331" s="1"/>
      <c r="E331" s="9"/>
      <c r="F331" s="9"/>
      <c r="G331" s="9"/>
      <c r="H331" s="2"/>
      <c r="I331" s="2"/>
      <c r="J331" s="2"/>
      <c r="K331" s="2"/>
      <c r="L331" s="2"/>
      <c r="M331" s="2"/>
      <c r="N331" s="2"/>
      <c r="O331" s="2"/>
      <c r="P331" s="2"/>
    </row>
    <row r="332" spans="1:16" ht="12.75" customHeight="1" x14ac:dyDescent="0.2">
      <c r="A332" s="1"/>
      <c r="B332" s="2"/>
      <c r="C332" s="6"/>
      <c r="D332" s="1"/>
      <c r="E332" s="9"/>
      <c r="F332" s="9"/>
      <c r="G332" s="9"/>
      <c r="H332" s="2"/>
      <c r="I332" s="2"/>
      <c r="J332" s="2"/>
      <c r="K332" s="2"/>
      <c r="L332" s="2"/>
      <c r="M332" s="2"/>
      <c r="N332" s="2"/>
      <c r="O332" s="2"/>
      <c r="P332" s="2"/>
    </row>
    <row r="333" spans="1:16" ht="12.75" customHeight="1" x14ac:dyDescent="0.2">
      <c r="A333" s="1"/>
      <c r="B333" s="2"/>
      <c r="C333" s="6"/>
      <c r="D333" s="1"/>
      <c r="E333" s="9"/>
      <c r="F333" s="9"/>
      <c r="G333" s="9"/>
      <c r="H333" s="2"/>
      <c r="I333" s="2"/>
      <c r="J333" s="2"/>
      <c r="K333" s="2"/>
      <c r="L333" s="2"/>
      <c r="M333" s="2"/>
      <c r="N333" s="2"/>
      <c r="O333" s="2"/>
      <c r="P333" s="2"/>
    </row>
    <row r="334" spans="1:16" ht="12.75" customHeight="1" x14ac:dyDescent="0.2">
      <c r="A334" s="1"/>
      <c r="B334" s="2"/>
      <c r="C334" s="6"/>
      <c r="D334" s="1"/>
      <c r="E334" s="9"/>
      <c r="F334" s="9"/>
      <c r="G334" s="9"/>
      <c r="H334" s="2"/>
      <c r="I334" s="2"/>
      <c r="J334" s="2"/>
      <c r="K334" s="2"/>
      <c r="L334" s="2"/>
      <c r="M334" s="2"/>
      <c r="N334" s="2"/>
      <c r="O334" s="2"/>
      <c r="P334" s="2"/>
    </row>
    <row r="335" spans="1:16" ht="12.75" customHeight="1" x14ac:dyDescent="0.2">
      <c r="A335" s="1"/>
      <c r="B335" s="2"/>
      <c r="C335" s="6"/>
      <c r="D335" s="1"/>
      <c r="E335" s="9"/>
      <c r="F335" s="9"/>
      <c r="G335" s="9"/>
      <c r="H335" s="2"/>
      <c r="I335" s="2"/>
      <c r="J335" s="2"/>
      <c r="K335" s="2"/>
      <c r="L335" s="2"/>
      <c r="M335" s="2"/>
      <c r="N335" s="2"/>
      <c r="O335" s="2"/>
      <c r="P335" s="2"/>
    </row>
    <row r="336" spans="1:16" ht="12.75" customHeight="1" x14ac:dyDescent="0.2">
      <c r="A336" s="1"/>
      <c r="B336" s="2"/>
      <c r="C336" s="6"/>
      <c r="D336" s="1"/>
      <c r="E336" s="9"/>
      <c r="F336" s="9"/>
      <c r="G336" s="9"/>
      <c r="H336" s="2"/>
      <c r="I336" s="2"/>
      <c r="J336" s="2"/>
      <c r="K336" s="2"/>
      <c r="L336" s="2"/>
      <c r="M336" s="2"/>
      <c r="N336" s="2"/>
      <c r="O336" s="2"/>
      <c r="P336" s="2"/>
    </row>
    <row r="337" spans="1:16" ht="12.75" customHeight="1" x14ac:dyDescent="0.2">
      <c r="A337" s="1"/>
      <c r="B337" s="2"/>
      <c r="C337" s="6"/>
      <c r="D337" s="1"/>
      <c r="E337" s="9"/>
      <c r="F337" s="9"/>
      <c r="G337" s="9"/>
      <c r="H337" s="2"/>
      <c r="I337" s="2"/>
      <c r="J337" s="2"/>
      <c r="K337" s="2"/>
      <c r="L337" s="2"/>
      <c r="M337" s="2"/>
      <c r="N337" s="2"/>
      <c r="O337" s="2"/>
      <c r="P337" s="2"/>
    </row>
    <row r="338" spans="1:16" ht="14.25" x14ac:dyDescent="0.2"/>
    <row r="339" spans="1:16" ht="14.25" x14ac:dyDescent="0.2"/>
    <row r="340" spans="1:16" ht="14.25" x14ac:dyDescent="0.2"/>
    <row r="341" spans="1:16" ht="14.25" x14ac:dyDescent="0.2"/>
    <row r="342" spans="1:16" ht="14.25" x14ac:dyDescent="0.2"/>
    <row r="343" spans="1:16" ht="14.25" x14ac:dyDescent="0.2"/>
    <row r="344" spans="1:16" ht="14.25" x14ac:dyDescent="0.2"/>
    <row r="345" spans="1:16" ht="14.25" x14ac:dyDescent="0.2"/>
    <row r="346" spans="1:16" ht="14.25" x14ac:dyDescent="0.2"/>
    <row r="347" spans="1:16" s="15" customFormat="1" ht="14.25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</row>
    <row r="348" spans="1:16" s="15" customFormat="1" ht="14.25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</row>
    <row r="349" spans="1:16" s="15" customFormat="1" ht="14.2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</row>
    <row r="350" spans="1:16" s="15" customFormat="1" ht="14.25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</row>
    <row r="351" spans="1:16" s="15" customFormat="1" ht="14.25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</row>
    <row r="352" spans="1:16" s="15" customFormat="1" ht="14.2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</row>
    <row r="353" spans="1:16" s="15" customFormat="1" ht="14.25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</row>
    <row r="354" spans="1:16" s="15" customFormat="1" ht="14.25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</row>
    <row r="355" spans="1:16" s="15" customFormat="1" ht="14.2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</row>
    <row r="356" spans="1:16" s="15" customFormat="1" ht="14.25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</row>
    <row r="357" spans="1:16" s="15" customFormat="1" ht="14.25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</row>
    <row r="358" spans="1:16" s="15" customFormat="1" ht="14.2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</row>
    <row r="359" spans="1:16" s="15" customFormat="1" ht="14.25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</row>
    <row r="360" spans="1:16" s="15" customFormat="1" ht="14.25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</row>
    <row r="361" spans="1:16" s="15" customFormat="1" ht="14.2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</row>
    <row r="362" spans="1:16" s="15" customFormat="1" ht="14.25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</row>
    <row r="363" spans="1:16" s="15" customFormat="1" ht="14.25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</row>
    <row r="364" spans="1:16" s="15" customFormat="1" ht="14.2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</row>
    <row r="365" spans="1:16" s="15" customFormat="1" ht="14.25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</row>
    <row r="366" spans="1:16" s="15" customFormat="1" ht="14.25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</row>
    <row r="367" spans="1:16" s="15" customFormat="1" ht="14.2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</row>
    <row r="368" spans="1:16" s="15" customFormat="1" ht="14.25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</row>
    <row r="369" spans="1:16" s="15" customFormat="1" ht="14.25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</row>
    <row r="370" spans="1:16" s="15" customFormat="1" ht="14.2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</row>
    <row r="371" spans="1:16" s="15" customFormat="1" ht="14.25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</row>
    <row r="372" spans="1:16" s="15" customFormat="1" ht="14.25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</row>
    <row r="373" spans="1:16" s="15" customFormat="1" ht="14.2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</row>
    <row r="374" spans="1:16" s="15" customFormat="1" ht="14.25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</row>
    <row r="375" spans="1:16" s="15" customFormat="1" ht="14.25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</row>
    <row r="376" spans="1:16" s="15" customFormat="1" ht="14.2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</row>
    <row r="377" spans="1:16" s="15" customFormat="1" ht="14.25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</row>
    <row r="378" spans="1:16" s="15" customFormat="1" ht="14.25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</row>
    <row r="379" spans="1:16" s="15" customFormat="1" ht="14.2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</row>
    <row r="380" spans="1:16" s="15" customFormat="1" ht="14.25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</row>
    <row r="381" spans="1:16" s="15" customFormat="1" ht="14.25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</row>
    <row r="382" spans="1:16" s="15" customFormat="1" ht="14.2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</row>
    <row r="383" spans="1:16" s="15" customFormat="1" ht="14.25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</row>
    <row r="384" spans="1:16" s="15" customFormat="1" ht="14.25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</row>
    <row r="385" spans="1:16" s="15" customFormat="1" ht="14.2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</row>
    <row r="386" spans="1:16" s="15" customFormat="1" ht="14.25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</row>
    <row r="387" spans="1:16" s="15" customFormat="1" ht="14.25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</row>
    <row r="388" spans="1:16" s="15" customFormat="1" ht="14.2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</row>
    <row r="389" spans="1:16" s="15" customFormat="1" ht="14.25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</row>
    <row r="390" spans="1:16" s="15" customFormat="1" ht="14.25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</row>
    <row r="391" spans="1:16" s="15" customFormat="1" ht="14.2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</row>
    <row r="392" spans="1:16" s="15" customFormat="1" ht="14.25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</row>
    <row r="393" spans="1:16" s="15" customFormat="1" ht="14.25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</row>
    <row r="394" spans="1:16" s="15" customFormat="1" ht="14.2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</row>
    <row r="395" spans="1:16" s="15" customFormat="1" ht="14.25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</row>
    <row r="396" spans="1:16" s="15" customFormat="1" ht="14.25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</row>
    <row r="397" spans="1:16" s="15" customFormat="1" ht="14.2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</row>
    <row r="398" spans="1:16" s="15" customFormat="1" ht="14.25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</row>
    <row r="399" spans="1:16" s="15" customFormat="1" ht="14.25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</row>
    <row r="400" spans="1:16" s="15" customFormat="1" ht="14.2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</row>
    <row r="401" spans="1:16" s="15" customFormat="1" ht="14.25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</row>
    <row r="402" spans="1:16" s="15" customFormat="1" ht="14.25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</row>
    <row r="403" spans="1:16" s="15" customFormat="1" ht="14.2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</row>
    <row r="404" spans="1:16" s="15" customFormat="1" ht="14.25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</row>
    <row r="405" spans="1:16" s="15" customFormat="1" ht="14.25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</row>
    <row r="406" spans="1:16" s="15" customFormat="1" ht="14.2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</row>
    <row r="407" spans="1:16" s="15" customFormat="1" ht="14.25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</row>
    <row r="408" spans="1:16" s="15" customFormat="1" ht="14.25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</row>
    <row r="409" spans="1:16" s="15" customFormat="1" ht="14.2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</row>
    <row r="410" spans="1:16" s="15" customFormat="1" ht="14.25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</row>
    <row r="411" spans="1:16" s="15" customFormat="1" ht="14.25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</row>
    <row r="412" spans="1:16" s="15" customFormat="1" ht="14.2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</row>
    <row r="413" spans="1:16" s="15" customFormat="1" ht="14.25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</row>
    <row r="414" spans="1:16" s="15" customFormat="1" ht="14.25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</row>
    <row r="415" spans="1:16" s="15" customFormat="1" ht="14.2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</row>
    <row r="416" spans="1:16" s="15" customFormat="1" ht="14.25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</row>
    <row r="417" spans="1:16" s="15" customFormat="1" ht="14.25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</row>
    <row r="418" spans="1:16" s="15" customFormat="1" ht="14.2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</row>
    <row r="419" spans="1:16" s="15" customFormat="1" ht="14.25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</row>
    <row r="420" spans="1:16" s="15" customFormat="1" ht="14.25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</row>
    <row r="421" spans="1:16" s="15" customFormat="1" ht="14.2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</row>
    <row r="422" spans="1:16" s="15" customFormat="1" ht="14.25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</row>
    <row r="423" spans="1:16" s="15" customFormat="1" ht="14.25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</row>
    <row r="424" spans="1:16" s="15" customFormat="1" ht="14.2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</row>
    <row r="425" spans="1:16" s="15" customFormat="1" ht="14.25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</row>
    <row r="426" spans="1:16" s="15" customFormat="1" ht="14.25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</row>
    <row r="427" spans="1:16" s="15" customFormat="1" ht="14.2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</row>
    <row r="428" spans="1:16" s="15" customFormat="1" ht="14.2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</row>
    <row r="429" spans="1:16" s="15" customFormat="1" ht="14.25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</row>
    <row r="430" spans="1:16" s="15" customFormat="1" ht="14.2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</row>
    <row r="431" spans="1:16" s="15" customFormat="1" ht="14.2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</row>
    <row r="432" spans="1:16" s="15" customFormat="1" ht="14.25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</row>
    <row r="433" spans="1:16" s="15" customFormat="1" ht="14.2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</row>
    <row r="434" spans="1:16" s="15" customFormat="1" ht="14.2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</row>
    <row r="435" spans="1:16" s="15" customFormat="1" ht="14.25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</row>
    <row r="436" spans="1:16" s="15" customFormat="1" ht="14.2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</row>
    <row r="437" spans="1:16" s="15" customFormat="1" ht="14.2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</row>
    <row r="438" spans="1:16" s="15" customFormat="1" ht="14.25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</row>
    <row r="439" spans="1:16" s="15" customFormat="1" ht="14.2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</row>
    <row r="440" spans="1:16" s="15" customFormat="1" ht="14.2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</row>
    <row r="441" spans="1:16" s="15" customFormat="1" ht="14.25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</row>
    <row r="442" spans="1:16" s="15" customFormat="1" ht="14.2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</row>
    <row r="443" spans="1:16" s="15" customFormat="1" ht="14.2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</row>
    <row r="444" spans="1:16" s="15" customFormat="1" ht="14.25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</row>
    <row r="445" spans="1:16" s="15" customFormat="1" ht="14.25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</row>
    <row r="446" spans="1:16" s="15" customFormat="1" ht="14.2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</row>
    <row r="447" spans="1:16" s="15" customFormat="1" ht="14.25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</row>
    <row r="448" spans="1:16" s="15" customFormat="1" ht="14.25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</row>
    <row r="449" spans="1:16" s="15" customFormat="1" ht="14.2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</row>
    <row r="450" spans="1:16" s="15" customFormat="1" ht="14.25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</row>
    <row r="451" spans="1:16" s="15" customFormat="1" ht="14.25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</row>
    <row r="452" spans="1:16" s="15" customFormat="1" ht="14.2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</row>
    <row r="453" spans="1:16" s="15" customFormat="1" ht="14.25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</row>
    <row r="454" spans="1:16" s="15" customFormat="1" ht="14.25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</row>
    <row r="455" spans="1:16" s="15" customFormat="1" ht="14.2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</row>
    <row r="456" spans="1:16" s="15" customFormat="1" ht="14.25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</row>
    <row r="457" spans="1:16" s="15" customFormat="1" ht="14.25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</row>
    <row r="458" spans="1:16" s="15" customFormat="1" ht="14.2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</row>
    <row r="459" spans="1:16" s="15" customFormat="1" ht="14.25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</row>
    <row r="460" spans="1:16" s="15" customFormat="1" ht="14.25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</row>
    <row r="461" spans="1:16" s="15" customFormat="1" ht="14.2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</row>
    <row r="462" spans="1:16" s="15" customFormat="1" ht="14.25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</row>
    <row r="463" spans="1:16" s="15" customFormat="1" ht="14.25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</row>
    <row r="464" spans="1:16" s="15" customFormat="1" ht="14.2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</row>
    <row r="465" spans="1:16" s="15" customFormat="1" ht="14.25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</row>
    <row r="466" spans="1:16" s="15" customFormat="1" ht="14.25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</row>
    <row r="467" spans="1:16" s="15" customFormat="1" ht="14.2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</row>
    <row r="468" spans="1:16" s="15" customFormat="1" ht="14.25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</row>
    <row r="469" spans="1:16" s="15" customFormat="1" ht="14.25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</row>
    <row r="470" spans="1:16" s="15" customFormat="1" ht="14.2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</row>
    <row r="471" spans="1:16" s="15" customFormat="1" ht="14.25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</row>
    <row r="472" spans="1:16" s="15" customFormat="1" ht="14.25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</row>
    <row r="473" spans="1:16" s="15" customFormat="1" ht="14.2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</row>
    <row r="474" spans="1:16" s="15" customFormat="1" ht="14.25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</row>
    <row r="475" spans="1:16" s="15" customFormat="1" ht="14.25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</row>
    <row r="476" spans="1:16" s="15" customFormat="1" ht="14.2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</row>
    <row r="477" spans="1:16" s="15" customFormat="1" ht="14.25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</row>
    <row r="478" spans="1:16" s="15" customFormat="1" ht="14.25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</row>
    <row r="479" spans="1:16" s="15" customFormat="1" ht="14.2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</row>
    <row r="480" spans="1:16" s="15" customFormat="1" ht="14.25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</row>
    <row r="481" spans="1:16" s="15" customFormat="1" ht="14.25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</row>
    <row r="482" spans="1:16" s="15" customFormat="1" ht="14.2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</row>
    <row r="483" spans="1:16" s="15" customFormat="1" ht="14.25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</row>
    <row r="484" spans="1:16" s="15" customFormat="1" ht="14.25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</row>
    <row r="485" spans="1:16" s="15" customFormat="1" ht="14.2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</row>
    <row r="486" spans="1:16" s="15" customFormat="1" ht="14.25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</row>
    <row r="487" spans="1:16" s="15" customFormat="1" ht="14.25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</row>
    <row r="488" spans="1:16" s="15" customFormat="1" ht="14.2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</row>
    <row r="489" spans="1:16" s="15" customFormat="1" ht="14.25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</row>
    <row r="490" spans="1:16" s="15" customFormat="1" ht="14.25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</row>
    <row r="491" spans="1:16" s="15" customFormat="1" ht="14.2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</row>
    <row r="492" spans="1:16" s="15" customFormat="1" ht="14.25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</row>
    <row r="493" spans="1:16" s="15" customFormat="1" ht="14.25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</row>
    <row r="494" spans="1:16" s="15" customFormat="1" ht="14.2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</row>
    <row r="495" spans="1:16" s="15" customFormat="1" ht="14.25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</row>
    <row r="496" spans="1:16" s="15" customFormat="1" ht="14.25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</row>
    <row r="497" spans="1:16" s="15" customFormat="1" ht="14.2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</row>
    <row r="498" spans="1:16" s="15" customFormat="1" ht="14.25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</row>
    <row r="499" spans="1:16" s="15" customFormat="1" ht="14.25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</row>
    <row r="500" spans="1:16" s="15" customFormat="1" ht="14.2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</row>
    <row r="501" spans="1:16" s="15" customFormat="1" ht="14.25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</row>
    <row r="502" spans="1:16" s="15" customFormat="1" ht="14.25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</row>
    <row r="503" spans="1:16" s="15" customFormat="1" ht="14.2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</row>
    <row r="504" spans="1:16" s="15" customFormat="1" ht="14.25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</row>
    <row r="505" spans="1:16" s="15" customFormat="1" ht="14.25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</row>
    <row r="506" spans="1:16" s="15" customFormat="1" ht="14.2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</row>
    <row r="507" spans="1:16" s="15" customFormat="1" ht="14.25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</row>
    <row r="508" spans="1:16" s="15" customFormat="1" ht="14.25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</row>
    <row r="509" spans="1:16" s="15" customFormat="1" ht="14.2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</row>
    <row r="510" spans="1:16" s="15" customFormat="1" ht="14.25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</row>
    <row r="511" spans="1:16" s="15" customFormat="1" ht="14.25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</row>
    <row r="512" spans="1:16" s="15" customFormat="1" ht="14.2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</row>
    <row r="513" spans="1:16" s="15" customFormat="1" ht="14.25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</row>
    <row r="514" spans="1:16" s="15" customFormat="1" ht="14.25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</row>
    <row r="515" spans="1:16" s="15" customFormat="1" ht="14.2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</row>
    <row r="516" spans="1:16" s="15" customFormat="1" ht="14.25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</row>
    <row r="517" spans="1:16" s="15" customFormat="1" ht="14.25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</row>
    <row r="518" spans="1:16" s="15" customFormat="1" ht="14.2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</row>
    <row r="519" spans="1:16" s="15" customFormat="1" ht="14.25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</row>
    <row r="520" spans="1:16" s="15" customFormat="1" ht="14.25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</row>
    <row r="521" spans="1:16" s="15" customFormat="1" ht="14.2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</row>
    <row r="522" spans="1:16" s="15" customFormat="1" ht="14.25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</row>
    <row r="523" spans="1:16" s="15" customFormat="1" ht="14.25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</row>
    <row r="524" spans="1:16" s="15" customFormat="1" ht="14.2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</row>
    <row r="525" spans="1:16" s="15" customFormat="1" ht="14.25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</row>
    <row r="526" spans="1:16" s="15" customFormat="1" ht="14.25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</row>
    <row r="527" spans="1:16" s="15" customFormat="1" ht="14.2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</row>
    <row r="528" spans="1:16" s="15" customFormat="1" ht="14.25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</row>
    <row r="529" spans="1:16" s="15" customFormat="1" ht="14.25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</row>
    <row r="530" spans="1:16" s="15" customFormat="1" ht="14.2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</row>
    <row r="531" spans="1:16" s="15" customFormat="1" ht="14.25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</row>
    <row r="532" spans="1:16" s="15" customFormat="1" ht="14.25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</row>
    <row r="533" spans="1:16" s="15" customFormat="1" ht="14.2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</row>
    <row r="534" spans="1:16" s="15" customFormat="1" ht="14.25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</row>
    <row r="535" spans="1:16" s="15" customFormat="1" ht="14.25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</row>
    <row r="536" spans="1:16" s="15" customFormat="1" ht="14.2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</row>
    <row r="537" spans="1:16" s="15" customFormat="1" ht="14.25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</row>
    <row r="538" spans="1:16" s="15" customFormat="1" ht="14.25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</row>
    <row r="539" spans="1:16" s="15" customFormat="1" ht="14.2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</row>
    <row r="540" spans="1:16" s="15" customFormat="1" ht="14.25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</row>
    <row r="541" spans="1:16" s="15" customFormat="1" ht="14.25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</row>
    <row r="542" spans="1:16" s="15" customFormat="1" ht="14.2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</row>
    <row r="543" spans="1:16" s="15" customFormat="1" ht="14.25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</row>
    <row r="544" spans="1:16" s="15" customFormat="1" ht="14.25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</row>
    <row r="545" spans="1:16" s="15" customFormat="1" ht="14.2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</row>
    <row r="546" spans="1:16" s="15" customFormat="1" ht="14.25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</row>
    <row r="547" spans="1:16" s="15" customFormat="1" ht="14.25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</row>
    <row r="548" spans="1:16" s="15" customFormat="1" ht="14.2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</row>
    <row r="549" spans="1:16" s="15" customFormat="1" ht="14.25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</row>
    <row r="550" spans="1:16" s="15" customFormat="1" ht="14.25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</row>
    <row r="551" spans="1:16" s="15" customFormat="1" ht="14.2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</row>
    <row r="552" spans="1:16" s="15" customFormat="1" ht="14.25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</row>
    <row r="553" spans="1:16" s="15" customFormat="1" ht="14.25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</row>
    <row r="554" spans="1:16" s="15" customFormat="1" ht="14.2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</row>
    <row r="555" spans="1:16" s="15" customFormat="1" ht="14.25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</row>
    <row r="556" spans="1:16" s="15" customFormat="1" ht="14.25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</row>
    <row r="557" spans="1:16" s="15" customFormat="1" ht="14.2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</row>
    <row r="558" spans="1:16" s="15" customFormat="1" ht="14.25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</row>
    <row r="559" spans="1:16" s="15" customFormat="1" ht="14.25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</row>
    <row r="560" spans="1:16" s="15" customFormat="1" ht="14.2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</row>
    <row r="561" spans="1:16" s="15" customFormat="1" ht="14.25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</row>
    <row r="562" spans="1:16" s="15" customFormat="1" ht="14.25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</row>
    <row r="563" spans="1:16" s="15" customFormat="1" ht="14.2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</row>
    <row r="564" spans="1:16" s="15" customFormat="1" ht="14.25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</row>
    <row r="565" spans="1:16" s="15" customFormat="1" ht="14.25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</row>
    <row r="566" spans="1:16" s="15" customFormat="1" ht="14.2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</row>
    <row r="567" spans="1:16" s="15" customFormat="1" ht="14.25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</row>
    <row r="568" spans="1:16" s="15" customFormat="1" ht="14.25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</row>
    <row r="569" spans="1:16" s="15" customFormat="1" ht="14.2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</row>
    <row r="570" spans="1:16" s="15" customFormat="1" ht="14.25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</row>
    <row r="571" spans="1:16" s="15" customFormat="1" ht="14.25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</row>
    <row r="572" spans="1:16" s="15" customFormat="1" ht="14.2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</row>
    <row r="573" spans="1:16" s="15" customFormat="1" ht="14.25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</row>
    <row r="574" spans="1:16" s="15" customFormat="1" ht="14.25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</row>
    <row r="575" spans="1:16" s="15" customFormat="1" ht="14.2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</row>
    <row r="576" spans="1:16" s="15" customFormat="1" ht="14.25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</row>
    <row r="577" spans="1:16" s="15" customFormat="1" ht="14.25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</row>
    <row r="578" spans="1:16" s="15" customFormat="1" ht="14.2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</row>
    <row r="579" spans="1:16" s="15" customFormat="1" ht="14.25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</row>
    <row r="580" spans="1:16" s="15" customFormat="1" ht="14.25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</row>
    <row r="581" spans="1:16" s="15" customFormat="1" ht="14.2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</row>
    <row r="582" spans="1:16" s="15" customFormat="1" ht="14.25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</row>
    <row r="583" spans="1:16" s="15" customFormat="1" ht="14.25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</row>
    <row r="584" spans="1:16" s="15" customFormat="1" ht="14.2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</row>
    <row r="585" spans="1:16" s="15" customFormat="1" ht="14.25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</row>
    <row r="586" spans="1:16" s="15" customFormat="1" ht="14.25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</row>
    <row r="587" spans="1:16" s="15" customFormat="1" ht="14.2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</row>
    <row r="588" spans="1:16" s="15" customFormat="1" ht="14.25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</row>
    <row r="589" spans="1:16" s="15" customFormat="1" ht="14.25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</row>
    <row r="590" spans="1:16" s="15" customFormat="1" ht="14.2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</row>
    <row r="591" spans="1:16" s="15" customFormat="1" ht="14.25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</row>
    <row r="592" spans="1:16" s="15" customFormat="1" ht="14.25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</row>
    <row r="593" spans="1:16" s="15" customFormat="1" ht="14.2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</row>
    <row r="594" spans="1:16" s="15" customFormat="1" ht="14.25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</row>
    <row r="595" spans="1:16" s="15" customFormat="1" ht="14.25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</row>
    <row r="596" spans="1:16" s="15" customFormat="1" ht="14.2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</row>
    <row r="597" spans="1:16" s="15" customFormat="1" ht="14.25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</row>
    <row r="598" spans="1:16" s="15" customFormat="1" ht="14.25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</row>
    <row r="599" spans="1:16" s="15" customFormat="1" ht="14.2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</row>
    <row r="600" spans="1:16" s="15" customFormat="1" ht="14.25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</row>
    <row r="601" spans="1:16" s="15" customFormat="1" ht="14.25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</row>
    <row r="602" spans="1:16" s="15" customFormat="1" ht="14.2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</row>
    <row r="603" spans="1:16" s="15" customFormat="1" ht="14.25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</row>
    <row r="604" spans="1:16" s="15" customFormat="1" ht="14.25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</row>
    <row r="605" spans="1:16" s="15" customFormat="1" ht="14.2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</row>
    <row r="606" spans="1:16" s="15" customFormat="1" ht="14.25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</row>
    <row r="607" spans="1:16" s="15" customFormat="1" ht="14.25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</row>
    <row r="608" spans="1:16" s="15" customFormat="1" ht="14.2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</row>
    <row r="609" spans="1:16" s="15" customFormat="1" ht="14.25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</row>
    <row r="610" spans="1:16" s="15" customFormat="1" ht="14.25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</row>
    <row r="611" spans="1:16" s="15" customFormat="1" ht="14.2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</row>
    <row r="612" spans="1:16" s="15" customFormat="1" ht="14.25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</row>
    <row r="613" spans="1:16" s="15" customFormat="1" ht="14.25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</row>
    <row r="614" spans="1:16" s="15" customFormat="1" ht="14.2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</row>
    <row r="615" spans="1:16" s="15" customFormat="1" ht="14.25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</row>
    <row r="616" spans="1:16" s="15" customFormat="1" ht="14.25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</row>
    <row r="617" spans="1:16" s="15" customFormat="1" ht="14.2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</row>
    <row r="618" spans="1:16" s="15" customFormat="1" ht="14.25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</row>
    <row r="619" spans="1:16" s="15" customFormat="1" ht="14.25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</row>
    <row r="620" spans="1:16" s="15" customFormat="1" ht="14.2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</row>
    <row r="621" spans="1:16" s="15" customFormat="1" ht="14.25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</row>
    <row r="622" spans="1:16" s="15" customFormat="1" ht="14.25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</row>
    <row r="623" spans="1:16" s="15" customFormat="1" ht="14.2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</row>
    <row r="624" spans="1:16" s="15" customFormat="1" ht="14.25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</row>
    <row r="625" spans="1:16" s="15" customFormat="1" ht="14.25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</row>
    <row r="626" spans="1:16" s="15" customFormat="1" ht="14.2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</row>
    <row r="627" spans="1:16" s="15" customFormat="1" ht="14.25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</row>
    <row r="628" spans="1:16" s="15" customFormat="1" ht="14.25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</row>
    <row r="629" spans="1:16" s="15" customFormat="1" ht="14.2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</row>
    <row r="630" spans="1:16" s="15" customFormat="1" ht="14.25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</row>
    <row r="631" spans="1:16" s="15" customFormat="1" ht="14.25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</row>
    <row r="632" spans="1:16" s="15" customFormat="1" ht="14.2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</row>
    <row r="633" spans="1:16" s="15" customFormat="1" ht="14.25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</row>
    <row r="634" spans="1:16" s="15" customFormat="1" ht="14.25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</row>
    <row r="635" spans="1:16" s="15" customFormat="1" ht="14.2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</row>
    <row r="636" spans="1:16" s="15" customFormat="1" ht="14.25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</row>
    <row r="637" spans="1:16" s="15" customFormat="1" ht="14.25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</row>
    <row r="638" spans="1:16" s="15" customFormat="1" ht="14.2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</row>
    <row r="639" spans="1:16" s="15" customFormat="1" ht="14.25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</row>
    <row r="640" spans="1:16" s="15" customFormat="1" ht="14.25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</row>
    <row r="641" spans="1:16" s="15" customFormat="1" ht="14.2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</row>
    <row r="642" spans="1:16" s="15" customFormat="1" ht="14.25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</row>
    <row r="643" spans="1:16" s="15" customFormat="1" ht="14.25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</row>
    <row r="644" spans="1:16" s="15" customFormat="1" ht="14.2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</row>
    <row r="645" spans="1:16" s="15" customFormat="1" ht="14.25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</row>
    <row r="646" spans="1:16" s="15" customFormat="1" ht="14.25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</row>
    <row r="647" spans="1:16" s="15" customFormat="1" ht="14.2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</row>
    <row r="648" spans="1:16" s="15" customFormat="1" ht="14.25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</row>
    <row r="649" spans="1:16" s="15" customFormat="1" ht="14.25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</row>
    <row r="650" spans="1:16" s="15" customFormat="1" ht="14.2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</row>
    <row r="651" spans="1:16" s="15" customFormat="1" ht="14.25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</row>
    <row r="652" spans="1:16" s="15" customFormat="1" ht="14.25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</row>
    <row r="653" spans="1:16" s="15" customFormat="1" ht="14.2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</row>
    <row r="654" spans="1:16" s="15" customFormat="1" ht="14.25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</row>
    <row r="655" spans="1:16" s="15" customFormat="1" ht="14.25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</row>
    <row r="656" spans="1:16" s="15" customFormat="1" ht="14.2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</row>
    <row r="657" spans="1:16" s="15" customFormat="1" ht="14.25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</row>
    <row r="658" spans="1:16" s="15" customFormat="1" ht="14.25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</row>
    <row r="659" spans="1:16" s="15" customFormat="1" ht="14.2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</row>
    <row r="660" spans="1:16" s="15" customFormat="1" ht="14.25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</row>
    <row r="661" spans="1:16" s="15" customFormat="1" ht="14.25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</row>
    <row r="662" spans="1:16" s="15" customFormat="1" ht="14.2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</row>
    <row r="663" spans="1:16" s="15" customFormat="1" ht="14.25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</row>
    <row r="664" spans="1:16" s="15" customFormat="1" ht="14.25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</row>
    <row r="665" spans="1:16" s="15" customFormat="1" ht="14.2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</row>
    <row r="666" spans="1:16" s="15" customFormat="1" ht="14.25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</row>
    <row r="667" spans="1:16" s="15" customFormat="1" ht="14.25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</row>
    <row r="668" spans="1:16" s="15" customFormat="1" ht="14.2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</row>
    <row r="669" spans="1:16" s="15" customFormat="1" ht="14.25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</row>
    <row r="670" spans="1:16" s="15" customFormat="1" ht="14.25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</row>
    <row r="671" spans="1:16" s="15" customFormat="1" ht="14.2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</row>
    <row r="672" spans="1:16" s="15" customFormat="1" ht="14.25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</row>
    <row r="673" spans="1:16" s="15" customFormat="1" ht="14.25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</row>
    <row r="674" spans="1:16" s="15" customFormat="1" ht="14.2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</row>
    <row r="675" spans="1:16" s="15" customFormat="1" ht="14.25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</row>
    <row r="676" spans="1:16" s="15" customFormat="1" ht="14.25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</row>
    <row r="677" spans="1:16" s="15" customFormat="1" ht="14.2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</row>
    <row r="678" spans="1:16" s="15" customFormat="1" ht="14.25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</row>
    <row r="679" spans="1:16" s="15" customFormat="1" ht="14.25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</row>
    <row r="680" spans="1:16" s="15" customFormat="1" ht="14.2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</row>
    <row r="681" spans="1:16" s="15" customFormat="1" ht="14.25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</row>
    <row r="682" spans="1:16" s="15" customFormat="1" ht="14.25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</row>
    <row r="683" spans="1:16" s="15" customFormat="1" ht="14.2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</row>
    <row r="684" spans="1:16" s="15" customFormat="1" ht="14.25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</row>
    <row r="685" spans="1:16" s="15" customFormat="1" ht="14.25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</row>
    <row r="686" spans="1:16" s="15" customFormat="1" ht="14.2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</row>
    <row r="687" spans="1:16" s="15" customFormat="1" ht="14.25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</row>
    <row r="688" spans="1:16" s="15" customFormat="1" ht="14.25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</row>
    <row r="689" spans="1:16" s="15" customFormat="1" ht="14.2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</row>
    <row r="690" spans="1:16" s="15" customFormat="1" ht="14.25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</row>
    <row r="691" spans="1:16" s="15" customFormat="1" ht="14.25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</row>
    <row r="692" spans="1:16" s="15" customFormat="1" ht="14.2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</row>
    <row r="693" spans="1:16" s="15" customFormat="1" ht="14.25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</row>
    <row r="694" spans="1:16" s="15" customFormat="1" ht="14.25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</row>
    <row r="695" spans="1:16" s="15" customFormat="1" ht="14.2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</row>
    <row r="696" spans="1:16" s="15" customFormat="1" ht="14.25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</row>
    <row r="697" spans="1:16" s="15" customFormat="1" ht="14.25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</row>
    <row r="698" spans="1:16" s="15" customFormat="1" ht="14.2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</row>
    <row r="699" spans="1:16" s="15" customFormat="1" ht="14.25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</row>
    <row r="700" spans="1:16" s="15" customFormat="1" ht="14.25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</row>
    <row r="701" spans="1:16" s="15" customFormat="1" ht="14.2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</row>
    <row r="702" spans="1:16" s="15" customFormat="1" ht="14.25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</row>
    <row r="703" spans="1:16" s="15" customFormat="1" ht="14.25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</row>
    <row r="704" spans="1:16" s="15" customFormat="1" ht="14.2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</row>
    <row r="705" spans="1:16" s="15" customFormat="1" ht="14.25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</row>
    <row r="706" spans="1:16" s="15" customFormat="1" ht="14.25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</row>
    <row r="707" spans="1:16" s="15" customFormat="1" ht="14.2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</row>
    <row r="708" spans="1:16" s="15" customFormat="1" ht="14.25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</row>
    <row r="709" spans="1:16" s="15" customFormat="1" ht="14.25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</row>
    <row r="710" spans="1:16" s="15" customFormat="1" ht="14.2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</row>
    <row r="711" spans="1:16" s="15" customFormat="1" ht="14.25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</row>
    <row r="712" spans="1:16" s="15" customFormat="1" ht="14.25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</row>
    <row r="713" spans="1:16" s="15" customFormat="1" ht="14.2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</row>
    <row r="714" spans="1:16" s="15" customFormat="1" ht="14.25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</row>
    <row r="715" spans="1:16" s="15" customFormat="1" ht="14.25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</row>
    <row r="716" spans="1:16" s="15" customFormat="1" ht="14.2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</row>
    <row r="717" spans="1:16" s="15" customFormat="1" ht="14.25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</row>
    <row r="718" spans="1:16" s="15" customFormat="1" ht="14.25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</row>
    <row r="719" spans="1:16" s="15" customFormat="1" ht="14.2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</row>
    <row r="720" spans="1:16" s="15" customFormat="1" ht="14.25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</row>
    <row r="721" spans="1:16" s="15" customFormat="1" ht="14.25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</row>
    <row r="722" spans="1:16" s="15" customFormat="1" ht="14.2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</row>
    <row r="723" spans="1:16" s="15" customFormat="1" ht="14.25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</row>
    <row r="724" spans="1:16" s="15" customFormat="1" ht="14.25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</row>
    <row r="725" spans="1:16" s="15" customFormat="1" ht="14.2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</row>
    <row r="726" spans="1:16" s="15" customFormat="1" ht="14.25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</row>
    <row r="727" spans="1:16" s="15" customFormat="1" ht="14.25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</row>
    <row r="728" spans="1:16" s="15" customFormat="1" ht="14.2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</row>
    <row r="729" spans="1:16" s="15" customFormat="1" ht="14.25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</row>
    <row r="730" spans="1:16" s="15" customFormat="1" ht="14.25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</row>
    <row r="731" spans="1:16" s="15" customFormat="1" ht="14.2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</row>
    <row r="732" spans="1:16" s="15" customFormat="1" ht="14.25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</row>
    <row r="733" spans="1:16" s="15" customFormat="1" ht="14.25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</row>
    <row r="734" spans="1:16" s="15" customFormat="1" ht="14.2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</row>
    <row r="735" spans="1:16" s="15" customFormat="1" ht="14.25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</row>
    <row r="736" spans="1:16" s="15" customFormat="1" ht="14.25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</row>
    <row r="737" spans="1:16" s="15" customFormat="1" ht="14.2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</row>
    <row r="738" spans="1:16" s="15" customFormat="1" ht="14.25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</row>
    <row r="739" spans="1:16" s="15" customFormat="1" ht="14.25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</row>
    <row r="740" spans="1:16" s="15" customFormat="1" ht="14.2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</row>
    <row r="741" spans="1:16" s="15" customFormat="1" ht="14.25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</row>
    <row r="742" spans="1:16" s="15" customFormat="1" ht="14.25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</row>
    <row r="743" spans="1:16" s="15" customFormat="1" ht="14.2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</row>
    <row r="744" spans="1:16" s="15" customFormat="1" ht="14.25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</row>
    <row r="745" spans="1:16" s="15" customFormat="1" ht="14.25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</row>
    <row r="746" spans="1:16" s="15" customFormat="1" ht="14.2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</row>
    <row r="747" spans="1:16" s="15" customFormat="1" ht="14.25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</row>
    <row r="748" spans="1:16" s="15" customFormat="1" ht="14.25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</row>
    <row r="749" spans="1:16" s="15" customFormat="1" ht="14.2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</row>
    <row r="750" spans="1:16" s="15" customFormat="1" ht="14.25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</row>
    <row r="751" spans="1:16" s="15" customFormat="1" ht="14.25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</row>
    <row r="752" spans="1:16" s="15" customFormat="1" ht="14.2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</row>
    <row r="753" spans="1:16" s="15" customFormat="1" ht="14.25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</row>
    <row r="754" spans="1:16" s="15" customFormat="1" ht="14.25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</row>
    <row r="755" spans="1:16" s="15" customFormat="1" ht="14.2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</row>
    <row r="756" spans="1:16" s="15" customFormat="1" ht="14.25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</row>
    <row r="757" spans="1:16" s="15" customFormat="1" ht="14.25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</row>
    <row r="758" spans="1:16" s="15" customFormat="1" ht="14.2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</row>
    <row r="759" spans="1:16" s="15" customFormat="1" ht="14.25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</row>
    <row r="760" spans="1:16" s="15" customFormat="1" ht="14.25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</row>
    <row r="761" spans="1:16" s="15" customFormat="1" ht="14.2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</row>
    <row r="762" spans="1:16" s="15" customFormat="1" ht="14.25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</row>
    <row r="763" spans="1:16" s="15" customFormat="1" ht="14.25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</row>
    <row r="764" spans="1:16" s="15" customFormat="1" ht="14.2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</row>
    <row r="765" spans="1:16" s="15" customFormat="1" ht="14.25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</row>
    <row r="766" spans="1:16" s="15" customFormat="1" ht="14.25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</row>
    <row r="767" spans="1:16" s="15" customFormat="1" ht="14.2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</row>
    <row r="768" spans="1:16" s="15" customFormat="1" ht="14.25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</row>
    <row r="769" spans="1:16" s="15" customFormat="1" ht="14.25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</row>
    <row r="770" spans="1:16" s="15" customFormat="1" ht="14.2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</row>
    <row r="771" spans="1:16" s="15" customFormat="1" ht="14.25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</row>
    <row r="772" spans="1:16" s="15" customFormat="1" ht="14.25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</row>
    <row r="773" spans="1:16" s="15" customFormat="1" ht="14.2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</row>
    <row r="774" spans="1:16" s="15" customFormat="1" ht="14.25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</row>
    <row r="775" spans="1:16" s="15" customFormat="1" ht="14.25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</row>
    <row r="776" spans="1:16" s="15" customFormat="1" ht="14.2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</row>
    <row r="777" spans="1:16" s="15" customFormat="1" ht="14.25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</row>
    <row r="778" spans="1:16" s="15" customFormat="1" ht="14.25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</row>
    <row r="779" spans="1:16" s="15" customFormat="1" ht="14.2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</row>
    <row r="780" spans="1:16" s="15" customFormat="1" ht="14.25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</row>
    <row r="781" spans="1:16" s="15" customFormat="1" ht="14.25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</row>
    <row r="782" spans="1:16" s="15" customFormat="1" ht="14.2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</row>
    <row r="783" spans="1:16" s="15" customFormat="1" ht="14.25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</row>
    <row r="784" spans="1:16" s="15" customFormat="1" ht="14.25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</row>
    <row r="785" spans="1:16" s="15" customFormat="1" ht="14.2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</row>
    <row r="786" spans="1:16" s="15" customFormat="1" ht="14.25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</row>
    <row r="787" spans="1:16" s="15" customFormat="1" ht="14.25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</row>
    <row r="788" spans="1:16" s="15" customFormat="1" ht="14.2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</row>
    <row r="789" spans="1:16" s="15" customFormat="1" ht="14.25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</row>
    <row r="790" spans="1:16" s="15" customFormat="1" ht="14.25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</row>
    <row r="791" spans="1:16" s="15" customFormat="1" ht="14.2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</row>
    <row r="792" spans="1:16" s="15" customFormat="1" ht="14.25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</row>
    <row r="793" spans="1:16" s="15" customFormat="1" ht="14.25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</row>
    <row r="794" spans="1:16" s="15" customFormat="1" ht="14.2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</row>
    <row r="795" spans="1:16" s="15" customFormat="1" ht="14.25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</row>
    <row r="796" spans="1:16" s="15" customFormat="1" ht="14.25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</row>
    <row r="797" spans="1:16" s="15" customFormat="1" ht="14.2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</row>
    <row r="798" spans="1:16" s="15" customFormat="1" ht="14.25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</row>
    <row r="799" spans="1:16" s="15" customFormat="1" ht="14.25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</row>
    <row r="800" spans="1:16" s="15" customFormat="1" ht="14.2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</row>
    <row r="801" spans="1:16" s="15" customFormat="1" ht="14.25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</row>
    <row r="802" spans="1:16" s="15" customFormat="1" ht="14.25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</row>
    <row r="803" spans="1:16" s="15" customFormat="1" ht="14.2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</row>
    <row r="804" spans="1:16" s="15" customFormat="1" ht="14.25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</row>
    <row r="805" spans="1:16" s="15" customFormat="1" ht="14.25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</row>
    <row r="806" spans="1:16" s="15" customFormat="1" ht="14.2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</row>
    <row r="807" spans="1:16" s="15" customFormat="1" ht="14.25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</row>
    <row r="808" spans="1:16" s="15" customFormat="1" ht="14.25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</row>
    <row r="809" spans="1:16" s="15" customFormat="1" ht="14.2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</row>
    <row r="810" spans="1:16" s="15" customFormat="1" ht="14.25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</row>
    <row r="811" spans="1:16" s="15" customFormat="1" ht="14.25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</row>
    <row r="812" spans="1:16" s="15" customFormat="1" ht="14.2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</row>
    <row r="813" spans="1:16" s="15" customFormat="1" ht="14.25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</row>
    <row r="814" spans="1:16" s="15" customFormat="1" ht="14.25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</row>
    <row r="815" spans="1:16" s="15" customFormat="1" ht="14.2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</row>
    <row r="816" spans="1:16" s="15" customFormat="1" ht="14.25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</row>
    <row r="817" spans="1:16" s="15" customFormat="1" ht="14.25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</row>
    <row r="818" spans="1:16" s="15" customFormat="1" ht="14.2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</row>
    <row r="819" spans="1:16" s="15" customFormat="1" ht="14.25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</row>
    <row r="820" spans="1:16" s="15" customFormat="1" ht="14.25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</row>
    <row r="821" spans="1:16" s="15" customFormat="1" ht="14.2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</row>
    <row r="822" spans="1:16" s="15" customFormat="1" ht="14.25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</row>
    <row r="823" spans="1:16" s="15" customFormat="1" ht="14.25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</row>
    <row r="824" spans="1:16" s="15" customFormat="1" ht="14.2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</row>
    <row r="825" spans="1:16" s="15" customFormat="1" ht="14.25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</row>
    <row r="826" spans="1:16" s="15" customFormat="1" ht="14.25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</row>
    <row r="827" spans="1:16" s="15" customFormat="1" ht="14.2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</row>
    <row r="828" spans="1:16" s="15" customFormat="1" ht="14.25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</row>
    <row r="829" spans="1:16" s="15" customFormat="1" ht="14.25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</row>
    <row r="830" spans="1:16" s="15" customFormat="1" ht="14.2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</row>
    <row r="831" spans="1:16" s="15" customFormat="1" ht="14.25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</row>
    <row r="832" spans="1:16" s="15" customFormat="1" ht="14.25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</row>
    <row r="833" spans="1:16" s="15" customFormat="1" ht="14.2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</row>
    <row r="834" spans="1:16" s="15" customFormat="1" ht="14.25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</row>
    <row r="835" spans="1:16" s="15" customFormat="1" ht="14.25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</row>
    <row r="836" spans="1:16" s="15" customFormat="1" ht="14.2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</row>
    <row r="837" spans="1:16" s="15" customFormat="1" ht="14.25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</row>
    <row r="838" spans="1:16" s="15" customFormat="1" ht="14.25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</row>
    <row r="839" spans="1:16" s="15" customFormat="1" ht="14.2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</row>
    <row r="840" spans="1:16" s="15" customFormat="1" ht="14.25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</row>
    <row r="841" spans="1:16" s="15" customFormat="1" ht="14.25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</row>
    <row r="842" spans="1:16" s="15" customFormat="1" ht="14.2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</row>
    <row r="843" spans="1:16" s="15" customFormat="1" ht="14.25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</row>
    <row r="844" spans="1:16" s="15" customFormat="1" ht="14.25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</row>
    <row r="845" spans="1:16" s="15" customFormat="1" ht="14.2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</row>
    <row r="846" spans="1:16" s="15" customFormat="1" ht="14.25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</row>
    <row r="847" spans="1:16" s="15" customFormat="1" ht="14.25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</row>
    <row r="848" spans="1:16" s="15" customFormat="1" ht="14.2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</row>
    <row r="849" spans="1:16" s="15" customFormat="1" ht="14.25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</row>
    <row r="850" spans="1:16" s="15" customFormat="1" ht="14.25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</row>
    <row r="851" spans="1:16" s="15" customFormat="1" ht="14.2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</row>
    <row r="852" spans="1:16" s="15" customFormat="1" ht="14.25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</row>
    <row r="853" spans="1:16" s="15" customFormat="1" ht="14.25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</row>
    <row r="854" spans="1:16" s="15" customFormat="1" ht="14.2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</row>
    <row r="855" spans="1:16" s="15" customFormat="1" ht="14.25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</row>
    <row r="856" spans="1:16" s="15" customFormat="1" ht="14.25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</row>
    <row r="857" spans="1:16" s="15" customFormat="1" ht="14.2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</row>
    <row r="858" spans="1:16" s="15" customFormat="1" ht="14.25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</row>
    <row r="859" spans="1:16" s="15" customFormat="1" ht="14.25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</row>
    <row r="860" spans="1:16" s="15" customFormat="1" ht="14.2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</row>
    <row r="861" spans="1:16" s="15" customFormat="1" ht="14.25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</row>
    <row r="862" spans="1:16" s="15" customFormat="1" ht="14.25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</row>
    <row r="863" spans="1:16" s="15" customFormat="1" ht="14.2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</row>
    <row r="864" spans="1:16" s="15" customFormat="1" ht="14.25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</row>
    <row r="865" spans="1:16" s="15" customFormat="1" ht="14.25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</row>
    <row r="866" spans="1:16" s="15" customFormat="1" ht="14.2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</row>
    <row r="867" spans="1:16" s="15" customFormat="1" ht="14.25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</row>
  </sheetData>
  <mergeCells count="9">
    <mergeCell ref="B1:K1"/>
    <mergeCell ref="B4:K4"/>
    <mergeCell ref="A136:K136"/>
    <mergeCell ref="A155:K155"/>
    <mergeCell ref="A10:K10"/>
    <mergeCell ref="A55:K55"/>
    <mergeCell ref="A73:K73"/>
    <mergeCell ref="A45:K45"/>
    <mergeCell ref="A98:K98"/>
  </mergeCells>
  <phoneticPr fontId="15" type="noConversion"/>
  <dataValidations xWindow="756" yWindow="644" count="5">
    <dataValidation type="decimal" allowBlank="1" showInputMessage="1" showErrorMessage="1" prompt="zapisz jako 00,00" sqref="F79:F97 F75:F77" xr:uid="{157481EC-9E2C-41FD-AEBB-93DD6C17D86E}">
      <formula1>0.01</formula1>
      <formula2>100000.99</formula2>
    </dataValidation>
    <dataValidation type="decimal" allowBlank="1" showInputMessage="1" showErrorMessage="1" prompt="wpisz liczbę całkowitą" sqref="E75:E77 E79:E97" xr:uid="{6F91EB17-5284-47CF-9A2B-4CA369A330DB}">
      <formula1>1</formula1>
      <formula2>1000000</formula2>
    </dataValidation>
    <dataValidation type="whole" allowBlank="1" showInputMessage="1" showErrorMessage="1" error="wpisz liczbę całkowitą" prompt="wpisz liczbę całkowitą" sqref="E78 E50 E12:E41 E100:E107 E57:E70 E91:E92 E48" xr:uid="{AF7A34C4-3869-4989-96A0-4C14553B89EB}">
      <formula1>1</formula1>
      <formula2>1000000</formula2>
    </dataValidation>
    <dataValidation type="list" allowBlank="1" showInputMessage="1" showErrorMessage="1" error="wybierz z listy" prompt="wybierz z listy" sqref="G78 G100:G107 G91:G92 G12:G41 G57:G70 G47:G50" xr:uid="{DB063313-8971-433F-BCF1-2492C8B33465}">
      <formula1>#REF!</formula1>
    </dataValidation>
    <dataValidation type="decimal" allowBlank="1" showInputMessage="1" showErrorMessage="1" error="zapisz jako 00,00" prompt="zapisz jako 00,00" sqref="F12:F41 F48 F57:F70 F100:F107 F78 F91:F92 F50" xr:uid="{42392046-8B63-4ED8-B18B-809CE9BEB858}">
      <formula1>0.01</formula1>
      <formula2>100000.99</formula2>
    </dataValidation>
  </dataValidations>
  <pageMargins left="0.70866141732283472" right="0.70866141732283472" top="0.74803149606299213" bottom="0.74803149606299213" header="0" footer="0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OPZ</vt:lpstr>
      <vt:lpstr>OPZ!Obszar_wydruku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Zaopatrzenie Med</dc:creator>
  <cp:lastModifiedBy>Zamówienia Publiczne</cp:lastModifiedBy>
  <cp:lastPrinted>2022-11-03T09:27:01Z</cp:lastPrinted>
  <dcterms:created xsi:type="dcterms:W3CDTF">2022-08-12T08:25:11Z</dcterms:created>
  <dcterms:modified xsi:type="dcterms:W3CDTF">2022-11-25T09:48:38Z</dcterms:modified>
</cp:coreProperties>
</file>