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Z:\ZP\Przetargi i zapytania\2024\10 SMED  DCZP 2024 P - sprzęt medyczny\"/>
    </mc:Choice>
  </mc:AlternateContent>
  <xr:revisionPtr revIDLastSave="0" documentId="13_ncr:1_{2FB77141-5CBC-4EA4-A915-D13476BF18AB}" xr6:coauthVersionLast="47" xr6:coauthVersionMax="47" xr10:uidLastSave="{00000000-0000-0000-0000-000000000000}"/>
  <bookViews>
    <workbookView xWindow="-120" yWindow="-120" windowWidth="29040" windowHeight="15840" tabRatio="833" xr2:uid="{00000000-000D-0000-FFFF-FFFF00000000}"/>
  </bookViews>
  <sheets>
    <sheet name="Zadanie 1" sheetId="5" r:id="rId1"/>
    <sheet name="Zadanie 2" sheetId="46" r:id="rId2"/>
    <sheet name="Wartość" sheetId="45" r:id="rId3"/>
  </sheets>
  <definedNames>
    <definedName name="_xlnm.Print_Area" localSheetId="0">'Zadanie 1'!$A$1:$L$26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46" l="1"/>
  <c r="I11" i="46"/>
  <c r="L11" i="46" s="1"/>
  <c r="J10" i="46"/>
  <c r="I10" i="46"/>
  <c r="L10" i="46" s="1"/>
  <c r="J9" i="46"/>
  <c r="I9" i="46"/>
  <c r="L9" i="46" s="1"/>
  <c r="J8" i="46"/>
  <c r="I8" i="46"/>
  <c r="L8" i="46" s="1"/>
  <c r="J8" i="5"/>
  <c r="J9" i="5"/>
  <c r="J10" i="5"/>
  <c r="J11" i="5"/>
  <c r="J12" i="5"/>
  <c r="J13" i="5"/>
  <c r="J14" i="5"/>
  <c r="J15" i="5"/>
  <c r="J16" i="5"/>
  <c r="J17" i="5"/>
  <c r="J18" i="5"/>
  <c r="J19" i="5"/>
  <c r="J20" i="5"/>
  <c r="J21" i="5"/>
  <c r="J22" i="5"/>
  <c r="I8" i="5"/>
  <c r="L8" i="5" s="1"/>
  <c r="I9" i="5"/>
  <c r="L9" i="5" s="1"/>
  <c r="I10" i="5"/>
  <c r="L10" i="5" s="1"/>
  <c r="I11" i="5"/>
  <c r="L11" i="5" s="1"/>
  <c r="I12" i="5"/>
  <c r="L12" i="5" s="1"/>
  <c r="I13" i="5"/>
  <c r="L13" i="5" s="1"/>
  <c r="I14" i="5"/>
  <c r="L14" i="5" s="1"/>
  <c r="I15" i="5"/>
  <c r="L15" i="5" s="1"/>
  <c r="I16" i="5"/>
  <c r="L16" i="5" s="1"/>
  <c r="I17" i="5"/>
  <c r="L17" i="5" s="1"/>
  <c r="I18" i="5"/>
  <c r="L18" i="5" s="1"/>
  <c r="I19" i="5"/>
  <c r="L19" i="5" s="1"/>
  <c r="I20" i="5"/>
  <c r="L20" i="5" s="1"/>
  <c r="I21" i="5"/>
  <c r="L21" i="5" s="1"/>
  <c r="I22" i="5"/>
  <c r="L22" i="5" s="1"/>
  <c r="K8" i="46" l="1"/>
  <c r="K10" i="46"/>
  <c r="J12" i="46"/>
  <c r="B3" i="45" s="1"/>
  <c r="K11" i="46"/>
  <c r="K9" i="46"/>
  <c r="L12" i="46"/>
  <c r="C3" i="45" s="1"/>
  <c r="K11" i="5"/>
  <c r="K17" i="5"/>
  <c r="L23" i="5"/>
  <c r="C2" i="45" s="1"/>
  <c r="J23" i="5"/>
  <c r="B2" i="45" s="1"/>
  <c r="K16" i="5"/>
  <c r="K10" i="5"/>
  <c r="K22" i="5"/>
  <c r="K21" i="5"/>
  <c r="K18" i="5"/>
  <c r="K14" i="5"/>
  <c r="K13" i="5"/>
  <c r="K8" i="5"/>
  <c r="K19" i="5"/>
  <c r="K15" i="5"/>
  <c r="K9" i="5"/>
  <c r="K12" i="5"/>
  <c r="K20" i="5"/>
  <c r="B4" i="45" l="1"/>
  <c r="C4" i="45"/>
  <c r="K12" i="46"/>
  <c r="K23" i="5"/>
</calcChain>
</file>

<file path=xl/sharedStrings.xml><?xml version="1.0" encoding="utf-8"?>
<sst xmlns="http://schemas.openxmlformats.org/spreadsheetml/2006/main" count="85" uniqueCount="49">
  <si>
    <t>FORMULARZ CENOWY</t>
  </si>
  <si>
    <t>Lp</t>
  </si>
  <si>
    <t>Nazwa artykułu</t>
  </si>
  <si>
    <t>Nazwa, nr katalogowy i producent (podać nr strony ulotki i dokumentów rejestrowych w ofercie)</t>
  </si>
  <si>
    <t>Opakowanie</t>
  </si>
  <si>
    <t xml:space="preserve">Cena jednost. netto  </t>
  </si>
  <si>
    <t>% Vat</t>
  </si>
  <si>
    <t xml:space="preserve">Cena jednost. brutto    </t>
  </si>
  <si>
    <t xml:space="preserve">Wartość netto  </t>
  </si>
  <si>
    <t>Wartość Vat</t>
  </si>
  <si>
    <t xml:space="preserve">Wartość brutto  </t>
  </si>
  <si>
    <t>SUMA</t>
  </si>
  <si>
    <t xml:space="preserve">Oświadczamy, że w cenie oferty uwzględniliśmy wszystkie elementy cenotwórcze wynikające z zakresu i sposobu realizacji przedmiotu zamówienia. </t>
  </si>
  <si>
    <t>…………………………………………………………………………
(data i podpis Wykonawcy)</t>
  </si>
  <si>
    <t>szt.</t>
  </si>
  <si>
    <t xml:space="preserve">szt. </t>
  </si>
  <si>
    <t>Nazwa i adres Wykonawcy……………………………..</t>
  </si>
  <si>
    <t xml:space="preserve"> </t>
  </si>
  <si>
    <t xml:space="preserve">szt </t>
  </si>
  <si>
    <t>Zadanie</t>
  </si>
  <si>
    <t>wartość netto</t>
  </si>
  <si>
    <t>wartośc brutto</t>
  </si>
  <si>
    <t>RAZEM</t>
  </si>
  <si>
    <t>Załącznik nr 2 do SWZ</t>
  </si>
  <si>
    <t>Zdjęcie poglądowe</t>
  </si>
  <si>
    <t xml:space="preserve"> Szacunkowa wielkość zamówienia </t>
  </si>
  <si>
    <r>
      <t>STOJAK DO KROPLÓWEK:</t>
    </r>
    <r>
      <rPr>
        <sz val="11"/>
        <rFont val="Calibri"/>
        <family val="2"/>
        <charset val="238"/>
      </rPr>
      <t xml:space="preserve"> Przemieszczanie statywu za pomocą  kółek, możliwość regulacji wysokości; ze stali nierdzewnej; pokryty jest farbą proszkową;  wyposażony  w  wieszaki do pojemników z płynami infuzyjnymi; Wysokość: min. 1100 – max. 2000 mm; Średnica podstawy: 680 mm</t>
    </r>
  </si>
  <si>
    <r>
      <t xml:space="preserve">TACA DO PODAWANIA LEKÓW </t>
    </r>
    <r>
      <rPr>
        <sz val="11"/>
        <rFont val="Calibri"/>
        <family val="2"/>
        <charset val="238"/>
      </rPr>
      <t>z miejscem na 32 kieliszki. Taca posiada 16 zestawów w których znajdują się po 2 miejsca na kieliszki oraz miejsce na umieszczenie opisu identyfikującego pacjentów. Wymiary: 430 x 325 x 60 mm</t>
    </r>
  </si>
  <si>
    <t>Zadanie nr 1</t>
  </si>
  <si>
    <r>
      <t xml:space="preserve">BALKONIK TRÓJFUNKCYJNY </t>
    </r>
    <r>
      <rPr>
        <sz val="11"/>
        <rFont val="Calibri"/>
        <family val="2"/>
        <charset val="238"/>
      </rPr>
      <t>(może być kroczący, stały lub stały z kółkami):  szerokość: 60 cm, zakres regulacji wysokości: 82 - 100 cm, skokowa regulacja wysokości:  co 2,5 cm; waga: do 3 kg; max. obciążenie: 110 kg; łatwy sposób zablokowania funkcji kroczącej; aluminiowa rama z możliwością złożenia; wytrzymała i stabilna konstrukcja; konstrukcja ułatwiająca wstawanie; dodatkowe wymienne stopki przednie; wyposażone w kółka o średnicy 12 cm antypoślizgowe, gumowe nasadki zapewniające; wysoki poziom bezpieczeństwa; ergonomiczne uchwyty</t>
    </r>
  </si>
  <si>
    <r>
      <t xml:space="preserve">WÓZEK INWALIDZKI:  
</t>
    </r>
    <r>
      <rPr>
        <sz val="10"/>
        <rFont val="Calibri"/>
        <family val="2"/>
        <charset val="238"/>
      </rPr>
      <t xml:space="preserve">- waga użytkownika: max. 120kg (+/- 2kg)
- Szerokość użytkowa siedziska: 50cm (+/- 2cm)
- Szerokość całkowita wózka: 67cm (+/- 2cm)
- Długość całkowita z podnóżkiem: 105cm (+/- 2cm)
- Szerokość wózka po złożeniu: 28,5cm (+/- 2cm)
- Wysokość wózka: 90cm (+/- 2cm)
- Głębokość użytkowa siedziska: 40cm (+/- 2cm)
- Wysokość oparcia: 44cm (+/- 2cm)
- Odległość siedziska od podnóżka: 35cm (+/- 2cm)
- Średnica obręczy: 50cm (+/- 2cm)
- Grubość obręczy: 2cm
- Średnica kół tylnych: 60cm (+/- 2cm)
- Średnica kół przednich: 19cm (+/- 2cm)
- Koła pełne
- Podłokietniki krótkie: dł. 26cm; szer.5,5cm 
- Podnóżki: dł. 16,5cm; szer.16cm
- Odległość siedziska od podłokietnika: 26cm (+/- 2cm)
- Wymiary tylnej kieszeni: dł. 28,5cm; szer.23cm (+/- 2cm)
- Waga wózka: do 20 kg </t>
    </r>
  </si>
  <si>
    <r>
      <t>KOZETKA MOBILNA / STÓŁ REHABILITACYJNY:</t>
    </r>
    <r>
      <rPr>
        <sz val="11"/>
        <rFont val="Calibri"/>
        <family val="2"/>
        <charset val="238"/>
      </rPr>
      <t xml:space="preserve"> z kołami jezdnymi z możliwością blokowania, kozetka może pełnić rolę leżanki; łatwe utrzymanie czystości; uchwyt na prześcieradło jednorazowe, poziomowane wezgłowie; konstrukcja metalowa malowana na biało; tapicerka skóropodobna; Min. 7 kolorów tapicerki do wyboru przy składaniu zamówienia.
WYMIARY:
Całkowita szerokość: 55 cm (+/- 2 cm)
Całkowita długość: 188 cm (+/- 2 cm)
Całkowita wysokość: 51 cm (+/- 2 cm)
Kąt nachylenia wezgłowia, +/- 40° (+/- 2°)
Dopuszczalne obciążenia: 180kg</t>
    </r>
  </si>
  <si>
    <r>
      <t xml:space="preserve">TABORET NA KÓŁKACH: </t>
    </r>
    <r>
      <rPr>
        <sz val="11"/>
        <rFont val="Calibri"/>
        <family val="2"/>
        <charset val="238"/>
      </rPr>
      <t>Z regulacją wysokości: 50 - 70 cm (+/- 2 cm); Wytrzymała tapicerka ze skóry syntetycznej na siedzisku; Chromowana podstawa jezdna; Maksymalne obciążenie: 110 kg; min. 5 kolorów tapicerki do wyboru</t>
    </r>
    <r>
      <rPr>
        <b/>
        <sz val="11"/>
        <rFont val="Calibri"/>
        <family val="2"/>
        <charset val="238"/>
      </rPr>
      <t xml:space="preserve"> </t>
    </r>
    <r>
      <rPr>
        <sz val="11"/>
        <rFont val="Calibri"/>
        <family val="2"/>
        <charset val="238"/>
      </rPr>
      <t>przy składaniu zamówienia</t>
    </r>
  </si>
  <si>
    <r>
      <t xml:space="preserve">FOTEL ZABIEGOWY/FOTEL DO POBIERANIA KRWI : </t>
    </r>
    <r>
      <rPr>
        <sz val="11"/>
        <rFont val="Calibri"/>
        <family val="2"/>
        <charset val="238"/>
      </rPr>
      <t>wykonany z profili i rur stalowych, pokrytych lakierem proszkowym, odpornym na promieniowanie UV, uszkodzenia mechaniczne i środki dezynfekcyjno-myjące; Widoczny na zdjęciach stolik/blat nie wchodzi w skład oferty.
Segmenty siedziska, oparcia pleców oraz podłokietniki są pokryte bezszwową skóropodobną tapicerką; oparcie pleców posiada osłonę wykonaną z tworzywa ABS; Regulacja kąta pochylenia segmentu oparcia pleców realizowany jest za pomocą sprężyny gazowej poprzez zwolnienie odpowiedniej dźwigni; min. 5 kolorów tapicerki do wyboru przy składaniu zamówienia
PARAMETRY TECHNICZNE:
Całkowita długość fotela:145 cm (±2cm)
Całkowita szerokość fotela: 88cm (±2cm)
Szerokość siedziska: 55cm (±2cm)
Wysokość siedziska: 50 cm (±2cm)
Kątowa regulacja segmentu oparcia pleców: 75° ± 2°; Kątowa regulacja podłokietników, – 20° do 60° (± 2°); Zakres regulacji wysokości podłokietników: 15 cm do 25 cm (± 2)
Maksymalne dopuszczalne obciążenie: 150kg
Maksymalne obciążenie blatu bocznego: 10k</t>
    </r>
    <r>
      <rPr>
        <b/>
        <sz val="11"/>
        <rFont val="Calibri"/>
        <family val="2"/>
        <charset val="238"/>
      </rPr>
      <t>g</t>
    </r>
  </si>
  <si>
    <r>
      <t xml:space="preserve">PARAWAN TRZYSKRZYDŁOWY NA KÓŁKACH: </t>
    </r>
    <r>
      <rPr>
        <sz val="11"/>
        <rFont val="Calibri"/>
        <family val="2"/>
        <charset val="238"/>
      </rPr>
      <t xml:space="preserve">Pokryty farbą proszkową; posiada kółka umożliwiające proste przemieszczenie; WYMIARY: Wysokość: 170 cm (+/- 2cm); Szerokość: 303 cm (+/- 2cm); Waga: do 13 kg; łączony za pomocą zatrzasków; parawan wykonany jest z sztywnego, zmywalnego materiału; min. 2 kolory parawanu do wyboru przy składaniu zamówienia. </t>
    </r>
  </si>
  <si>
    <r>
      <t xml:space="preserve">PARAWAN JEDNOSKRZYDŁOWY NA KÓŁKACH: </t>
    </r>
    <r>
      <rPr>
        <sz val="11"/>
        <rFont val="Calibri"/>
        <family val="2"/>
        <charset val="238"/>
      </rPr>
      <t xml:space="preserve">Pokryty farbą proszkową; posiada kółka umożliwiające proste przemieszczenie; Wysokość: 170 cm (+/- 2cm); Szerokość: 100 cm (+/- 2cm)Waga: do 4 kg;  parawan wykonany jest ze sztywnego, zmywalnego materiału; min. 2 kolory parawanu do wyboru przy składaniu zamówienia. </t>
    </r>
  </si>
  <si>
    <r>
      <t xml:space="preserve">TERMOMETR BEZKONTAKTOWY DO POMIARU CIAŁA: </t>
    </r>
    <r>
      <rPr>
        <sz val="10"/>
        <rFont val="Calibri"/>
        <family val="2"/>
        <charset val="238"/>
      </rPr>
      <t>wyposażony  w duży i czytelny wyświetlacz; w  komplecie z bateriami, polską instrukcją obsługi i kartą gwarancyjną; działa na podczerwień; dźwiękowy alarm gorączki, kiedy temperatura jest wyższa niż 38 °C
INFORMACJE TECHNICZNE: urządzenie elektroniczne bezkontaktowe; czas pomiaru: maks. 5 sekund; wyświetlacz: LCD; dokładność wyniku pomiarowego: 0,2 °C; zakres pomiaru temperatura ciała: 32°C – 42,9°C / 89,6°F – 109,2°F.; zakres pomiaru temperatura powierzchni: 0,0°C- 60,0°C / 32,0°F – 140,0°F; margines błędu pomiaru w standardowych warunkach otoczenia: +-0,2°C/0,3°C; zasilanie: baterie ; automatyczne wyłączanie po 30 sekundach; masa termometru bez baterii: około 75 g; gabaryt wielkościowy: 170 x 48 x 40 mm ; temperatura robocza otoczenia: 10°C – 40°C</t>
    </r>
  </si>
  <si>
    <r>
      <t xml:space="preserve">TABORET POD PRYSZNIC: </t>
    </r>
    <r>
      <rPr>
        <sz val="11"/>
        <rFont val="Calibri"/>
        <family val="2"/>
        <charset val="238"/>
      </rPr>
      <t xml:space="preserve"> </t>
    </r>
    <r>
      <rPr>
        <sz val="10"/>
        <rFont val="Calibri"/>
        <family val="2"/>
        <charset val="238"/>
      </rPr>
      <t>średnica: 33 cm (+/- 2cm), średnica nakładki obrotowej: 29,6 cm (+/- 2 cm), rozstaw nóżek: 34 cm (+/- 2cm), waga: do 2kg , wysokość siedziska (7 stopni): 34,5 – 52,5 cm (+/- 2cm), maksymalne obciążenie: 100 kg, system montażu bez użycia narzędzi, siedzisko obrotowe można przekręcić w dowolnym kierunku, nogi wykonane z aluminium, nóżki zabezpieczone antypoślizgowymi nakładkami.</t>
    </r>
  </si>
  <si>
    <r>
      <t xml:space="preserve">WÓZEK MEDYCZNY/LABOLATORYJNY: </t>
    </r>
    <r>
      <rPr>
        <sz val="11"/>
        <rFont val="Calibri"/>
        <family val="2"/>
        <charset val="238"/>
      </rPr>
      <t>z dwoma półkami o wymiarach: 54 x 38 x 14 cm (+/-2cm); 2 szuflady; 3 pojemniki; nośność do 20 kg; wykonany z tworzywa sztucznego (ABS), odpornego na środki dezynfekcyjne; na 4 kółkach z 2 hamulcami; Wymiary (DxSxW): 71 x 45 x 90 cm (+/- 2cm); typu: Steinberg SBS-LF-164 lub równoważny</t>
    </r>
  </si>
  <si>
    <r>
      <t xml:space="preserve"> WAGA MEDYCZNA  ZE WZROSTOMIERZEM I LEGALIZACJĄ:</t>
    </r>
    <r>
      <rPr>
        <sz val="11"/>
        <rFont val="Calibri"/>
        <family val="2"/>
        <charset val="238"/>
      </rPr>
      <t xml:space="preserve"> Elektroniczna waga kolumnowa przeznaczona do szpitali, przychodni oraz gabinetów lekarskich, zalegalizowana do celów medycznych wg klasy III. Rolki transportowe do celów mobilnych, posiadająca funkcję obliczania wskaźnika BMI, który stanowi stosunek wzrostu do wagi. Funkcja HOLD umożliwia zatrzymanie wyniku ważenia pacjenta na wyświetlaczu nawet wtedy, gdy zejdzie on z wagi. Dodatkowe przedmioty, które nie mają być ujęte w ważeniu mogą być wytarowane za pomocą funkcji TARA. Zasilana bateryjnie oraz za pomocą zasilacza (konieczność dostawy zasilacza wraz z wagą); Waga posiada funkcję automatycznego wyłączania.
Grupa produktów: Wagi legalizowane
Sposób pomiaru: Elektroniczny
Rodzaj wagi: Kolumnowa
Wymiary : 29,4 x 83,1 x 41,7 cm (+/- 2 cm)
Waga urządzenia: do 10 kg
Klasa dokładności: III Klasa
Nośność wagi : 200 kg
Podziałka (g): 100 g &lt; 150 kg &gt; 200 g
Zasilanie: Zasilacz, Baterie
CE: CE 0109, 0123</t>
    </r>
  </si>
  <si>
    <r>
      <rPr>
        <b/>
        <sz val="11"/>
        <rFont val="Calibri"/>
        <family val="2"/>
        <charset val="238"/>
      </rPr>
      <t>HIGROTERMOMETR:</t>
    </r>
    <r>
      <rPr>
        <sz val="11"/>
        <rFont val="Calibri"/>
        <family val="2"/>
        <charset val="238"/>
      </rPr>
      <t xml:space="preserve"> elektroniczny, zasilany bateriami lub zasilaczem; zakres pomiaru temperatury: od 0 do 50 °C; zakres pomiaru wilgotności: od 20 do 95; duży i czytelny wyświetlacz; Możliwość postawienia i powieszenia na ścianie</t>
    </r>
  </si>
  <si>
    <t>X</t>
  </si>
  <si>
    <r>
      <rPr>
        <b/>
        <sz val="11"/>
        <rFont val="Calibri"/>
        <family val="2"/>
        <charset val="238"/>
      </rPr>
      <t>PULSOKSYMETR NAPALCOWY:</t>
    </r>
    <r>
      <rPr>
        <sz val="11"/>
        <rFont val="Calibri"/>
        <family val="2"/>
        <charset val="238"/>
      </rPr>
      <t xml:space="preserve"> zasilany bateriami lub na akumulator ; do pomiaru wysycenia krwi tlenem i tętna; wyposażony w czytelny ekran OLED
,pobiera niski poziom energii, posiada automatyczny system włączania i wyłączania
urządzenie spełnia standard IEC60601-1-2
komplet baterii w zestawie; posiada smycz do zawieszenia; wymiary urządzenia: 57 x 31 x 31 mm (+/- 5mm)</t>
    </r>
  </si>
  <si>
    <r>
      <rPr>
        <b/>
        <sz val="11"/>
        <color theme="1"/>
        <rFont val="Calibri"/>
        <family val="2"/>
        <charset val="238"/>
      </rPr>
      <t>CIŚNIENIENIOMIERZ ELEKTRONICZNY NARAMIENNY:</t>
    </r>
    <r>
      <rPr>
        <sz val="11"/>
        <color theme="1"/>
        <rFont val="Calibri"/>
        <family val="2"/>
        <charset val="238"/>
      </rPr>
      <t xml:space="preserve"> dla dorosłych; cyfrowy duży wyświetlacz, zasilany bateriami + zasilacz; mankiet w rozmiarze: 25-36 cm (+/- 2 cm); granica błędu pomiarowego w mankiecie:+/- 3 mmHg; granica pomiaru błędu tętno: +/- 5% odczyt; wymiary ciśnieniomierza: 13 x 10 x 6cm (+/- 2 cm). Typu ciśnieniomierz LD-51a lub równoważny. </t>
    </r>
  </si>
  <si>
    <t>Zadanie nr 2</t>
  </si>
  <si>
    <t>Nr sprawy: 10/SMED/DCZP/2024/P</t>
  </si>
  <si>
    <r>
      <rPr>
        <b/>
        <u/>
        <sz val="9"/>
        <color rgb="FF000000"/>
        <rFont val="Czcionka tekstu podstawowego"/>
        <charset val="238"/>
      </rPr>
      <t xml:space="preserve">FOTEL DO POBIERANIA KRWI Z REGULOWANYM OPARCIEM, PODNÓŻKIEM ORAZ PODGŁÓWKIEM: </t>
    </r>
    <r>
      <rPr>
        <b/>
        <sz val="8"/>
        <color rgb="FF000000"/>
        <rFont val="Czcionka tekstu podstawowego"/>
        <charset val="238"/>
      </rPr>
      <t xml:space="preserve">
</t>
    </r>
    <r>
      <rPr>
        <sz val="8"/>
        <color rgb="FF000000"/>
        <rFont val="Czcionka tekstu podstawowego"/>
        <charset val="238"/>
      </rPr>
      <t xml:space="preserve">- Tapicerka fotela wykonana z trwałego i łatwego do utrzymania w czystości PWC zapewnia bezpieczne i higieniczne użytkowanie;
- Wymiary: 
Wysokość bez podgłówka - 100 cm
Szerokość siedziska / całkowita - 50 / 71 cm
Głębokość - 80 cm
Głębokość samego siedziska - 45 cm
Długość całkowita po rozłożeniu - 143 cm
Wysokość siedziska - 50 cm
Masa własna - 30 kg
Maksymalne obciążenie - 150 kg
Regulacja wysokości podgłówka - 15 cm
Regulacja wysokości podłokietników - 25 cm
Regulacja oparcia - 0° do 85° 
Regulacja podnóżka - 0° do 90°
Wymiary podłokietników - 35x15 cm
Podłokietniki można ustawić pod kątem prostym lub pod kątem 10 stopni.
- atestowana i bezszwowa tapicerka w min. 5 kolorach do wyboru przy składaniu zamówienia
- maksymalne obciążenie do 150 kg, rozkładany do pozycji leżącej
- stelaż malowany proszkowo na kolor biały
- zdjęcie poglądowe
Fotel typu: WS-TECH fotel do pobierania krwi FK – 02 lub równoważny
</t>
    </r>
  </si>
  <si>
    <r>
      <t xml:space="preserve">
</t>
    </r>
    <r>
      <rPr>
        <b/>
        <u/>
        <sz val="10"/>
        <color rgb="FF000000"/>
        <rFont val="Czcionka tekstu podstawowego"/>
        <charset val="238"/>
      </rPr>
      <t xml:space="preserve">MATERAC PRZECIWODLEŻYNOWY ZMIENNOCIŚNIENIOWY BĄBELKOWY: </t>
    </r>
    <r>
      <rPr>
        <b/>
        <sz val="10"/>
        <color rgb="FF000000"/>
        <rFont val="Czcionka tekstu podstawowego"/>
        <charset val="238"/>
      </rPr>
      <t xml:space="preserve">
</t>
    </r>
    <r>
      <rPr>
        <sz val="10"/>
        <color rgb="FF000000"/>
        <rFont val="Czcionka tekstu podstawowego"/>
        <charset val="238"/>
      </rPr>
      <t>Dane techniczne:
- pompa z płynną regulacją ciśnienia
- wymiary po napompowaniu: 200cm x 90cm x 7 cm (plus dwie specjalne wypustki służące do podłożenia pod materac znajdujący się na łóżku)
- ciśnienie robocze kompresora: 40 do 100mmHg (płynna regulacja)
- czas pełnego cyklu: 6 minut
- specjalne haki służące do zawieszenia pompy na łóżku
Typu: Materac przeciwodleżynowy zmiennociśnieniowy bąbelkowy AR-920 Armedical lub równoważny</t>
    </r>
  </si>
  <si>
    <r>
      <rPr>
        <b/>
        <u/>
        <sz val="10"/>
        <color rgb="FF000000"/>
        <rFont val="Czcionka tekstu podstawowego"/>
        <charset val="238"/>
      </rPr>
      <t xml:space="preserve">KRZESŁO REHABILITACYJNO - PRYSZNICOWE </t>
    </r>
    <r>
      <rPr>
        <sz val="10"/>
        <color rgb="FF000000"/>
        <rFont val="Czcionka tekstu podstawowego"/>
        <charset val="238"/>
      </rPr>
      <t xml:space="preserve">
- wymiar siedziska: 50x30cm
- rozstaw nóżek: 42x38cm
- zakres regulacji wysokości: 36-47cm
- waga krzesła: do 4 kg 
- maksymalne obciążenie: do 110kg
- kolor: biały
- nóżki krzesła zabezpieczone antypoślizgowymi nakładkami
- rama krzesła aluminiowa anodyzowana – odporna na wodę
- uchwyty ułatwiające wstawanie 
- siedzisko i oparcie wykonane z polietylenu
- zdjęcie poglądowe
Typu: Krzesło rehabilitacyjne – prysznicowe producent ARmedical-reha kod: 5907703381981 lub równoważne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</si>
</sst>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z_ł_-;\-* #,##0.00\ _z_ł_-;_-* &quot;-&quot;??\ _z_ł_-;_-@_-"/>
  </numFmts>
  <fonts count="21">
    <font>
      <sz val="11"/>
      <color theme="1"/>
      <name val="Czcionka tekstu podstawowego"/>
      <family val="2"/>
      <charset val="238"/>
    </font>
    <font>
      <sz val="11"/>
      <color theme="1"/>
      <name val="Czcionka tekstu podstawowego"/>
      <family val="2"/>
      <charset val="238"/>
    </font>
    <font>
      <sz val="11"/>
      <name val="Calibri"/>
      <family val="2"/>
      <charset val="238"/>
    </font>
    <font>
      <b/>
      <sz val="11"/>
      <name val="Calibri"/>
      <family val="2"/>
      <charset val="238"/>
    </font>
    <font>
      <sz val="11"/>
      <color indexed="8"/>
      <name val="Calibri"/>
      <family val="2"/>
      <charset val="238"/>
    </font>
    <font>
      <b/>
      <sz val="8"/>
      <name val="Calibri"/>
      <family val="2"/>
      <charset val="238"/>
    </font>
    <font>
      <sz val="11"/>
      <color theme="1"/>
      <name val="Calibri"/>
      <family val="2"/>
      <charset val="238"/>
    </font>
    <font>
      <sz val="10"/>
      <name val="Calibri"/>
      <family val="2"/>
      <charset val="238"/>
    </font>
    <font>
      <b/>
      <sz val="10"/>
      <name val="Calibri"/>
      <family val="2"/>
      <charset val="238"/>
    </font>
    <font>
      <sz val="11"/>
      <color indexed="8"/>
      <name val="Czcionka tekstu podstawowego"/>
      <family val="2"/>
      <charset val="238"/>
    </font>
    <font>
      <sz val="12"/>
      <color theme="1"/>
      <name val="Czcionka tekstu podstawowego"/>
      <family val="2"/>
      <charset val="238"/>
    </font>
    <font>
      <sz val="22"/>
      <color theme="1"/>
      <name val="Czcionka tekstu podstawowego"/>
      <family val="2"/>
      <charset val="238"/>
    </font>
    <font>
      <b/>
      <sz val="22"/>
      <color theme="1"/>
      <name val="Czcionka tekstu podstawowego"/>
      <charset val="238"/>
    </font>
    <font>
      <b/>
      <sz val="11"/>
      <color theme="1"/>
      <name val="Calibri"/>
      <family val="2"/>
      <charset val="238"/>
    </font>
    <font>
      <u/>
      <sz val="11"/>
      <color theme="10"/>
      <name val="Czcionka tekstu podstawowego"/>
      <family val="2"/>
      <charset val="238"/>
    </font>
    <font>
      <b/>
      <sz val="8"/>
      <color rgb="FF000000"/>
      <name val="Czcionka tekstu podstawowego"/>
      <charset val="238"/>
    </font>
    <font>
      <b/>
      <u/>
      <sz val="9"/>
      <color rgb="FF000000"/>
      <name val="Czcionka tekstu podstawowego"/>
      <charset val="238"/>
    </font>
    <font>
      <sz val="8"/>
      <color rgb="FF000000"/>
      <name val="Czcionka tekstu podstawowego"/>
      <charset val="238"/>
    </font>
    <font>
      <b/>
      <sz val="10"/>
      <color rgb="FF000000"/>
      <name val="Czcionka tekstu podstawowego"/>
      <charset val="238"/>
    </font>
    <font>
      <sz val="10"/>
      <color rgb="FF000000"/>
      <name val="Czcionka tekstu podstawowego"/>
      <charset val="238"/>
    </font>
    <font>
      <b/>
      <u/>
      <sz val="10"/>
      <color rgb="FF000000"/>
      <name val="Czcionka tekstu podstawowego"/>
      <charset val="238"/>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9" fillId="0" borderId="0"/>
    <xf numFmtId="43" fontId="1" fillId="0" borderId="0" applyFont="0" applyFill="0" applyBorder="0" applyAlignment="0" applyProtection="0"/>
    <xf numFmtId="0" fontId="14" fillId="0" borderId="0" applyNumberFormat="0" applyFill="0" applyBorder="0" applyAlignment="0" applyProtection="0"/>
  </cellStyleXfs>
  <cellXfs count="59">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9" fontId="4" fillId="0" borderId="1" xfId="0" applyNumberFormat="1" applyFont="1" applyBorder="1" applyAlignment="1">
      <alignment horizontal="center" vertical="center" wrapText="1"/>
    </xf>
    <xf numFmtId="4" fontId="2" fillId="0" borderId="0" xfId="0" applyNumberFormat="1" applyFont="1" applyAlignment="1">
      <alignment vertical="center" wrapText="1"/>
    </xf>
    <xf numFmtId="1" fontId="2" fillId="0" borderId="1" xfId="0" applyNumberFormat="1"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8" fillId="0" borderId="2" xfId="0" applyFont="1" applyBorder="1" applyAlignment="1">
      <alignment horizontal="center" vertical="center" wrapText="1"/>
    </xf>
    <xf numFmtId="0" fontId="10" fillId="0" borderId="0" xfId="0" applyFont="1"/>
    <xf numFmtId="4" fontId="11" fillId="0" borderId="4" xfId="0" applyNumberFormat="1" applyFont="1" applyBorder="1" applyAlignment="1">
      <alignment horizontal="center"/>
    </xf>
    <xf numFmtId="0" fontId="11" fillId="0" borderId="9" xfId="0" applyFont="1" applyBorder="1" applyAlignment="1">
      <alignment horizontal="center"/>
    </xf>
    <xf numFmtId="4" fontId="11" fillId="0" borderId="8" xfId="0" applyNumberFormat="1" applyFont="1" applyBorder="1" applyAlignment="1">
      <alignment horizontal="center"/>
    </xf>
    <xf numFmtId="4" fontId="11" fillId="0" borderId="10" xfId="0" applyNumberFormat="1" applyFont="1" applyBorder="1" applyAlignment="1">
      <alignment horizontal="center"/>
    </xf>
    <xf numFmtId="0" fontId="11" fillId="3"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43" fontId="3" fillId="0" borderId="1" xfId="2" applyFont="1" applyBorder="1" applyAlignment="1">
      <alignment horizontal="center" vertical="center" wrapText="1"/>
    </xf>
    <xf numFmtId="9" fontId="3" fillId="0" borderId="1" xfId="0" applyNumberFormat="1" applyFont="1" applyBorder="1" applyAlignment="1">
      <alignment horizontal="center" vertical="center" wrapText="1"/>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164" fontId="3" fillId="0" borderId="1" xfId="0" applyNumberFormat="1" applyFont="1" applyBorder="1" applyAlignment="1">
      <alignment horizontal="center" vertical="center" wrapText="1"/>
    </xf>
    <xf numFmtId="4" fontId="3" fillId="0" borderId="3" xfId="0" applyNumberFormat="1" applyFont="1" applyBorder="1" applyAlignment="1">
      <alignment vertical="center" wrapText="1"/>
    </xf>
    <xf numFmtId="164" fontId="3" fillId="0" borderId="1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15" xfId="0" applyFont="1" applyBorder="1" applyAlignment="1">
      <alignment horizontal="center"/>
    </xf>
    <xf numFmtId="4" fontId="12" fillId="0" borderId="16" xfId="0" applyNumberFormat="1" applyFont="1" applyBorder="1" applyAlignment="1">
      <alignment horizontal="center"/>
    </xf>
    <xf numFmtId="4" fontId="12" fillId="0" borderId="15" xfId="0" applyNumberFormat="1" applyFont="1" applyBorder="1" applyAlignment="1">
      <alignment horizontal="center"/>
    </xf>
    <xf numFmtId="0" fontId="11" fillId="0" borderId="4" xfId="0" applyFont="1" applyBorder="1" applyAlignment="1">
      <alignment horizontal="center"/>
    </xf>
    <xf numFmtId="0" fontId="14" fillId="0" borderId="17" xfId="3" applyBorder="1" applyAlignment="1">
      <alignment wrapText="1"/>
    </xf>
    <xf numFmtId="0" fontId="15" fillId="0" borderId="17" xfId="1" applyFont="1" applyBorder="1" applyAlignment="1">
      <alignment wrapText="1"/>
    </xf>
    <xf numFmtId="0" fontId="18" fillId="0" borderId="17" xfId="1" applyFont="1" applyBorder="1" applyAlignment="1">
      <alignment wrapText="1"/>
    </xf>
    <xf numFmtId="0" fontId="19" fillId="0" borderId="17" xfId="1" applyFont="1" applyBorder="1" applyAlignment="1">
      <alignment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2" fillId="0" borderId="0" xfId="0" applyFont="1" applyAlignment="1">
      <alignment horizontal="left"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cellXfs>
  <cellStyles count="4">
    <cellStyle name="Dziesiętny" xfId="2" builtinId="3"/>
    <cellStyle name="Excel Built-in Normal" xfId="1" xr:uid="{00000000-0005-0000-0000-000001000000}"/>
    <cellStyle name="Hiperłącze" xfId="3"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jpg"/></Relationships>
</file>

<file path=xl/drawings/_rels/drawing2.xml.rels><?xml version="1.0" encoding="UTF-8" standalone="yes"?>
<Relationships xmlns="http://schemas.openxmlformats.org/package/2006/relationships"><Relationship Id="rId1" Type="http://schemas.openxmlformats.org/officeDocument/2006/relationships/image" Target="../media/image16.jpeg"/></Relationships>
</file>

<file path=xl/drawings/drawing1.xml><?xml version="1.0" encoding="utf-8"?>
<xdr:wsDr xmlns:xdr="http://schemas.openxmlformats.org/drawingml/2006/spreadsheetDrawing" xmlns:a="http://schemas.openxmlformats.org/drawingml/2006/main">
  <xdr:twoCellAnchor editAs="oneCell">
    <xdr:from>
      <xdr:col>2</xdr:col>
      <xdr:colOff>517815</xdr:colOff>
      <xdr:row>16</xdr:row>
      <xdr:rowOff>121227</xdr:rowOff>
    </xdr:from>
    <xdr:to>
      <xdr:col>2</xdr:col>
      <xdr:colOff>1542207</xdr:colOff>
      <xdr:row>16</xdr:row>
      <xdr:rowOff>860715</xdr:rowOff>
    </xdr:to>
    <xdr:pic>
      <xdr:nvPicPr>
        <xdr:cNvPr id="3" name="Obraz 2">
          <a:extLst>
            <a:ext uri="{FF2B5EF4-FFF2-40B4-BE49-F238E27FC236}">
              <a16:creationId xmlns:a16="http://schemas.microsoft.com/office/drawing/2014/main" id="{D5EF7BE1-8027-95E2-83D3-95296BBF9CC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24" r="11838"/>
        <a:stretch/>
      </xdr:blipFill>
      <xdr:spPr>
        <a:xfrm>
          <a:off x="4189270" y="35164568"/>
          <a:ext cx="1024392" cy="739488"/>
        </a:xfrm>
        <a:prstGeom prst="rect">
          <a:avLst/>
        </a:prstGeom>
      </xdr:spPr>
    </xdr:pic>
    <xdr:clientData/>
  </xdr:twoCellAnchor>
  <xdr:twoCellAnchor editAs="oneCell">
    <xdr:from>
      <xdr:col>2</xdr:col>
      <xdr:colOff>773161</xdr:colOff>
      <xdr:row>9</xdr:row>
      <xdr:rowOff>199159</xdr:rowOff>
    </xdr:from>
    <xdr:to>
      <xdr:col>2</xdr:col>
      <xdr:colOff>1261333</xdr:colOff>
      <xdr:row>9</xdr:row>
      <xdr:rowOff>1244889</xdr:rowOff>
    </xdr:to>
    <xdr:pic>
      <xdr:nvPicPr>
        <xdr:cNvPr id="5" name="Obraz 4">
          <a:extLst>
            <a:ext uri="{FF2B5EF4-FFF2-40B4-BE49-F238E27FC236}">
              <a16:creationId xmlns:a16="http://schemas.microsoft.com/office/drawing/2014/main" id="{E663778A-CA40-8C25-F651-09F8D9BC0D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734" r="22693"/>
        <a:stretch/>
      </xdr:blipFill>
      <xdr:spPr>
        <a:xfrm>
          <a:off x="4444616" y="13153159"/>
          <a:ext cx="488172" cy="1045730"/>
        </a:xfrm>
        <a:prstGeom prst="rect">
          <a:avLst/>
        </a:prstGeom>
      </xdr:spPr>
    </xdr:pic>
    <xdr:clientData/>
  </xdr:twoCellAnchor>
  <xdr:twoCellAnchor editAs="oneCell">
    <xdr:from>
      <xdr:col>2</xdr:col>
      <xdr:colOff>643371</xdr:colOff>
      <xdr:row>18</xdr:row>
      <xdr:rowOff>234661</xdr:rowOff>
    </xdr:from>
    <xdr:to>
      <xdr:col>2</xdr:col>
      <xdr:colOff>1402773</xdr:colOff>
      <xdr:row>18</xdr:row>
      <xdr:rowOff>1216647</xdr:rowOff>
    </xdr:to>
    <xdr:pic>
      <xdr:nvPicPr>
        <xdr:cNvPr id="9" name="Obraz 8">
          <a:extLst>
            <a:ext uri="{FF2B5EF4-FFF2-40B4-BE49-F238E27FC236}">
              <a16:creationId xmlns:a16="http://schemas.microsoft.com/office/drawing/2014/main" id="{EF0692A7-FD4F-ECB6-05CE-854FE5F41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14826" y="36802002"/>
          <a:ext cx="759402" cy="981986"/>
        </a:xfrm>
        <a:prstGeom prst="rect">
          <a:avLst/>
        </a:prstGeom>
      </xdr:spPr>
    </xdr:pic>
    <xdr:clientData/>
  </xdr:twoCellAnchor>
  <xdr:twoCellAnchor editAs="oneCell">
    <xdr:from>
      <xdr:col>2</xdr:col>
      <xdr:colOff>400050</xdr:colOff>
      <xdr:row>7</xdr:row>
      <xdr:rowOff>625299</xdr:rowOff>
    </xdr:from>
    <xdr:to>
      <xdr:col>2</xdr:col>
      <xdr:colOff>1685925</xdr:colOff>
      <xdr:row>7</xdr:row>
      <xdr:rowOff>1868454</xdr:rowOff>
    </xdr:to>
    <xdr:pic>
      <xdr:nvPicPr>
        <xdr:cNvPr id="13" name="Obraz 12">
          <a:extLst>
            <a:ext uri="{FF2B5EF4-FFF2-40B4-BE49-F238E27FC236}">
              <a16:creationId xmlns:a16="http://schemas.microsoft.com/office/drawing/2014/main" id="{60BD519D-AD77-AADA-D61D-58576FD557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71505" y="7673799"/>
          <a:ext cx="1285875" cy="1243155"/>
        </a:xfrm>
        <a:prstGeom prst="rect">
          <a:avLst/>
        </a:prstGeom>
      </xdr:spPr>
    </xdr:pic>
    <xdr:clientData/>
  </xdr:twoCellAnchor>
  <xdr:twoCellAnchor editAs="oneCell">
    <xdr:from>
      <xdr:col>2</xdr:col>
      <xdr:colOff>352901</xdr:colOff>
      <xdr:row>8</xdr:row>
      <xdr:rowOff>710965</xdr:rowOff>
    </xdr:from>
    <xdr:to>
      <xdr:col>2</xdr:col>
      <xdr:colOff>1471179</xdr:colOff>
      <xdr:row>8</xdr:row>
      <xdr:rowOff>2072049</xdr:rowOff>
    </xdr:to>
    <xdr:pic>
      <xdr:nvPicPr>
        <xdr:cNvPr id="15" name="Obraz 14">
          <a:extLst>
            <a:ext uri="{FF2B5EF4-FFF2-40B4-BE49-F238E27FC236}">
              <a16:creationId xmlns:a16="http://schemas.microsoft.com/office/drawing/2014/main" id="{AA43F5CD-3AB1-1D33-DFC5-FC537F8619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flipH="1">
          <a:off x="4024356" y="11188465"/>
          <a:ext cx="1118278" cy="1361084"/>
        </a:xfrm>
        <a:prstGeom prst="rect">
          <a:avLst/>
        </a:prstGeom>
      </xdr:spPr>
    </xdr:pic>
    <xdr:clientData/>
  </xdr:twoCellAnchor>
  <xdr:twoCellAnchor editAs="oneCell">
    <xdr:from>
      <xdr:col>2</xdr:col>
      <xdr:colOff>380999</xdr:colOff>
      <xdr:row>10</xdr:row>
      <xdr:rowOff>412751</xdr:rowOff>
    </xdr:from>
    <xdr:to>
      <xdr:col>2</xdr:col>
      <xdr:colOff>1510476</xdr:colOff>
      <xdr:row>10</xdr:row>
      <xdr:rowOff>3291417</xdr:rowOff>
    </xdr:to>
    <xdr:pic>
      <xdr:nvPicPr>
        <xdr:cNvPr id="17" name="Obraz 16">
          <a:extLst>
            <a:ext uri="{FF2B5EF4-FFF2-40B4-BE49-F238E27FC236}">
              <a16:creationId xmlns:a16="http://schemas.microsoft.com/office/drawing/2014/main" id="{6890A8AE-FB07-965B-08F7-9140ADA2D19D}"/>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30034" r="30729"/>
        <a:stretch/>
      </xdr:blipFill>
      <xdr:spPr>
        <a:xfrm>
          <a:off x="4063999" y="15197668"/>
          <a:ext cx="1129477" cy="2878666"/>
        </a:xfrm>
        <a:prstGeom prst="rect">
          <a:avLst/>
        </a:prstGeom>
      </xdr:spPr>
    </xdr:pic>
    <xdr:clientData/>
  </xdr:twoCellAnchor>
  <xdr:twoCellAnchor editAs="oneCell">
    <xdr:from>
      <xdr:col>2</xdr:col>
      <xdr:colOff>659296</xdr:colOff>
      <xdr:row>12</xdr:row>
      <xdr:rowOff>147205</xdr:rowOff>
    </xdr:from>
    <xdr:to>
      <xdr:col>2</xdr:col>
      <xdr:colOff>1368798</xdr:colOff>
      <xdr:row>12</xdr:row>
      <xdr:rowOff>993030</xdr:rowOff>
    </xdr:to>
    <xdr:pic>
      <xdr:nvPicPr>
        <xdr:cNvPr id="19" name="Obraz 18">
          <a:extLst>
            <a:ext uri="{FF2B5EF4-FFF2-40B4-BE49-F238E27FC236}">
              <a16:creationId xmlns:a16="http://schemas.microsoft.com/office/drawing/2014/main" id="{232654D9-12CD-1FE3-C56F-2BAB6175FEEC}"/>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2539" t="6897" r="15673" b="7523"/>
        <a:stretch/>
      </xdr:blipFill>
      <xdr:spPr>
        <a:xfrm>
          <a:off x="4330751" y="21024273"/>
          <a:ext cx="709502" cy="845825"/>
        </a:xfrm>
        <a:prstGeom prst="rect">
          <a:avLst/>
        </a:prstGeom>
      </xdr:spPr>
    </xdr:pic>
    <xdr:clientData/>
  </xdr:twoCellAnchor>
  <xdr:twoCellAnchor editAs="oneCell">
    <xdr:from>
      <xdr:col>2</xdr:col>
      <xdr:colOff>105833</xdr:colOff>
      <xdr:row>11</xdr:row>
      <xdr:rowOff>1100667</xdr:rowOff>
    </xdr:from>
    <xdr:to>
      <xdr:col>2</xdr:col>
      <xdr:colOff>1816509</xdr:colOff>
      <xdr:row>11</xdr:row>
      <xdr:rowOff>2201334</xdr:rowOff>
    </xdr:to>
    <xdr:pic>
      <xdr:nvPicPr>
        <xdr:cNvPr id="21" name="Obraz 20">
          <a:extLst>
            <a:ext uri="{FF2B5EF4-FFF2-40B4-BE49-F238E27FC236}">
              <a16:creationId xmlns:a16="http://schemas.microsoft.com/office/drawing/2014/main" id="{4071ACF7-4D49-F96B-82D6-6ECFD7AC1B2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7047" t="24833" r="6376" b="19463"/>
        <a:stretch/>
      </xdr:blipFill>
      <xdr:spPr>
        <a:xfrm>
          <a:off x="3788833" y="19875500"/>
          <a:ext cx="1710676" cy="1100667"/>
        </a:xfrm>
        <a:prstGeom prst="rect">
          <a:avLst/>
        </a:prstGeom>
      </xdr:spPr>
    </xdr:pic>
    <xdr:clientData/>
  </xdr:twoCellAnchor>
  <xdr:twoCellAnchor editAs="oneCell">
    <xdr:from>
      <xdr:col>2</xdr:col>
      <xdr:colOff>357566</xdr:colOff>
      <xdr:row>13</xdr:row>
      <xdr:rowOff>1809749</xdr:rowOff>
    </xdr:from>
    <xdr:to>
      <xdr:col>2</xdr:col>
      <xdr:colOff>1603245</xdr:colOff>
      <xdr:row>13</xdr:row>
      <xdr:rowOff>3249083</xdr:rowOff>
    </xdr:to>
    <xdr:pic>
      <xdr:nvPicPr>
        <xdr:cNvPr id="23" name="Obraz 22">
          <a:extLst>
            <a:ext uri="{FF2B5EF4-FFF2-40B4-BE49-F238E27FC236}">
              <a16:creationId xmlns:a16="http://schemas.microsoft.com/office/drawing/2014/main" id="{685AA9ED-CE8D-28E7-BF14-FF0144B1A6BC}"/>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9607" t="12525" r="15579" b="12584"/>
        <a:stretch/>
      </xdr:blipFill>
      <xdr:spPr>
        <a:xfrm flipH="1">
          <a:off x="4036597" y="26408062"/>
          <a:ext cx="1245679" cy="1439334"/>
        </a:xfrm>
        <a:prstGeom prst="rect">
          <a:avLst/>
        </a:prstGeom>
      </xdr:spPr>
    </xdr:pic>
    <xdr:clientData/>
  </xdr:twoCellAnchor>
  <xdr:twoCellAnchor editAs="oneCell">
    <xdr:from>
      <xdr:col>2</xdr:col>
      <xdr:colOff>303069</xdr:colOff>
      <xdr:row>14</xdr:row>
      <xdr:rowOff>381001</xdr:rowOff>
    </xdr:from>
    <xdr:to>
      <xdr:col>2</xdr:col>
      <xdr:colOff>1637984</xdr:colOff>
      <xdr:row>14</xdr:row>
      <xdr:rowOff>1376796</xdr:rowOff>
    </xdr:to>
    <xdr:pic>
      <xdr:nvPicPr>
        <xdr:cNvPr id="25" name="Obraz 24">
          <a:extLst>
            <a:ext uri="{FF2B5EF4-FFF2-40B4-BE49-F238E27FC236}">
              <a16:creationId xmlns:a16="http://schemas.microsoft.com/office/drawing/2014/main" id="{B49A628D-6D6C-AA1D-B5AA-6E24EC83379A}"/>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2589" t="21279" r="11542" b="22126"/>
        <a:stretch/>
      </xdr:blipFill>
      <xdr:spPr>
        <a:xfrm>
          <a:off x="3974524" y="29380296"/>
          <a:ext cx="1334915" cy="995795"/>
        </a:xfrm>
        <a:prstGeom prst="rect">
          <a:avLst/>
        </a:prstGeom>
      </xdr:spPr>
    </xdr:pic>
    <xdr:clientData/>
  </xdr:twoCellAnchor>
  <xdr:twoCellAnchor editAs="oneCell">
    <xdr:from>
      <xdr:col>2</xdr:col>
      <xdr:colOff>640773</xdr:colOff>
      <xdr:row>15</xdr:row>
      <xdr:rowOff>190501</xdr:rowOff>
    </xdr:from>
    <xdr:to>
      <xdr:col>2</xdr:col>
      <xdr:colOff>1300701</xdr:colOff>
      <xdr:row>15</xdr:row>
      <xdr:rowOff>1368137</xdr:rowOff>
    </xdr:to>
    <xdr:pic>
      <xdr:nvPicPr>
        <xdr:cNvPr id="27" name="Obraz 26">
          <a:extLst>
            <a:ext uri="{FF2B5EF4-FFF2-40B4-BE49-F238E27FC236}">
              <a16:creationId xmlns:a16="http://schemas.microsoft.com/office/drawing/2014/main" id="{EFF24FCA-38D8-3416-9FC0-35EF1165A602}"/>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24399" r="19563"/>
        <a:stretch/>
      </xdr:blipFill>
      <xdr:spPr>
        <a:xfrm>
          <a:off x="4312228" y="30895637"/>
          <a:ext cx="659928" cy="1177636"/>
        </a:xfrm>
        <a:prstGeom prst="rect">
          <a:avLst/>
        </a:prstGeom>
      </xdr:spPr>
    </xdr:pic>
    <xdr:clientData/>
  </xdr:twoCellAnchor>
  <xdr:twoCellAnchor editAs="oneCell">
    <xdr:from>
      <xdr:col>2</xdr:col>
      <xdr:colOff>441613</xdr:colOff>
      <xdr:row>17</xdr:row>
      <xdr:rowOff>251114</xdr:rowOff>
    </xdr:from>
    <xdr:to>
      <xdr:col>2</xdr:col>
      <xdr:colOff>1549382</xdr:colOff>
      <xdr:row>17</xdr:row>
      <xdr:rowOff>1382930</xdr:rowOff>
    </xdr:to>
    <xdr:pic>
      <xdr:nvPicPr>
        <xdr:cNvPr id="33" name="Obraz 32">
          <a:extLst>
            <a:ext uri="{FF2B5EF4-FFF2-40B4-BE49-F238E27FC236}">
              <a16:creationId xmlns:a16="http://schemas.microsoft.com/office/drawing/2014/main" id="{667D0DA7-0695-4E19-6C04-1DE5C58CFAD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113068" y="34229387"/>
          <a:ext cx="1107769" cy="1131816"/>
        </a:xfrm>
        <a:prstGeom prst="rect">
          <a:avLst/>
        </a:prstGeom>
      </xdr:spPr>
    </xdr:pic>
    <xdr:clientData/>
  </xdr:twoCellAnchor>
  <xdr:twoCellAnchor editAs="oneCell">
    <xdr:from>
      <xdr:col>2</xdr:col>
      <xdr:colOff>130968</xdr:colOff>
      <xdr:row>21</xdr:row>
      <xdr:rowOff>1035844</xdr:rowOff>
    </xdr:from>
    <xdr:to>
      <xdr:col>2</xdr:col>
      <xdr:colOff>2159424</xdr:colOff>
      <xdr:row>21</xdr:row>
      <xdr:rowOff>2238375</xdr:rowOff>
    </xdr:to>
    <xdr:pic>
      <xdr:nvPicPr>
        <xdr:cNvPr id="4" name="Obraz 3">
          <a:extLst>
            <a:ext uri="{FF2B5EF4-FFF2-40B4-BE49-F238E27FC236}">
              <a16:creationId xmlns:a16="http://schemas.microsoft.com/office/drawing/2014/main" id="{DDF7A2DC-9472-5E50-587A-BA8B5CEC46D3}"/>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b="6641"/>
        <a:stretch/>
      </xdr:blipFill>
      <xdr:spPr>
        <a:xfrm>
          <a:off x="3809999" y="34742438"/>
          <a:ext cx="2028456" cy="1202531"/>
        </a:xfrm>
        <a:prstGeom prst="rect">
          <a:avLst/>
        </a:prstGeom>
      </xdr:spPr>
    </xdr:pic>
    <xdr:clientData/>
  </xdr:twoCellAnchor>
  <xdr:twoCellAnchor editAs="oneCell">
    <xdr:from>
      <xdr:col>2</xdr:col>
      <xdr:colOff>285750</xdr:colOff>
      <xdr:row>19</xdr:row>
      <xdr:rowOff>452225</xdr:rowOff>
    </xdr:from>
    <xdr:to>
      <xdr:col>2</xdr:col>
      <xdr:colOff>1940719</xdr:colOff>
      <xdr:row>19</xdr:row>
      <xdr:rowOff>2109788</xdr:rowOff>
    </xdr:to>
    <xdr:pic>
      <xdr:nvPicPr>
        <xdr:cNvPr id="7" name="Obraz 6">
          <a:extLst>
            <a:ext uri="{FF2B5EF4-FFF2-40B4-BE49-F238E27FC236}">
              <a16:creationId xmlns:a16="http://schemas.microsoft.com/office/drawing/2014/main" id="{E703F360-FF68-643A-615B-61B462ADA85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964781" y="30682194"/>
          <a:ext cx="1654969" cy="1657563"/>
        </a:xfrm>
        <a:prstGeom prst="rect">
          <a:avLst/>
        </a:prstGeom>
      </xdr:spPr>
    </xdr:pic>
    <xdr:clientData/>
  </xdr:twoCellAnchor>
  <xdr:twoCellAnchor editAs="oneCell">
    <xdr:from>
      <xdr:col>2</xdr:col>
      <xdr:colOff>357188</xdr:colOff>
      <xdr:row>20</xdr:row>
      <xdr:rowOff>672533</xdr:rowOff>
    </xdr:from>
    <xdr:to>
      <xdr:col>2</xdr:col>
      <xdr:colOff>1762125</xdr:colOff>
      <xdr:row>20</xdr:row>
      <xdr:rowOff>2478086</xdr:rowOff>
    </xdr:to>
    <xdr:pic>
      <xdr:nvPicPr>
        <xdr:cNvPr id="10" name="Obraz 9">
          <a:extLst>
            <a:ext uri="{FF2B5EF4-FFF2-40B4-BE49-F238E27FC236}">
              <a16:creationId xmlns:a16="http://schemas.microsoft.com/office/drawing/2014/main" id="{DB8E2888-FF7E-9412-5D7F-A14FF6F7666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036219" y="33795721"/>
          <a:ext cx="1404937" cy="1805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166686</xdr:colOff>
      <xdr:row>7</xdr:row>
      <xdr:rowOff>1571625</xdr:rowOff>
    </xdr:from>
    <xdr:to>
      <xdr:col>2</xdr:col>
      <xdr:colOff>984496</xdr:colOff>
      <xdr:row>7</xdr:row>
      <xdr:rowOff>2821780</xdr:rowOff>
    </xdr:to>
    <xdr:pic>
      <xdr:nvPicPr>
        <xdr:cNvPr id="22" name="Obraz 21">
          <a:extLst>
            <a:ext uri="{FF2B5EF4-FFF2-40B4-BE49-F238E27FC236}">
              <a16:creationId xmlns:a16="http://schemas.microsoft.com/office/drawing/2014/main" id="{F82C682E-DE30-4AF3-767F-82E743E1C3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219" r="26719"/>
        <a:stretch/>
      </xdr:blipFill>
      <xdr:spPr>
        <a:xfrm>
          <a:off x="2488405" y="4107656"/>
          <a:ext cx="817810" cy="1250155"/>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L26"/>
  <sheetViews>
    <sheetView tabSelected="1" view="pageBreakPreview" zoomScale="80" zoomScaleNormal="100" zoomScaleSheetLayoutView="80" workbookViewId="0">
      <selection activeCell="B8" sqref="B8"/>
    </sheetView>
  </sheetViews>
  <sheetFormatPr defaultRowHeight="14.25"/>
  <cols>
    <col min="2" max="2" width="39.25" customWidth="1"/>
    <col min="3" max="3" width="29.375" customWidth="1"/>
    <col min="4" max="4" width="15.875" customWidth="1"/>
    <col min="5" max="5" width="12.125" customWidth="1"/>
    <col min="6" max="6" width="10.25" customWidth="1"/>
    <col min="9" max="9" width="10.375" customWidth="1"/>
    <col min="10" max="10" width="10.875" bestFit="1" customWidth="1"/>
    <col min="12" max="12" width="11.5" customWidth="1"/>
    <col min="13" max="13" width="10.25" customWidth="1"/>
  </cols>
  <sheetData>
    <row r="1" spans="1:12" ht="54" customHeight="1">
      <c r="A1" s="52" t="s">
        <v>16</v>
      </c>
      <c r="B1" s="52"/>
      <c r="C1" s="2"/>
      <c r="D1" s="2"/>
      <c r="E1" s="1"/>
      <c r="F1" s="1"/>
      <c r="G1" s="1"/>
      <c r="H1" s="1"/>
      <c r="I1" s="2"/>
      <c r="J1" s="43" t="s">
        <v>23</v>
      </c>
      <c r="K1" s="43"/>
      <c r="L1" s="43"/>
    </row>
    <row r="2" spans="1:12" ht="15">
      <c r="A2" s="1"/>
      <c r="B2" s="2"/>
      <c r="C2" s="2"/>
      <c r="D2" s="2"/>
      <c r="E2" s="1"/>
      <c r="F2" s="1"/>
      <c r="G2" s="1"/>
      <c r="H2" s="1"/>
      <c r="I2" s="2"/>
      <c r="J2" s="2"/>
      <c r="K2" s="2"/>
      <c r="L2" s="2"/>
    </row>
    <row r="3" spans="1:12" ht="15">
      <c r="A3" s="45" t="s">
        <v>45</v>
      </c>
      <c r="B3" s="45"/>
      <c r="C3" s="22"/>
      <c r="D3" s="2"/>
      <c r="E3" s="1"/>
      <c r="F3" s="1"/>
      <c r="G3" s="1"/>
      <c r="H3" s="1"/>
      <c r="I3" s="2"/>
      <c r="J3" s="2"/>
      <c r="K3" s="2"/>
      <c r="L3" s="2"/>
    </row>
    <row r="4" spans="1:12" ht="15" customHeight="1">
      <c r="A4" s="49" t="s">
        <v>0</v>
      </c>
      <c r="B4" s="50"/>
      <c r="C4" s="50"/>
      <c r="D4" s="50"/>
      <c r="E4" s="50"/>
      <c r="F4" s="50"/>
      <c r="G4" s="50"/>
      <c r="H4" s="50"/>
      <c r="I4" s="50"/>
      <c r="J4" s="50"/>
      <c r="K4" s="50"/>
      <c r="L4" s="51"/>
    </row>
    <row r="5" spans="1:12" ht="15" customHeight="1">
      <c r="A5" s="46" t="s">
        <v>28</v>
      </c>
      <c r="B5" s="47"/>
      <c r="C5" s="47"/>
      <c r="D5" s="47"/>
      <c r="E5" s="47"/>
      <c r="F5" s="47"/>
      <c r="G5" s="47"/>
      <c r="H5" s="47"/>
      <c r="I5" s="47"/>
      <c r="J5" s="47"/>
      <c r="K5" s="47"/>
      <c r="L5" s="48"/>
    </row>
    <row r="6" spans="1:12" ht="60">
      <c r="A6" s="4" t="s">
        <v>1</v>
      </c>
      <c r="B6" s="4" t="s">
        <v>2</v>
      </c>
      <c r="C6" s="4" t="s">
        <v>24</v>
      </c>
      <c r="D6" s="6" t="s">
        <v>3</v>
      </c>
      <c r="E6" s="13" t="s">
        <v>4</v>
      </c>
      <c r="F6" s="4" t="s">
        <v>25</v>
      </c>
      <c r="G6" s="4" t="s">
        <v>5</v>
      </c>
      <c r="H6" s="4" t="s">
        <v>6</v>
      </c>
      <c r="I6" s="4" t="s">
        <v>7</v>
      </c>
      <c r="J6" s="4" t="s">
        <v>8</v>
      </c>
      <c r="K6" s="4" t="s">
        <v>9</v>
      </c>
      <c r="L6" s="4" t="s">
        <v>10</v>
      </c>
    </row>
    <row r="7" spans="1:12" ht="15">
      <c r="A7" s="3">
        <v>1</v>
      </c>
      <c r="B7" s="3">
        <v>2</v>
      </c>
      <c r="C7" s="3">
        <v>3</v>
      </c>
      <c r="D7" s="3">
        <v>4</v>
      </c>
      <c r="E7" s="3">
        <v>5</v>
      </c>
      <c r="F7" s="3">
        <v>6</v>
      </c>
      <c r="G7" s="3">
        <v>7</v>
      </c>
      <c r="H7" s="3">
        <v>8</v>
      </c>
      <c r="I7" s="3">
        <v>9</v>
      </c>
      <c r="J7" s="3">
        <v>10</v>
      </c>
      <c r="K7" s="3">
        <v>11</v>
      </c>
      <c r="L7" s="3">
        <v>12</v>
      </c>
    </row>
    <row r="8" spans="1:12" ht="327" customHeight="1">
      <c r="A8" s="3">
        <v>3</v>
      </c>
      <c r="B8" s="23" t="s">
        <v>30</v>
      </c>
      <c r="C8" s="3"/>
      <c r="D8" s="3"/>
      <c r="E8" s="3" t="s">
        <v>14</v>
      </c>
      <c r="F8" s="3">
        <v>6</v>
      </c>
      <c r="G8" s="24"/>
      <c r="H8" s="25"/>
      <c r="I8" s="28">
        <f t="shared" ref="I8:I22" si="0">G8*H8+G8</f>
        <v>0</v>
      </c>
      <c r="J8" s="28">
        <f t="shared" ref="J8:J22" si="1">F8*G8</f>
        <v>0</v>
      </c>
      <c r="K8" s="28">
        <f t="shared" ref="K8:K22" si="2">L8-J8</f>
        <v>0</v>
      </c>
      <c r="L8" s="28">
        <f t="shared" ref="L8:L22" si="3">F8*I8</f>
        <v>0</v>
      </c>
    </row>
    <row r="9" spans="1:12" ht="189.75" customHeight="1">
      <c r="A9" s="3">
        <v>4</v>
      </c>
      <c r="B9" s="23" t="s">
        <v>29</v>
      </c>
      <c r="C9" s="3"/>
      <c r="D9" s="3"/>
      <c r="E9" s="3" t="s">
        <v>14</v>
      </c>
      <c r="F9" s="3">
        <v>4</v>
      </c>
      <c r="G9" s="24"/>
      <c r="H9" s="25"/>
      <c r="I9" s="28">
        <f t="shared" si="0"/>
        <v>0</v>
      </c>
      <c r="J9" s="28">
        <f t="shared" si="1"/>
        <v>0</v>
      </c>
      <c r="K9" s="28">
        <f t="shared" si="2"/>
        <v>0</v>
      </c>
      <c r="L9" s="28">
        <f t="shared" si="3"/>
        <v>0</v>
      </c>
    </row>
    <row r="10" spans="1:12" ht="105">
      <c r="A10" s="3">
        <v>5</v>
      </c>
      <c r="B10" s="23" t="s">
        <v>26</v>
      </c>
      <c r="C10" s="3"/>
      <c r="D10" s="3"/>
      <c r="E10" s="3" t="s">
        <v>14</v>
      </c>
      <c r="F10" s="3">
        <v>6</v>
      </c>
      <c r="G10" s="24"/>
      <c r="H10" s="25"/>
      <c r="I10" s="28">
        <f t="shared" si="0"/>
        <v>0</v>
      </c>
      <c r="J10" s="28">
        <f t="shared" si="1"/>
        <v>0</v>
      </c>
      <c r="K10" s="28">
        <f t="shared" si="2"/>
        <v>0</v>
      </c>
      <c r="L10" s="28">
        <f t="shared" si="3"/>
        <v>0</v>
      </c>
    </row>
    <row r="11" spans="1:12" ht="390">
      <c r="A11" s="3">
        <v>6</v>
      </c>
      <c r="B11" s="23" t="s">
        <v>39</v>
      </c>
      <c r="C11" s="3"/>
      <c r="D11" s="3"/>
      <c r="E11" s="3" t="s">
        <v>15</v>
      </c>
      <c r="F11" s="3">
        <v>2</v>
      </c>
      <c r="G11" s="24"/>
      <c r="H11" s="25"/>
      <c r="I11" s="28">
        <f t="shared" si="0"/>
        <v>0</v>
      </c>
      <c r="J11" s="28">
        <f t="shared" si="1"/>
        <v>0</v>
      </c>
      <c r="K11" s="28">
        <f t="shared" si="2"/>
        <v>0</v>
      </c>
      <c r="L11" s="28">
        <f t="shared" si="3"/>
        <v>0</v>
      </c>
    </row>
    <row r="12" spans="1:12" ht="210">
      <c r="A12" s="3">
        <v>7</v>
      </c>
      <c r="B12" s="23" t="s">
        <v>31</v>
      </c>
      <c r="C12" s="3"/>
      <c r="D12" s="3"/>
      <c r="E12" s="3" t="s">
        <v>14</v>
      </c>
      <c r="F12" s="3">
        <v>3</v>
      </c>
      <c r="G12" s="24"/>
      <c r="H12" s="25"/>
      <c r="I12" s="28">
        <f t="shared" si="0"/>
        <v>0</v>
      </c>
      <c r="J12" s="28">
        <f t="shared" si="1"/>
        <v>0</v>
      </c>
      <c r="K12" s="28">
        <f t="shared" si="2"/>
        <v>0</v>
      </c>
      <c r="L12" s="28">
        <f t="shared" si="3"/>
        <v>0</v>
      </c>
    </row>
    <row r="13" spans="1:12" ht="133.5" customHeight="1">
      <c r="A13" s="3">
        <v>8</v>
      </c>
      <c r="B13" s="23" t="s">
        <v>32</v>
      </c>
      <c r="C13" s="3"/>
      <c r="D13" s="3"/>
      <c r="E13" s="3" t="s">
        <v>15</v>
      </c>
      <c r="F13" s="3">
        <v>4</v>
      </c>
      <c r="G13" s="24"/>
      <c r="H13" s="25"/>
      <c r="I13" s="28">
        <f t="shared" si="0"/>
        <v>0</v>
      </c>
      <c r="J13" s="28">
        <f t="shared" si="1"/>
        <v>0</v>
      </c>
      <c r="K13" s="28">
        <f t="shared" si="2"/>
        <v>0</v>
      </c>
      <c r="L13" s="28">
        <f t="shared" si="3"/>
        <v>0</v>
      </c>
    </row>
    <row r="14" spans="1:12" ht="409.5" customHeight="1">
      <c r="A14" s="3">
        <v>9</v>
      </c>
      <c r="B14" s="23" t="s">
        <v>33</v>
      </c>
      <c r="C14" s="3"/>
      <c r="D14" s="3"/>
      <c r="E14" s="3" t="s">
        <v>14</v>
      </c>
      <c r="F14" s="3">
        <v>1</v>
      </c>
      <c r="G14" s="24"/>
      <c r="H14" s="25"/>
      <c r="I14" s="28">
        <f t="shared" si="0"/>
        <v>0</v>
      </c>
      <c r="J14" s="28">
        <f t="shared" si="1"/>
        <v>0</v>
      </c>
      <c r="K14" s="28">
        <f t="shared" si="2"/>
        <v>0</v>
      </c>
      <c r="L14" s="28">
        <f t="shared" si="3"/>
        <v>0</v>
      </c>
    </row>
    <row r="15" spans="1:12" ht="129" customHeight="1">
      <c r="A15" s="3">
        <v>10</v>
      </c>
      <c r="B15" s="23" t="s">
        <v>34</v>
      </c>
      <c r="C15" s="3"/>
      <c r="D15" s="3"/>
      <c r="E15" s="3" t="s">
        <v>14</v>
      </c>
      <c r="F15" s="3">
        <v>7</v>
      </c>
      <c r="G15" s="24"/>
      <c r="H15" s="25"/>
      <c r="I15" s="28">
        <f t="shared" si="0"/>
        <v>0</v>
      </c>
      <c r="J15" s="28">
        <f t="shared" si="1"/>
        <v>0</v>
      </c>
      <c r="K15" s="28">
        <f t="shared" si="2"/>
        <v>0</v>
      </c>
      <c r="L15" s="28">
        <f t="shared" si="3"/>
        <v>0</v>
      </c>
    </row>
    <row r="16" spans="1:12" ht="132" customHeight="1">
      <c r="A16" s="3">
        <v>11</v>
      </c>
      <c r="B16" s="23" t="s">
        <v>35</v>
      </c>
      <c r="C16" s="3"/>
      <c r="D16" s="3"/>
      <c r="E16" s="3" t="s">
        <v>14</v>
      </c>
      <c r="F16" s="3">
        <v>10</v>
      </c>
      <c r="G16" s="24"/>
      <c r="H16" s="25"/>
      <c r="I16" s="28">
        <f t="shared" si="0"/>
        <v>0</v>
      </c>
      <c r="J16" s="28">
        <f t="shared" si="1"/>
        <v>0</v>
      </c>
      <c r="K16" s="28">
        <f t="shared" si="2"/>
        <v>0</v>
      </c>
      <c r="L16" s="28">
        <f t="shared" si="3"/>
        <v>0</v>
      </c>
    </row>
    <row r="17" spans="1:12" ht="85.5" customHeight="1">
      <c r="A17" s="3">
        <v>12</v>
      </c>
      <c r="B17" s="23" t="s">
        <v>27</v>
      </c>
      <c r="C17" s="3"/>
      <c r="D17" s="3"/>
      <c r="E17" s="3" t="s">
        <v>14</v>
      </c>
      <c r="F17" s="3">
        <v>24</v>
      </c>
      <c r="G17" s="24"/>
      <c r="H17" s="25"/>
      <c r="I17" s="28">
        <f t="shared" si="0"/>
        <v>0</v>
      </c>
      <c r="J17" s="28">
        <f t="shared" si="1"/>
        <v>0</v>
      </c>
      <c r="K17" s="28">
        <f t="shared" si="2"/>
        <v>0</v>
      </c>
      <c r="L17" s="28">
        <f t="shared" si="3"/>
        <v>0</v>
      </c>
    </row>
    <row r="18" spans="1:12" ht="116.25" customHeight="1">
      <c r="A18" s="3">
        <v>13</v>
      </c>
      <c r="B18" s="23" t="s">
        <v>38</v>
      </c>
      <c r="C18" s="3"/>
      <c r="D18" s="3"/>
      <c r="E18" s="3" t="s">
        <v>14</v>
      </c>
      <c r="F18" s="3">
        <v>4</v>
      </c>
      <c r="G18" s="24"/>
      <c r="H18" s="25"/>
      <c r="I18" s="28">
        <f t="shared" si="0"/>
        <v>0</v>
      </c>
      <c r="J18" s="28">
        <f t="shared" si="1"/>
        <v>0</v>
      </c>
      <c r="K18" s="28">
        <f t="shared" si="2"/>
        <v>0</v>
      </c>
      <c r="L18" s="28">
        <f t="shared" si="3"/>
        <v>0</v>
      </c>
    </row>
    <row r="19" spans="1:12" ht="132.75" customHeight="1">
      <c r="A19" s="3">
        <v>15</v>
      </c>
      <c r="B19" s="23" t="s">
        <v>37</v>
      </c>
      <c r="C19" s="3"/>
      <c r="D19" s="3"/>
      <c r="E19" s="3" t="s">
        <v>14</v>
      </c>
      <c r="F19" s="3">
        <v>6</v>
      </c>
      <c r="G19" s="24"/>
      <c r="H19" s="25"/>
      <c r="I19" s="28">
        <f t="shared" si="0"/>
        <v>0</v>
      </c>
      <c r="J19" s="28">
        <f t="shared" si="1"/>
        <v>0</v>
      </c>
      <c r="K19" s="28">
        <f t="shared" si="2"/>
        <v>0</v>
      </c>
      <c r="L19" s="28">
        <f t="shared" si="3"/>
        <v>0</v>
      </c>
    </row>
    <row r="20" spans="1:12" ht="201" customHeight="1">
      <c r="A20" s="3">
        <v>16</v>
      </c>
      <c r="B20" s="41" t="s">
        <v>47</v>
      </c>
      <c r="C20" s="39"/>
      <c r="D20" s="3"/>
      <c r="E20" s="3"/>
      <c r="F20" s="3">
        <v>10</v>
      </c>
      <c r="G20" s="24"/>
      <c r="H20" s="25"/>
      <c r="I20" s="28">
        <f t="shared" si="0"/>
        <v>0</v>
      </c>
      <c r="J20" s="28">
        <f t="shared" si="1"/>
        <v>0</v>
      </c>
      <c r="K20" s="28">
        <f t="shared" si="2"/>
        <v>0</v>
      </c>
      <c r="L20" s="28">
        <f t="shared" si="3"/>
        <v>0</v>
      </c>
    </row>
    <row r="21" spans="1:12" ht="246.75" customHeight="1">
      <c r="A21" s="3">
        <v>17</v>
      </c>
      <c r="B21" s="42" t="s">
        <v>48</v>
      </c>
      <c r="C21" s="39"/>
      <c r="D21" s="3"/>
      <c r="E21" s="3"/>
      <c r="F21" s="3">
        <v>8</v>
      </c>
      <c r="G21" s="24"/>
      <c r="H21" s="7"/>
      <c r="I21" s="28">
        <f t="shared" si="0"/>
        <v>0</v>
      </c>
      <c r="J21" s="28">
        <f t="shared" si="1"/>
        <v>0</v>
      </c>
      <c r="K21" s="28">
        <f t="shared" si="2"/>
        <v>0</v>
      </c>
      <c r="L21" s="28">
        <f t="shared" si="3"/>
        <v>0</v>
      </c>
    </row>
    <row r="22" spans="1:12" ht="347.25" customHeight="1">
      <c r="A22" s="3">
        <v>18</v>
      </c>
      <c r="B22" s="40" t="s">
        <v>46</v>
      </c>
      <c r="C22" s="39"/>
      <c r="D22" s="3"/>
      <c r="E22" s="3" t="s">
        <v>14</v>
      </c>
      <c r="F22" s="3">
        <v>3</v>
      </c>
      <c r="G22" s="24"/>
      <c r="H22" s="7"/>
      <c r="I22" s="28">
        <f t="shared" si="0"/>
        <v>0</v>
      </c>
      <c r="J22" s="28">
        <f t="shared" si="1"/>
        <v>0</v>
      </c>
      <c r="K22" s="28">
        <f t="shared" si="2"/>
        <v>0</v>
      </c>
      <c r="L22" s="28">
        <f t="shared" si="3"/>
        <v>0</v>
      </c>
    </row>
    <row r="23" spans="1:12" ht="15">
      <c r="A23" s="1"/>
      <c r="B23" s="2"/>
      <c r="C23" s="2"/>
      <c r="D23" s="1"/>
      <c r="E23" s="1"/>
      <c r="F23" s="1"/>
      <c r="G23" s="1" t="s">
        <v>17</v>
      </c>
      <c r="H23" s="1"/>
      <c r="I23" s="31" t="s">
        <v>11</v>
      </c>
      <c r="J23" s="29">
        <f>SUM(J8:J22)</f>
        <v>0</v>
      </c>
      <c r="K23" s="29">
        <f>SUM(K8:K22)</f>
        <v>0</v>
      </c>
      <c r="L23" s="29">
        <f>SUM(L8:L22)</f>
        <v>0</v>
      </c>
    </row>
    <row r="24" spans="1:12" ht="15">
      <c r="A24" s="2"/>
      <c r="B24" s="2"/>
      <c r="C24" s="2"/>
      <c r="D24" s="2"/>
      <c r="E24" s="1"/>
      <c r="F24" s="1"/>
      <c r="G24" s="1"/>
      <c r="H24" s="1"/>
      <c r="I24" s="8"/>
      <c r="J24" s="8"/>
      <c r="K24" s="8"/>
      <c r="L24" s="8"/>
    </row>
    <row r="25" spans="1:12" ht="32.25" customHeight="1">
      <c r="A25" s="44" t="s">
        <v>12</v>
      </c>
      <c r="B25" s="44"/>
      <c r="C25" s="44"/>
      <c r="D25" s="44"/>
      <c r="E25" s="44"/>
      <c r="F25" s="44"/>
      <c r="G25" s="44"/>
      <c r="H25" s="44"/>
      <c r="I25" s="44"/>
      <c r="J25" s="44"/>
      <c r="K25" s="44"/>
      <c r="L25" s="44"/>
    </row>
    <row r="26" spans="1:12" ht="36" customHeight="1">
      <c r="A26" s="44" t="s">
        <v>13</v>
      </c>
      <c r="B26" s="44"/>
      <c r="C26" s="44"/>
      <c r="D26" s="44"/>
      <c r="E26" s="44"/>
      <c r="F26" s="44"/>
      <c r="G26" s="44"/>
      <c r="H26" s="44"/>
      <c r="I26" s="44"/>
      <c r="J26" s="44"/>
      <c r="K26" s="2"/>
      <c r="L26" s="2"/>
    </row>
  </sheetData>
  <mergeCells count="7">
    <mergeCell ref="J1:L1"/>
    <mergeCell ref="A25:L25"/>
    <mergeCell ref="A26:J26"/>
    <mergeCell ref="A3:B3"/>
    <mergeCell ref="A5:L5"/>
    <mergeCell ref="A4:L4"/>
    <mergeCell ref="A1:B1"/>
  </mergeCells>
  <pageMargins left="0.23622047244094491" right="0.23622047244094491" top="0.74803149606299213" bottom="0.74803149606299213" header="0.31496062992125984" footer="0.31496062992125984"/>
  <pageSetup paperSize="9" scale="45" orientation="portrait" r:id="rId1"/>
  <rowBreaks count="2" manualBreakCount="2">
    <brk id="21" max="11" man="1"/>
    <brk id="2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C69C-9967-4DF1-B670-0FB06058FD10}">
  <sheetPr>
    <tabColor theme="5" tint="0.39997558519241921"/>
  </sheetPr>
  <dimension ref="A1:L15"/>
  <sheetViews>
    <sheetView view="pageBreakPreview" zoomScale="80" zoomScaleNormal="80" zoomScaleSheetLayoutView="80" workbookViewId="0">
      <selection activeCell="T11" sqref="T11"/>
    </sheetView>
  </sheetViews>
  <sheetFormatPr defaultRowHeight="14.25"/>
  <cols>
    <col min="1" max="1" width="2.625" bestFit="1" customWidth="1"/>
    <col min="2" max="2" width="27.75" customWidth="1"/>
    <col min="3" max="3" width="15.625" bestFit="1" customWidth="1"/>
    <col min="4" max="4" width="16.625" bestFit="1" customWidth="1"/>
    <col min="5" max="5" width="10.125" customWidth="1"/>
    <col min="9" max="9" width="10.125" customWidth="1"/>
    <col min="10" max="10" width="11.875" bestFit="1" customWidth="1"/>
    <col min="11" max="11" width="10.25" bestFit="1" customWidth="1"/>
    <col min="12" max="12" width="11.5" customWidth="1"/>
  </cols>
  <sheetData>
    <row r="1" spans="1:12" ht="34.5" customHeight="1">
      <c r="A1" s="52" t="s">
        <v>16</v>
      </c>
      <c r="B1" s="52"/>
      <c r="C1" s="2"/>
      <c r="D1" s="2"/>
      <c r="E1" s="1"/>
      <c r="F1" s="1"/>
      <c r="G1" s="1"/>
      <c r="H1" s="1"/>
      <c r="I1" s="2"/>
      <c r="J1" s="43" t="s">
        <v>23</v>
      </c>
      <c r="K1" s="43"/>
      <c r="L1" s="43"/>
    </row>
    <row r="2" spans="1:12" ht="15">
      <c r="A2" s="1"/>
      <c r="B2" s="2"/>
      <c r="C2" s="2"/>
      <c r="D2" s="2"/>
      <c r="E2" s="1"/>
      <c r="F2" s="1"/>
      <c r="G2" s="1"/>
      <c r="H2" s="1"/>
      <c r="I2" s="2"/>
      <c r="J2" s="2"/>
      <c r="K2" s="2"/>
      <c r="L2" s="2"/>
    </row>
    <row r="3" spans="1:12" ht="15">
      <c r="A3" s="45" t="s">
        <v>45</v>
      </c>
      <c r="B3" s="45"/>
      <c r="C3" s="22"/>
      <c r="D3" s="2"/>
      <c r="E3" s="1"/>
      <c r="F3" s="1"/>
      <c r="G3" s="1"/>
      <c r="H3" s="1"/>
      <c r="I3" s="2"/>
      <c r="J3" s="2"/>
      <c r="K3" s="2"/>
      <c r="L3" s="2"/>
    </row>
    <row r="4" spans="1:12" ht="15">
      <c r="A4" s="53" t="s">
        <v>0</v>
      </c>
      <c r="B4" s="54"/>
      <c r="C4" s="54"/>
      <c r="D4" s="54"/>
      <c r="E4" s="54"/>
      <c r="F4" s="54"/>
      <c r="G4" s="54"/>
      <c r="H4" s="54"/>
      <c r="I4" s="54"/>
      <c r="J4" s="54"/>
      <c r="K4" s="54"/>
      <c r="L4" s="55"/>
    </row>
    <row r="5" spans="1:12" ht="15">
      <c r="A5" s="56" t="s">
        <v>44</v>
      </c>
      <c r="B5" s="57"/>
      <c r="C5" s="57"/>
      <c r="D5" s="57"/>
      <c r="E5" s="57"/>
      <c r="F5" s="57"/>
      <c r="G5" s="57"/>
      <c r="H5" s="57"/>
      <c r="I5" s="57"/>
      <c r="J5" s="57"/>
      <c r="K5" s="57"/>
      <c r="L5" s="58"/>
    </row>
    <row r="6" spans="1:12" ht="90">
      <c r="A6" s="4" t="s">
        <v>1</v>
      </c>
      <c r="B6" s="4" t="s">
        <v>2</v>
      </c>
      <c r="C6" s="4" t="s">
        <v>24</v>
      </c>
      <c r="D6" s="6" t="s">
        <v>3</v>
      </c>
      <c r="E6" s="13" t="s">
        <v>4</v>
      </c>
      <c r="F6" s="4" t="s">
        <v>25</v>
      </c>
      <c r="G6" s="4" t="s">
        <v>5</v>
      </c>
      <c r="H6" s="4" t="s">
        <v>6</v>
      </c>
      <c r="I6" s="4" t="s">
        <v>7</v>
      </c>
      <c r="J6" s="4" t="s">
        <v>8</v>
      </c>
      <c r="K6" s="4" t="s">
        <v>9</v>
      </c>
      <c r="L6" s="4" t="s">
        <v>10</v>
      </c>
    </row>
    <row r="7" spans="1:12" ht="15">
      <c r="A7" s="3">
        <v>1</v>
      </c>
      <c r="B7" s="3">
        <v>2</v>
      </c>
      <c r="C7" s="3">
        <v>3</v>
      </c>
      <c r="D7" s="3">
        <v>4</v>
      </c>
      <c r="E7" s="3">
        <v>5</v>
      </c>
      <c r="F7" s="3">
        <v>6</v>
      </c>
      <c r="G7" s="3">
        <v>7</v>
      </c>
      <c r="H7" s="3">
        <v>8</v>
      </c>
      <c r="I7" s="3">
        <v>9</v>
      </c>
      <c r="J7" s="3">
        <v>10</v>
      </c>
      <c r="K7" s="3">
        <v>11</v>
      </c>
      <c r="L7" s="3">
        <v>12</v>
      </c>
    </row>
    <row r="8" spans="1:12" ht="345.75" customHeight="1">
      <c r="A8" s="3">
        <v>12</v>
      </c>
      <c r="B8" s="23" t="s">
        <v>36</v>
      </c>
      <c r="C8" s="3"/>
      <c r="D8" s="3"/>
      <c r="E8" s="3" t="s">
        <v>14</v>
      </c>
      <c r="F8" s="3">
        <v>10</v>
      </c>
      <c r="G8" s="24"/>
      <c r="H8" s="25"/>
      <c r="I8" s="28">
        <f t="shared" ref="I8:I11" si="0">G8*H8+G8</f>
        <v>0</v>
      </c>
      <c r="J8" s="28">
        <f t="shared" ref="J8:J11" si="1">F8*G8</f>
        <v>0</v>
      </c>
      <c r="K8" s="28">
        <f t="shared" ref="K8:K11" si="2">L8-J8</f>
        <v>0</v>
      </c>
      <c r="L8" s="28">
        <f t="shared" ref="L8:L11" si="3">F8*I8</f>
        <v>0</v>
      </c>
    </row>
    <row r="9" spans="1:12" ht="152.25" customHeight="1">
      <c r="A9" s="3">
        <v>20</v>
      </c>
      <c r="B9" s="26" t="s">
        <v>40</v>
      </c>
      <c r="C9" s="33" t="s">
        <v>41</v>
      </c>
      <c r="D9" s="5"/>
      <c r="E9" s="5" t="s">
        <v>15</v>
      </c>
      <c r="F9" s="9">
        <v>3</v>
      </c>
      <c r="G9" s="24"/>
      <c r="H9" s="7"/>
      <c r="I9" s="28">
        <f t="shared" si="0"/>
        <v>0</v>
      </c>
      <c r="J9" s="28">
        <f t="shared" si="1"/>
        <v>0</v>
      </c>
      <c r="K9" s="28">
        <f t="shared" si="2"/>
        <v>0</v>
      </c>
      <c r="L9" s="28">
        <f t="shared" si="3"/>
        <v>0</v>
      </c>
    </row>
    <row r="10" spans="1:12" ht="197.25" customHeight="1">
      <c r="A10" s="3">
        <v>21</v>
      </c>
      <c r="B10" s="27" t="s">
        <v>43</v>
      </c>
      <c r="C10" s="34" t="s">
        <v>41</v>
      </c>
      <c r="D10" s="5"/>
      <c r="E10" s="5" t="s">
        <v>14</v>
      </c>
      <c r="F10" s="9">
        <v>18</v>
      </c>
      <c r="G10" s="24"/>
      <c r="H10" s="7"/>
      <c r="I10" s="28">
        <f t="shared" si="0"/>
        <v>0</v>
      </c>
      <c r="J10" s="28">
        <f t="shared" si="1"/>
        <v>0</v>
      </c>
      <c r="K10" s="28">
        <f t="shared" si="2"/>
        <v>0</v>
      </c>
      <c r="L10" s="28">
        <f t="shared" si="3"/>
        <v>0</v>
      </c>
    </row>
    <row r="11" spans="1:12" ht="236.25" customHeight="1">
      <c r="A11" s="3">
        <v>22</v>
      </c>
      <c r="B11" s="32" t="s">
        <v>42</v>
      </c>
      <c r="C11" s="33" t="s">
        <v>41</v>
      </c>
      <c r="D11" s="10"/>
      <c r="E11" s="11" t="s">
        <v>18</v>
      </c>
      <c r="F11" s="11">
        <v>15</v>
      </c>
      <c r="G11" s="24"/>
      <c r="H11" s="12"/>
      <c r="I11" s="30">
        <f t="shared" si="0"/>
        <v>0</v>
      </c>
      <c r="J11" s="28">
        <f t="shared" si="1"/>
        <v>0</v>
      </c>
      <c r="K11" s="28">
        <f t="shared" si="2"/>
        <v>0</v>
      </c>
      <c r="L11" s="28">
        <f t="shared" si="3"/>
        <v>0</v>
      </c>
    </row>
    <row r="12" spans="1:12" ht="15">
      <c r="A12" s="1"/>
      <c r="B12" s="2"/>
      <c r="C12" s="2"/>
      <c r="D12" s="1"/>
      <c r="E12" s="1"/>
      <c r="F12" s="1"/>
      <c r="G12" s="1" t="s">
        <v>17</v>
      </c>
      <c r="H12" s="1"/>
      <c r="I12" s="31" t="s">
        <v>11</v>
      </c>
      <c r="J12" s="29">
        <f>SUM(J8:J11)</f>
        <v>0</v>
      </c>
      <c r="K12" s="29">
        <f>SUM(K8:K11)</f>
        <v>0</v>
      </c>
      <c r="L12" s="29">
        <f>SUM(L8:L11)</f>
        <v>0</v>
      </c>
    </row>
    <row r="13" spans="1:12" ht="15">
      <c r="A13" s="2"/>
      <c r="B13" s="2"/>
      <c r="C13" s="2"/>
      <c r="D13" s="2"/>
      <c r="E13" s="1"/>
      <c r="F13" s="1"/>
      <c r="G13" s="1"/>
      <c r="H13" s="1"/>
      <c r="I13" s="8"/>
      <c r="J13" s="8"/>
      <c r="K13" s="8"/>
      <c r="L13" s="8"/>
    </row>
    <row r="14" spans="1:12" ht="33" customHeight="1">
      <c r="A14" s="44" t="s">
        <v>12</v>
      </c>
      <c r="B14" s="44"/>
      <c r="C14" s="44"/>
      <c r="D14" s="44"/>
      <c r="E14" s="44"/>
      <c r="F14" s="44"/>
      <c r="G14" s="44"/>
      <c r="H14" s="44"/>
      <c r="I14" s="44"/>
      <c r="J14" s="44"/>
      <c r="K14" s="44"/>
      <c r="L14" s="44"/>
    </row>
    <row r="15" spans="1:12" ht="59.25" customHeight="1">
      <c r="A15" s="44" t="s">
        <v>13</v>
      </c>
      <c r="B15" s="44"/>
      <c r="C15" s="44"/>
      <c r="D15" s="44"/>
      <c r="E15" s="44"/>
      <c r="F15" s="44"/>
      <c r="G15" s="44"/>
      <c r="H15" s="44"/>
      <c r="I15" s="44"/>
      <c r="J15" s="44"/>
      <c r="K15" s="2"/>
      <c r="L15" s="2"/>
    </row>
  </sheetData>
  <mergeCells count="7">
    <mergeCell ref="A15:J15"/>
    <mergeCell ref="A1:B1"/>
    <mergeCell ref="J1:L1"/>
    <mergeCell ref="A3:B3"/>
    <mergeCell ref="A4:L4"/>
    <mergeCell ref="A5:L5"/>
    <mergeCell ref="A14:L14"/>
  </mergeCells>
  <pageMargins left="0.7" right="0.7"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7"/>
  <sheetViews>
    <sheetView view="pageBreakPreview" zoomScaleNormal="100" zoomScaleSheetLayoutView="100" workbookViewId="0">
      <selection activeCell="H32" sqref="H32"/>
    </sheetView>
  </sheetViews>
  <sheetFormatPr defaultRowHeight="14.25"/>
  <cols>
    <col min="1" max="1" width="18" customWidth="1"/>
    <col min="2" max="2" width="24.5" customWidth="1"/>
    <col min="3" max="3" width="33" customWidth="1"/>
  </cols>
  <sheetData>
    <row r="1" spans="1:9" ht="27.75" thickBot="1">
      <c r="A1" s="19" t="s">
        <v>19</v>
      </c>
      <c r="B1" s="20" t="s">
        <v>20</v>
      </c>
      <c r="C1" s="21" t="s">
        <v>21</v>
      </c>
    </row>
    <row r="2" spans="1:9" ht="27">
      <c r="A2" s="16">
        <v>1</v>
      </c>
      <c r="B2" s="17">
        <f>'Zadanie 1'!J23</f>
        <v>0</v>
      </c>
      <c r="C2" s="18">
        <f>'Zadanie 1'!L23</f>
        <v>0</v>
      </c>
    </row>
    <row r="3" spans="1:9" ht="27">
      <c r="A3" s="38">
        <v>2</v>
      </c>
      <c r="B3" s="15">
        <f>'Zadanie 2'!J12</f>
        <v>0</v>
      </c>
      <c r="C3" s="15">
        <f>'Zadanie 2'!L12</f>
        <v>0</v>
      </c>
    </row>
    <row r="4" spans="1:9" ht="28.5" thickBot="1">
      <c r="A4" s="35" t="s">
        <v>22</v>
      </c>
      <c r="B4" s="36">
        <f>SUM(B2:B3)</f>
        <v>0</v>
      </c>
      <c r="C4" s="37">
        <f>SUM(C2:C3)</f>
        <v>0</v>
      </c>
    </row>
    <row r="7" spans="1:9" ht="15">
      <c r="I7"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Zadanie 1</vt:lpstr>
      <vt:lpstr>Zadanie 2</vt:lpstr>
      <vt:lpstr>Wartość</vt:lpstr>
      <vt:lpstr>'Zadanie 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idabrows</dc:creator>
  <cp:lastModifiedBy>Anna Lotka</cp:lastModifiedBy>
  <cp:lastPrinted>2024-03-18T11:20:58Z</cp:lastPrinted>
  <dcterms:created xsi:type="dcterms:W3CDTF">2021-02-16T10:43:52Z</dcterms:created>
  <dcterms:modified xsi:type="dcterms:W3CDTF">2024-04-12T06:25:40Z</dcterms:modified>
</cp:coreProperties>
</file>