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Zamowienia\Desktop\Anka M\NZ.261.17.2023 - U - obłożenia (9)\4. Zmian treści SWZ\"/>
    </mc:Choice>
  </mc:AlternateContent>
  <xr:revisionPtr revIDLastSave="0" documentId="13_ncr:1_{39E53797-E3A9-447E-AB44-58BC2F193316}" xr6:coauthVersionLast="47" xr6:coauthVersionMax="47" xr10:uidLastSave="{00000000-0000-0000-0000-000000000000}"/>
  <bookViews>
    <workbookView xWindow="-120" yWindow="-120" windowWidth="29040" windowHeight="15840" tabRatio="500" activeTab="4" xr2:uid="{00000000-000D-0000-FFFF-FFFF00000000}"/>
  </bookViews>
  <sheets>
    <sheet name="Zad.1" sheetId="1" r:id="rId1"/>
    <sheet name="Zad.2" sheetId="2" r:id="rId2"/>
    <sheet name="Zad.3" sheetId="3" r:id="rId3"/>
    <sheet name="Zad.4" sheetId="4" r:id="rId4"/>
    <sheet name=" Zad.5-zm." sheetId="5" r:id="rId5"/>
    <sheet name="Zad.6" sheetId="6" r:id="rId6"/>
    <sheet name="Zad.7" sheetId="7" r:id="rId7"/>
    <sheet name="Zad.8" sheetId="8" r:id="rId8"/>
    <sheet name="Zad.9" sheetId="9" r:id="rId9"/>
  </sheets>
  <definedNames>
    <definedName name="_xlnm.Print_Area" localSheetId="4">' Zad.5-zm.'!$A$1:$J$41</definedName>
    <definedName name="_xlnm.Print_Area" localSheetId="1">Zad.2!$A$1:$J$28</definedName>
    <definedName name="_xlnm.Print_Area" localSheetId="2">Zad.3!$A$1:$J$38</definedName>
    <definedName name="_xlnm.Print_Area" localSheetId="3">Zad.4!$A$1:$J$37</definedName>
  </definedName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I31" i="5" l="1"/>
  <c r="H31" i="5" s="1"/>
  <c r="F31" i="5"/>
  <c r="F32" i="5" s="1"/>
  <c r="F27" i="5"/>
  <c r="I13" i="9"/>
  <c r="F13" i="9"/>
  <c r="I9" i="8"/>
  <c r="F9" i="8"/>
  <c r="I9" i="7"/>
  <c r="F9" i="7"/>
  <c r="F11" i="6"/>
  <c r="I29" i="3"/>
  <c r="F29" i="3"/>
  <c r="I13" i="1"/>
  <c r="F13" i="1"/>
  <c r="I18" i="2"/>
  <c r="F10" i="9"/>
  <c r="I10" i="9" s="1"/>
  <c r="H10" i="9" s="1"/>
  <c r="F11" i="9"/>
  <c r="I11" i="9" s="1"/>
  <c r="H11" i="9" s="1"/>
  <c r="A10" i="9"/>
  <c r="A11" i="9"/>
  <c r="A12" i="9" s="1"/>
  <c r="F12" i="9"/>
  <c r="I12" i="9" s="1"/>
  <c r="H12" i="9" s="1"/>
  <c r="F9" i="9"/>
  <c r="I9" i="9" s="1"/>
  <c r="H9" i="9" s="1"/>
  <c r="A9" i="9"/>
  <c r="F8" i="9"/>
  <c r="F8" i="8"/>
  <c r="F8" i="7"/>
  <c r="I8" i="9" l="1"/>
  <c r="I8" i="8"/>
  <c r="I8" i="7"/>
  <c r="F8" i="6"/>
  <c r="I8" i="6" s="1"/>
  <c r="H8" i="6" s="1"/>
  <c r="F9" i="6"/>
  <c r="I9" i="6" s="1"/>
  <c r="H9" i="6" s="1"/>
  <c r="A9" i="6"/>
  <c r="A10" i="6" s="1"/>
  <c r="I32" i="5" l="1"/>
  <c r="H8" i="9"/>
  <c r="H8" i="8"/>
  <c r="H8" i="7"/>
  <c r="F10" i="6"/>
  <c r="F28" i="5"/>
  <c r="I28" i="5" s="1"/>
  <c r="H28" i="5" s="1"/>
  <c r="F26" i="5"/>
  <c r="I26" i="5" s="1"/>
  <c r="H26" i="5" s="1"/>
  <c r="I27" i="5"/>
  <c r="H27" i="5" s="1"/>
  <c r="I10" i="6" l="1"/>
  <c r="I11" i="6" s="1"/>
  <c r="F22" i="5"/>
  <c r="I22" i="5" s="1"/>
  <c r="H22" i="5" s="1"/>
  <c r="F19" i="5"/>
  <c r="I19" i="5" s="1"/>
  <c r="H19" i="5" s="1"/>
  <c r="F17" i="5"/>
  <c r="I17" i="5" s="1"/>
  <c r="H17" i="5" s="1"/>
  <c r="F13" i="5"/>
  <c r="I13" i="5" s="1"/>
  <c r="H13" i="5" s="1"/>
  <c r="F11" i="5"/>
  <c r="I11" i="5" s="1"/>
  <c r="H11" i="5" s="1"/>
  <c r="F9" i="5"/>
  <c r="I9" i="5" s="1"/>
  <c r="H9" i="5" s="1"/>
  <c r="A9" i="5"/>
  <c r="A11" i="5" s="1"/>
  <c r="A17" i="5" s="1"/>
  <c r="A19" i="5" s="1"/>
  <c r="F8" i="5"/>
  <c r="H10" i="6" l="1"/>
  <c r="I8" i="5"/>
  <c r="F25" i="4"/>
  <c r="I25" i="4" s="1"/>
  <c r="H25" i="4" s="1"/>
  <c r="H8" i="5" l="1"/>
  <c r="F23" i="4"/>
  <c r="I23" i="4" s="1"/>
  <c r="H23" i="4" s="1"/>
  <c r="F21" i="4"/>
  <c r="I21" i="4" s="1"/>
  <c r="H21" i="4" s="1"/>
  <c r="F19" i="4"/>
  <c r="I19" i="4" s="1"/>
  <c r="H19" i="4" s="1"/>
  <c r="F17" i="4"/>
  <c r="I17" i="4" s="1"/>
  <c r="H17" i="4" s="1"/>
  <c r="F15" i="4"/>
  <c r="I15" i="4" s="1"/>
  <c r="H15" i="4" s="1"/>
  <c r="F13" i="4"/>
  <c r="I13" i="4" s="1"/>
  <c r="H13" i="4" s="1"/>
  <c r="A13" i="4"/>
  <c r="A15" i="4" s="1"/>
  <c r="A17" i="4" s="1"/>
  <c r="A19" i="4" s="1"/>
  <c r="A21" i="4" s="1"/>
  <c r="A23" i="4" s="1"/>
  <c r="A25" i="4" s="1"/>
  <c r="F10" i="4"/>
  <c r="F19" i="3"/>
  <c r="I19" i="3" s="1"/>
  <c r="H19" i="3" s="1"/>
  <c r="F16" i="3"/>
  <c r="I16" i="3" s="1"/>
  <c r="H16" i="3" s="1"/>
  <c r="F15" i="3"/>
  <c r="I15" i="3" s="1"/>
  <c r="H15" i="3" s="1"/>
  <c r="F14" i="3"/>
  <c r="I14" i="3" s="1"/>
  <c r="H14" i="3" s="1"/>
  <c r="F13" i="3"/>
  <c r="I13" i="3" s="1"/>
  <c r="H13" i="3" s="1"/>
  <c r="F27" i="3"/>
  <c r="I27" i="3" s="1"/>
  <c r="H27" i="3" s="1"/>
  <c r="F26" i="3"/>
  <c r="I26" i="3" s="1"/>
  <c r="H26" i="3" s="1"/>
  <c r="F27" i="4" l="1"/>
  <c r="I10" i="4"/>
  <c r="F28" i="3"/>
  <c r="I28" i="3" s="1"/>
  <c r="H28" i="3" s="1"/>
  <c r="F25" i="3"/>
  <c r="I25" i="3" s="1"/>
  <c r="H25" i="3" s="1"/>
  <c r="F22" i="3"/>
  <c r="I22" i="3" s="1"/>
  <c r="H22" i="3" s="1"/>
  <c r="F20" i="3"/>
  <c r="I20" i="3" s="1"/>
  <c r="H20" i="3" s="1"/>
  <c r="F12" i="3"/>
  <c r="I12" i="3" s="1"/>
  <c r="H12" i="3" s="1"/>
  <c r="F11" i="3"/>
  <c r="I11" i="3" s="1"/>
  <c r="H11" i="3" s="1"/>
  <c r="A11" i="3"/>
  <c r="A12" i="3" s="1"/>
  <c r="A13" i="3" s="1"/>
  <c r="A14" i="3" s="1"/>
  <c r="A15" i="3" s="1"/>
  <c r="A16" i="3" s="1"/>
  <c r="A20" i="3" s="1"/>
  <c r="A22" i="3" s="1"/>
  <c r="A25" i="3" s="1"/>
  <c r="A26" i="3" s="1"/>
  <c r="A27" i="3" s="1"/>
  <c r="A28" i="3" s="1"/>
  <c r="F10" i="3"/>
  <c r="I27" i="4" l="1"/>
  <c r="H10" i="4"/>
  <c r="I10" i="3"/>
  <c r="F12" i="1"/>
  <c r="I12" i="1" s="1"/>
  <c r="F11" i="2"/>
  <c r="I11" i="2" s="1"/>
  <c r="H11" i="2" s="1"/>
  <c r="F12" i="2"/>
  <c r="I12" i="2" s="1"/>
  <c r="H12" i="2" s="1"/>
  <c r="F13" i="2"/>
  <c r="I13" i="2" s="1"/>
  <c r="H13" i="2" s="1"/>
  <c r="F14" i="2"/>
  <c r="I14" i="2" s="1"/>
  <c r="H14" i="2" s="1"/>
  <c r="F15" i="2"/>
  <c r="F16" i="2"/>
  <c r="I16" i="2" s="1"/>
  <c r="H16" i="2" s="1"/>
  <c r="F17" i="2"/>
  <c r="I17" i="2" s="1"/>
  <c r="H17" i="2" s="1"/>
  <c r="F10" i="2"/>
  <c r="I10" i="2" s="1"/>
  <c r="H10" i="2" s="1"/>
  <c r="I15" i="2" l="1"/>
  <c r="H15" i="2" s="1"/>
  <c r="F18" i="2"/>
  <c r="H10" i="3"/>
  <c r="H12" i="1"/>
  <c r="A11" i="2"/>
  <c r="A12" i="2" s="1"/>
  <c r="A13" i="2" s="1"/>
  <c r="A14" i="2" s="1"/>
  <c r="A15" i="2" s="1"/>
  <c r="A16" i="2" s="1"/>
  <c r="A17" i="2" s="1"/>
</calcChain>
</file>

<file path=xl/sharedStrings.xml><?xml version="1.0" encoding="utf-8"?>
<sst xmlns="http://schemas.openxmlformats.org/spreadsheetml/2006/main" count="415" uniqueCount="170">
  <si>
    <t>Lp.</t>
  </si>
  <si>
    <t>Jednostka miary</t>
  </si>
  <si>
    <t>Ilość</t>
  </si>
  <si>
    <t>Cena jednostkowa netto</t>
  </si>
  <si>
    <t>Stawka     VAT (%)</t>
  </si>
  <si>
    <t>Osłona sterylna na mikroskop neurchirurgiczny Carl Zeiss Kinevo 900, wyposażona w chip elektroniczny. Sterylna, jednorazowa o wymiarach 132 x 340 cm. 
op. a 5 sztuk</t>
  </si>
  <si>
    <t>Razem
Netto:</t>
  </si>
  <si>
    <t>Razem
Brutto:</t>
  </si>
  <si>
    <t>Stawka
VAT %</t>
  </si>
  <si>
    <t>Producent/nazwa własna lub inne określenie identyfikujące wyrób w sposób jednoznaczny np. numer katalogowy</t>
  </si>
  <si>
    <t>szt</t>
  </si>
  <si>
    <t>Wymagania</t>
  </si>
  <si>
    <t>Opis</t>
  </si>
  <si>
    <t>Jednostka</t>
  </si>
  <si>
    <t>Pole krytyczne</t>
  </si>
  <si>
    <t>Odporność na przenikanie drobnoustrojów- na mokro</t>
  </si>
  <si>
    <t>IB</t>
  </si>
  <si>
    <t xml:space="preserve">Czystość mikrobiologiczna\stopień skażenia mikrobiologicznego </t>
  </si>
  <si>
    <t>≤300</t>
  </si>
  <si>
    <t xml:space="preserve">Uwalnianie cząstek </t>
  </si>
  <si>
    <t>Log10</t>
  </si>
  <si>
    <t>≤4,0</t>
  </si>
  <si>
    <t>Odporność na przenikanie cieczy</t>
  </si>
  <si>
    <t>Cm H2O</t>
  </si>
  <si>
    <t>≥ 100</t>
  </si>
  <si>
    <t>Wytrzymałość na wypychanie na sucho</t>
  </si>
  <si>
    <t>kPa</t>
  </si>
  <si>
    <t>≥40</t>
  </si>
  <si>
    <t>Wytrzymałość na rozciąganie na sucho</t>
  </si>
  <si>
    <t>N</t>
  </si>
  <si>
    <t>≥ 20</t>
  </si>
  <si>
    <t>6 ꚝꜥ</t>
  </si>
  <si>
    <t>Przedmiot zamówienia</t>
  </si>
  <si>
    <t>CFU/100 cm2</t>
  </si>
  <si>
    <t>Formularz cenowo – techniczny zadania nr 2</t>
  </si>
  <si>
    <t>Jm.</t>
  </si>
  <si>
    <r>
      <rPr>
        <b/>
        <sz val="9"/>
        <rFont val="Tahoma"/>
        <family val="2"/>
        <charset val="238"/>
      </rPr>
      <t xml:space="preserve">
Kołnierz</t>
    </r>
    <r>
      <rPr>
        <sz val="9"/>
        <rFont val="Tahoma"/>
        <family val="2"/>
        <charset val="238"/>
      </rPr>
      <t xml:space="preserve"> okrywający kark, gardło i ramiona. Wykonany z oddychającego materiału. 
Wymiar 44x55cm, średnica otworu 17 cm. 
Część górna zakończona dzianinowym golfem. 
Wyrób medyczny.
</t>
    </r>
  </si>
  <si>
    <t>6=4x5</t>
  </si>
  <si>
    <t>Wartość netto</t>
  </si>
  <si>
    <t>Wartość brutto</t>
  </si>
  <si>
    <t>8=9/4</t>
  </si>
  <si>
    <t>9=6+7</t>
  </si>
  <si>
    <t>* Wykonawca zobowiązany jest do jednoznacznego wskazania parametrów oferowanego wyrobu poprzez usunięcie bądź przekreślenie parametrów, których nie oferuje</t>
  </si>
  <si>
    <t>Cena jedn. netto</t>
  </si>
  <si>
    <t>Cena jedn. brutto</t>
  </si>
  <si>
    <t>Op</t>
  </si>
  <si>
    <t>Przedmiot  zamówienia</t>
  </si>
  <si>
    <t xml:space="preserve">Cena jednostkowa brutto
</t>
  </si>
  <si>
    <t>Formularz cenowo – techniczny zadania nr 1</t>
  </si>
  <si>
    <t>Formularz cenowo – techniczny zadania nr 3</t>
  </si>
  <si>
    <t>Producent/nazwa własna lub inne określenie identyfikujące wyrób w sposób jednoznaczny np. nr katalogowy</t>
  </si>
  <si>
    <r>
      <rPr>
        <b/>
        <sz val="10"/>
        <color rgb="FF000000"/>
        <rFont val="Calibri"/>
        <family val="2"/>
        <charset val="238"/>
        <scheme val="minor"/>
      </rPr>
      <t xml:space="preserve">
Trokar </t>
    </r>
    <r>
      <rPr>
        <sz val="10"/>
        <color rgb="FF000000"/>
        <rFont val="Calibri"/>
        <family val="2"/>
        <charset val="238"/>
        <scheme val="minor"/>
      </rPr>
      <t xml:space="preserve">11mm  z przeźroczystą, karbowaną kaniulą. W trokarze podwójna, wzmocniona uszczelka. Obturator bezostrzowy z dwoma skrzydełkami rozpychającymi. Zawór na kaniuli 2-  stopniowy insuflacja lub stop. Stożkowate wejście do kaniuli ułatwiające trafienie narzędziem. Ergonomiczne, plastikowe uchwyty do łatwiejszego wprowadzania trokara.
</t>
    </r>
  </si>
  <si>
    <t>Formularz cenowo – techniczny zadania nr 4</t>
  </si>
  <si>
    <t>Formularz cenowo – techniczny zadania nr 5</t>
  </si>
  <si>
    <t>Formularz cenowo – techniczny zadania nr 6</t>
  </si>
  <si>
    <t>szt.</t>
  </si>
  <si>
    <r>
      <rPr>
        <b/>
        <sz val="10"/>
        <rFont val="Tahoma"/>
        <family val="2"/>
        <charset val="238"/>
      </rPr>
      <t>Maska medyczna typu II</t>
    </r>
    <r>
      <rPr>
        <sz val="10"/>
        <rFont val="Tahoma"/>
        <family val="2"/>
        <charset val="238"/>
      </rPr>
      <t xml:space="preserve">  (skuteczność filtracji bakterii: BFE ≥98%) zintegrowana z kapturem (typu astrocap). Maseczka w dolnej części zszyta z kapturem. W górnej części wyposażona w gumkę zakładaną za głowę. Kaptur wykonany z włókniny polipropylenowej o gramaturze 35 g/m2. Przy szyi oraz przy czole wykończone gumką.
</t>
    </r>
  </si>
  <si>
    <r>
      <rPr>
        <b/>
        <sz val="10"/>
        <color theme="1"/>
        <rFont val="Tahoma"/>
        <family val="2"/>
        <charset val="238"/>
      </rPr>
      <t xml:space="preserve">
Pokrowce na buty</t>
    </r>
    <r>
      <rPr>
        <sz val="10"/>
        <color theme="1"/>
        <rFont val="Tahoma"/>
        <family val="2"/>
        <charset val="238"/>
      </rPr>
      <t xml:space="preserve"> wykonane z włókniny PP i laminatu PE o łącznej gramaturze 57 g/m². Mocowane na gumkę oraz dodatkowo wiązane, z taśmami antypoślizgowymi na podeszwie. Wysokie min. 40cm. Zarejestrowany jako Środek Ochrony Indywidualnej kategorii III typ PB(3/4/6)-B, używany w sytuacjach wysokiego ryzyka. Ograniczona  ochrona przed cieczami chemicznymi – typ 3/4 B zgodnie z 14605:2008, Ochrona przed lekko rozpylonymi cząstkami Typ 6 B zgodnie EN 13034:2005 + A1:2009  lub równoważną na poziomie wymogów minimalnych dla odzieży krótkotrwałego użytkowania ; Ochrona przed organizmami chorobotwórczymi EN 14126:2003 +AC:2004 lub równoważną. spełniające wymagania normy 13688:2013.
</t>
    </r>
  </si>
  <si>
    <r>
      <rPr>
        <b/>
        <sz val="10"/>
        <rFont val="Tahoma"/>
        <family val="2"/>
        <charset val="238"/>
      </rPr>
      <t xml:space="preserve">
Fartuch chirurgiczny sterylny</t>
    </r>
    <r>
      <rPr>
        <sz val="10"/>
        <rFont val="Tahoma"/>
        <family val="2"/>
        <charset val="238"/>
      </rPr>
      <t xml:space="preserve">, wykonany z materiału SMMS 35 g/m2. Rękaw zakończony mankietem. Fartuch wiązany przy szyi i w pasie na troki, odporny na rozbryzgi. Jednorazowego użytku.
</t>
    </r>
  </si>
  <si>
    <t xml:space="preserve">Cena jedn. brutto
</t>
  </si>
  <si>
    <t>Formularz cenowo – techniczny zadania nr 7</t>
  </si>
  <si>
    <r>
      <rPr>
        <b/>
        <sz val="10"/>
        <rFont val="Tahoma"/>
        <family val="2"/>
        <charset val="238"/>
      </rPr>
      <t xml:space="preserve">Obłożenie urządzenia O' Arm
</t>
    </r>
    <r>
      <rPr>
        <sz val="10"/>
        <rFont val="Tahoma"/>
        <family val="2"/>
        <charset val="238"/>
      </rPr>
      <t xml:space="preserve">
Sterylne obłożenie typu serweta, kompatybilne
z laserowym czujnikiem nawigacji, niezakłócające współpracy między czujnikami nawigacji i O' Arm.
Serweta mocowana do pola operacyjnego i urządzenia O’Arm
</t>
    </r>
  </si>
  <si>
    <t>Formularz cenowo – techniczny zadania nr 8</t>
  </si>
  <si>
    <t>Formularz cenowo – techniczny zadania nr 9</t>
  </si>
  <si>
    <r>
      <rPr>
        <b/>
        <sz val="8"/>
        <color rgb="FF000000"/>
        <rFont val="Tahoma"/>
        <family val="2"/>
        <charset val="238"/>
      </rPr>
      <t xml:space="preserve">
Torba do zbiórki płynów</t>
    </r>
    <r>
      <rPr>
        <sz val="8"/>
        <color rgb="FF000000"/>
        <rFont val="Tahoma"/>
        <family val="2"/>
        <charset val="238"/>
      </rPr>
      <t xml:space="preserve">
Sterylna torba do zbiórki płynów i tkanek wykonana z folii o grubości 50µm. Torba posiada wycięcie "U" otoczone dzieloną taśma samoprzylepną zakończoną zakładkami bez kleju (fingerlifty) oraz poziomą taśmę samoprzylepną. Worek wyposażony w sztywnik służący do modelowania, zawór do odprowadzania płynów oraz sito do pobierania tkanek; torba posiada perforację, która umożliwia zastosowanie w różnych procedurach chirurgicznych. Wymiar całkowity torby 60 cm x 90 cm (+/- 3 cm) , wymiar górnej części z wycięciem "U" 36 cm x 60 cm, wymiar dolnej części w kształcie trójkąta 56x56x60 cm. Dolna część posiada taśmę samoprzylepną min. 5 cm sztywnik oraz drobne sito i zawór , górna część samoprzylepne wycięcie w kształcie litery "U". Obie serwety w miejscu łączenia posiadają perforację na całej szerokości oznaczoną ciemnozieloną taśmą samoprzylepną o szerokości 2 cm, po której oderwaniu widoczna jest perforacja.
</t>
    </r>
  </si>
  <si>
    <r>
      <rPr>
        <b/>
        <sz val="8"/>
        <color rgb="FF000000"/>
        <rFont val="Tahoma"/>
        <family val="2"/>
        <charset val="238"/>
      </rPr>
      <t xml:space="preserve">Zestaw do protezy piersi </t>
    </r>
    <r>
      <rPr>
        <sz val="8"/>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8 szt.                 
3. Sterylny fartuch chirurgiczny wykonany z miękkiej, przewiewnej włókniny typu spunlace (mieszanki poliestru i celulozy)  o gramaturze 68 g/m2 i właściwościach hydrofobowych. Nie zawierająca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 oznakowanie rozmiaru  w postaci naklejki  naklejone na fartuchu, pozwalające na identyfikację przed rozłożeniem. Rozmiar fartucha oznaczony na dwa sposoby: w centymetrach oznaczających jego długość - 130 cm  (+/- 5 cm) oraz literowo L – 1 szt. 
4. Serweta na stolik Mayo 80 cm x 145 cm (+ 5 cm) w kształcie worka, złożona w sposób umożliwiający aseptyczną aplikację, wykonana z folii polietylenowej. Obszar wzmocniony wykonany z włókniny polipropylenowej. Gramatura materiału w obszarze wzmocnionym 85 (+/- 0,5) g/m2, wielkość wzmocnienia 75 cm x 90 cm (+/- 3 cm) – 1 szt. 
5. Sterylny fartuch chirurgiczny wykonany z miękkiej, przewiewnej włókniny typu spunlace (mieszanki poliestru i celulozy) o gramaturze 68 g/m2 i właściwościach hydrofobowych. Nie zawiera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 oznakowanie rozmiaru  w postaci naklejki  naklejone na fartuchu, pozwalające na identyfikację przed rozłożeniem. Rozmiar fartucha oznaczony na dwa sposoby: w centymetrach oznaczających jego długość - 150 cm  (+/- 5 cm) oraz literowo XL– 2 szt. 
6. Kieszeń na narzędzia 2-komorowa w rozmiarze 25 cm x 45 cm, z dwoma taśmami samoprzylepnymi o szerokości 5 cm, służącymi do mocowania i regulacji głębokości kieszeni – 1 szt.
7. Taśma samoprzylepna włókninowa o wymiarach 9 x 50 cm (+/- 1 cm) – 2 szt.
8. Uchwyt do mocowania przewodów i drenów z trokami z włókniny spunlace o długości min. 25 cm (umożliwiającymi przewiązanie kilku przewodów równocześnie) przymocowanymi do foliowej taśmy samoprzylepnej  o wymiarach 9 x 11 cm. – 2 szt.</t>
    </r>
  </si>
  <si>
    <t xml:space="preserve">9. Sterylna osłona na kamerę o wymiarach 13 x 250 (+/- 2 cm) złożona teleskopowo z foliową taśmą lepną na końcu osłony do zamocowania na przewodzie. Osłona wykonana z mocnej przezroczystej foli polietylenowej o grubości 0,05 mm.  Na końcu osłony kartonowe wykończenie. – 1 szt.
10. Pokrowiec na uchwyt do lampy operacyjnej, z kołnierzem 9,5x13cm – 1szt. 
11. Butla Redona, wysokopodciśnieniowy system drenażu ran, przewód elastyczny, łączący, łącznik schodowy, CH 06–18 400 ml – 1szt.
12. Kocówka do odsysania typu Yankauer, uchwyt wygięty CH 24 (ø 8 mm)– 1 szt.
13. Dren ssący pola operacyjnego CH 30, długość 300 cm – 1 szt.
14. Narzędzie do mycia pola z tworzywa sztucznego w kolorze niebieskim 24.5cm – 1 szt.
15. Pudełko magnetyczne do zbierania i liczenia igieł, duże (z gąbką) min. 20 miejsc – 1 szt.
16. Strzykawka jednorazowa 3-częściowa 20 ml Luer Lock – 2 szt.
17. Miska plastikowa niebieska 1000 ml – 1 szt.
18. Miska 250 ml plastikowa, niebieska ze skalą – 2 szt.
</t>
  </si>
  <si>
    <r>
      <rPr>
        <b/>
        <sz val="8"/>
        <color rgb="FF000000"/>
        <rFont val="Tahoma"/>
        <family val="2"/>
        <charset val="238"/>
      </rPr>
      <t xml:space="preserve">Zestaw do protezy kolana </t>
    </r>
    <r>
      <rPr>
        <sz val="8"/>
        <color rgb="FF000000"/>
        <rFont val="Tahoma"/>
        <family val="2"/>
        <charset val="238"/>
      </rPr>
      <t xml:space="preserve">
1. Serweta na stół instrumentariuszki w rozmiarze 200x250cm wykonana z dwukolorowej folii PE i laminatu 2-warstwowego PP/PE w obszarze wzmocnienia.  Wielkość obszaru wzmocnionego 150 cm x 250 cm. Warstwy laminatu połączone przy użyciu kleju topliwego.
2. Sterylny fartuch chirurgiczny wykonany z miękkiej, przewiewnej włókniny typu spunlace (mieszanki poliestru i celulozy) o gramaturze 68 g/m2 i właściwościach hydrofobowych. Nie zawierający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Posiadający oznakowanie rozmiaru  w postaci naklejki  naklejone na fartuchu, pozwalające na identyfikację przed rozłożeniem. Rozmiar fartucha oznaczony na dwa sposoby: w centymetrach oznaczających jego długość - 130 cm  (+/- 5 cm) oraz literowo L– 1 szt. 
3. Serweta na stolik Mayo 80 cm x 145 cm (+ 5 cm) w kształcie worka, złożona w sposób umożliwiający aseptyczną aplikację, wykonana polietylenowej. Obszar wzmocniony wykonany z włókniny polipropylenowej. Gramatura materiału w obszarze wzmocnionym 85 (+/- 0,5) g/m2, wielkość wzmocnienia 75 cm x 90 cm (+/- 3 cm) – 2 szt.
4. Sterylny fartuch chirurgiczny wykonany z miękkiej, przewiewnej włókniny typu spunlace (mieszanki poliestru i celulozy) w  o gramaturze 68 g/m2 i właściwościach hydrofobowych. Nie zawierający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Posiadający oznakowanie rozmiaru  w postaci naklejki  naklejone na fartuchu, pozwalające na identyfikację przed rozłożeniem. Rozmiar fartucha oznaczony na dwa sposoby: w centymetrach oznaczających jego długość - 170 cm  (+/- 5 cm) oraz literowo XXL– 3 szt.
5. Serweta na stolik instrumentariuszki 150 cm x 190 cm (jako owinięcie zestawu) wykonana z laminatu 2-warstwowego składającego się z hydrofilowej włókniny polipropylenowej i dwukolorowej  folii polietylenowej. Gramatura materiału w polu krytycznym 80 (+/- 0,5) g/m2 – 1 szt.  
6. Kieszeń na narzędzia, 2 - komorowa, transparentna kieszeń foliowa, samoprzylepna 38x40cm – 1 szt.
7. Kieszeń na narzędzia 2-komorowa w rozmiarze 25 cm x 45 cm, z dwoma taśmami samoprzylepnymi o szerokości 5 cm, służącymi do mocowania i regulacji głębokości kieszeni – 1 szt.
8. Dren ssący pola operacyjnego CH 25, długość 300 cm – 1 szt.</t>
    </r>
  </si>
  <si>
    <t xml:space="preserve">9. Końcówka do odsysania typu Yankauer, wygięta, z uchwytem, wielostopniowy lejek do podłączenia, średnica zewn. 8 mm, CH 24 – 1szt.
10. Elektroda czynna monopolarna z końcówką nożową, długość kabla 3,2 m – 1 szt.
11. Narzędzie do mycia pola z tworzywa sztucznego 24.5cm – 1 szt.
12. Pudełko magnetyczne do zbierania i liczenia igieł, duże (z gąbką) min. 20 miejsc – 1 szt.
13. Miska 250 ml plastikowa, ze skalą – 1 szt.
14. Czyścik do elektrody min. 5x5cm, z elementem kontrastującym w  RTG, od spodu pasek samoprzylepny – 1 szt.
15. Jednorazowe ostrze do skalpela roz. 23 – 6 szt. 
</t>
  </si>
  <si>
    <r>
      <rPr>
        <b/>
        <sz val="8"/>
        <color rgb="FF000000"/>
        <rFont val="Tahoma"/>
        <family val="2"/>
        <charset val="238"/>
      </rPr>
      <t xml:space="preserve">Zestaw do operacji barku </t>
    </r>
    <r>
      <rPr>
        <sz val="8"/>
        <color rgb="FF000000"/>
        <rFont val="Tahoma"/>
        <family val="2"/>
        <charset val="238"/>
      </rPr>
      <t xml:space="preserve">
1. Serweta na stół instrumentariuszki w rozmiarze 200x250cm wykonana z dwukolorowej folii PE i laminatu 2-warstwowego PP/PE w obszarze wzmocnienia.  Wielkość obszaru wzmocnionego 150 cm x 250 cm. Warstwy laminatu połączone przy użyciu kleju topliwego. 
2. Ręcznik chłonny 30 cm x 40 cm – 2 szt.
3. Sterylny fartuch chirurgiczny wykonany z miękkiej, przewiewnej włókniny typu spunlace (mieszanki poliestru i celulozy)  o gramaturze 68 g/m2 i właściwościach hydrofobowych. Nie zawierający lateksu i kalafonii. Fartuch posiada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Posiadająca oznakowanie rozmiaru  w postaci naklejki naklejone na fartuchu, pozwalające na identyfikację przed rozłożeniem. Rozmiar fartucha oznaczony na dwa sposoby: w centymetrach oznaczających jego długość - 170 cm  (+/- 5 cm) oraz literowo XXL – 2 szt.
4. Serweta na stolik Mayo 80 cm x 145 cm (+ 5 cm), serweta w kształcie worka, złożona w sposób umożliwiający aseptyczną aplikację ,wykonana z zielonej folii polietylenowej. Obszar wzmocniony wykonany z laminatu dwuwarstwowego : włókniny polipropylenowej i folii polietylenowej. Gramatura materiału w obszarze wzmocnionym 155 g/m2 (+/-0,5g/m2). Wielkość wzmocnienia 75 cm x 90 cm (+/- 3 cm).-1 szt.
5. Sterylny fartuch chirurgiczny wykonany z miękkiej, przewiewnej włókniny typu spunlace (mieszanki poliestru i celulozy) o gramaturze 68 g/m2 i właściwościach hydrofobowych. Nie zawierająca lateksu i kalafonii. Fartuch posiada nieprzemakalne wzmocnienia wykonane z laminatu dwuwarstwowego: włóknina polipropylenowa i folia polietylenowa. Wzmocnienia znajdujące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- 130 cm  (+/- 5 cm) oraz literowo L – 1 szt.
</t>
    </r>
  </si>
  <si>
    <t xml:space="preserve">6. Serweta na stolik Mayo 80 cm x 145 cm (+ 5 cm) w kształcie worka, złożona w sposób umożliwiający aseptyczną aplikację, wykonana z folii polietylenowej. Obszar wzmocniony wykonany z włókniny polipropylenowej. Gramatura materiału w obszarze wzmocnionym 85 (+/- 0,5) g/m2, wielkość wzmocnienia 75 cm x 90 cm (+/- 3 cm) – 1 szt.
7. Kieszeń na narzędzia, 2 - komorowa, transparentna kieszeń foliowa, samoprzylepna 38x40cm – 1 szt.
8. Uchwyt do mocowania przewodów i drenów z trokami z włókniny spunlace o długości min. 25 cm (umożliwiającymi przewiązanie kilku przewodów równocześnie) przymocowanymi do foliowej taśmy samoprzylepnej  o wymiarach 9 x 11 cm. – 1 szt.
</t>
  </si>
  <si>
    <t xml:space="preserve">9. Dren Redona do drenażu ran, perforacja 15 cm CH. 14 / 50 cm – 1 szt.
10. Dren ssący pola operacyjnego CH 25, długość 350 cm – 1 szt.
11. Końcówka do odsysania typu Yankauer, wygięta, z uchwytem, wielostopniowy lejek do podłączenia, średnica zewn. 8 mm, CH 24 – 1szt
12. Pudełko magnetyczne do zbierania i liczenia igieł, duże (z gąbką) min. 20 miejsc – 1 szt.
13. Strzykawka, centryczna 50/60 ml – 1 szt.
14. Miska bezbarwna, okrągła, ze skalą, 250ml – 1 szt.
15. Miska 250 ml plastikowa, – 1 szt.
16. Jednorazowe ostrze do skalpela roz. 23 – 3 szt.
17. Czyścik do elektrody min. 5x5cm, z elementem kontrastującym w  RTG, od spodu pasek samoprzylepny – 1 szt.
18. Kompresy z gazy 17-nitkowej 16-warstwowe z RTG 5 × 5 cm, bindowane po 10 – 10 szt.
</t>
  </si>
  <si>
    <r>
      <rPr>
        <b/>
        <sz val="10"/>
        <rFont val="Tahoma"/>
        <family val="2"/>
        <charset val="238"/>
      </rPr>
      <t>Jednorazowy, niejałowy, pełnobarierowy, fartuch chirurgiczny</t>
    </r>
    <r>
      <rPr>
        <sz val="10"/>
        <rFont val="Tahoma"/>
        <family val="2"/>
        <charset val="238"/>
      </rPr>
      <t xml:space="preserve"> wykonany z włókniny polipropylenowej, podfoliowanej na całej powierzchni fartucha o łącznej gramaturze 35 g/m2. Rękaw zakończony elastycznym mankietem z dzianiny. Tylne części fartucha zachodzą na siebie. Posiadające 2 wszywane troki o długości min.45 cm. Dodatkowo zapięcie w okolicy karku na rzep. Szwy wykonane techniką ultradźwiękową. Spełnia wymagania normy PN-EN 13795-1:2019  oraz EN 14126 Odporność na przenikanie cieczy &gt;100 cm H2O, wytrzymałość na wypychanie na sucho 210 kPa, wytrzymałość na rozciąganie na mokro 57,26 N.  Opakowanie typu worek foliowy. Fartuch zgodny z poziomem 2 AAMI. Rozmiar: L
</t>
    </r>
  </si>
  <si>
    <r>
      <rPr>
        <b/>
        <sz val="10"/>
        <color rgb="FF000000"/>
        <rFont val="Calibri"/>
        <family val="2"/>
        <charset val="238"/>
        <scheme val="minor"/>
      </rPr>
      <t xml:space="preserve">
Zestaw laparoskopowy do chirurgii</t>
    </r>
    <r>
      <rPr>
        <sz val="10"/>
        <color rgb="FF000000"/>
        <rFont val="Calibri"/>
        <family val="2"/>
        <charset val="238"/>
        <scheme val="minor"/>
      </rPr>
      <t xml:space="preserve">
1. Obłożenie do laparoskopii z otworem brzuszno - kroczowym 250/200/300x260cm, otwór w okolicy brzucha 28x30cm oraz w okolicy krocza 10x13cm. Otwór brzuszny otoczony folią chirurigczną typu FLEX. Obłożenie wykonane z laminatu dwuwarstwowego (włóknina polipropylenowa 12g/m2 oraz folia PE 50 mikronów). W strefie krytycznej dodatkowe wzmocnienie : folia PE 50 mikronów oraz włóknina wiskozowa 23g/m2. Łączna gramatura serwety w strefie krytycznej min. 129g/m2 - 1szt.
2. Kieszeń 3-komorowa na narzędzia, wym. 45x48cm - 1szt. 
3. Zestaw laparoskopowy do ssania - płukania z podwójnym grotem OD 5mm, 33cm, dreny wolne od ftalanów (pozbawione DEHP) - 1szt.
4.  Elastyczny, wodooporny, miękki, wysokochłonny opatrunek typu All-in-one na rany pooperacyjne 6x8cm z  technologią nacinanego wzóru warstwy chłonnej opatrunku (superabsorbentu z włókien poliakrylanowych). Warstwa kontaktowa z miekkiego silikonu na całej powierzchni opatrunku - 4szt. 
5. Kleszczyki blokowane 24cm do materiałów opatrunkowych, niebieskie - 1szt. 
6. Przewód do insuflacji z filtrem 26Ch/18Ch 300cm MLL - 1szt. 
7. Miska 250ml Czerwony z podziałką - 1szt. 
8. Tupfer okrągły gazowy 40x50cm (gaza 20-nitkowa, znacznik Rtg - 3szt. 
9. Ostrze chirurgiczne nr 11 - 1szt. 
10. Taca z polipropylenu 25x14x5cm 1575ml, niebieska - 1szt. 
11. Igła veressa 150mm - 1szt. 
12. Trokar rozpychający, bezostrzowy, 12 mm, dł. 10cm,  z przeźroczystą, karbowaną kaniulą. W trokarze podwójna uszczelka - zewnętrzna uszczelka wzmacniana plastikowymi płatkami ułatwiającymi wprowadzenie narzędzia. Obturator bezostrzowy z dwoma skrzydełkami rozpychającymi. Zawór na kaniuli 2 stopniowy insuflacja lub stop - 1szt.
13. Uniwersalna przezroczysta kaniula do trokara 12mm 10cm - 1szt. 
</t>
    </r>
  </si>
  <si>
    <t>Producent/ nazwa własna lub inne określenie identyfikujące wyrób w sposób jednoznaczny np. nr katalogowy</t>
  </si>
  <si>
    <r>
      <rPr>
        <b/>
        <sz val="9"/>
        <rFont val="Tahoma"/>
        <family val="2"/>
        <charset val="238"/>
      </rPr>
      <t xml:space="preserve">
Osłona na mikroskop</t>
    </r>
    <r>
      <rPr>
        <sz val="9"/>
        <rFont val="Tahoma"/>
        <family val="2"/>
        <charset val="238"/>
      </rPr>
      <t xml:space="preserve">
Jednorazowa, sterylna, bez lateksowa. Do zastosowania w mikroskopie z jednym, dwoma lub trzema okularami. Rozmiar osłony 117 cm (+/-1 cm) na 267 cm (+/-1 cm). Soczewka o średnicy 65 mm o dużej przezierności, odporna na zarysowania, z materiału nie odbijającego światła i nie tłukącego. Soczewka łatwa do usunięcia w razie konieczności. Produkt posiadający trzy pasy ściągające – umożliwiające mocowanie na mikroskopie.
</t>
    </r>
  </si>
  <si>
    <r>
      <rPr>
        <b/>
        <sz val="9"/>
        <color theme="1"/>
        <rFont val="Tahoma"/>
        <family val="2"/>
        <charset val="238"/>
      </rPr>
      <t xml:space="preserve">
Podkład higieniczny na stół operacyjny</t>
    </r>
    <r>
      <rPr>
        <sz val="9"/>
        <color theme="1"/>
        <rFont val="Tahoma"/>
        <family val="2"/>
        <charset val="238"/>
      </rPr>
      <t xml:space="preserve">
Jednorazowy, niepylny, wysoko chłonny, nie uczulający wykonany z 2 scalonych powłok: mocnego, nieprzemakalnego 3 warstwowego laminatu i chłonnego rdzenia na całej długości prześcieradła. Wymiary prześcieradła 100 (+/-2 cm)x225 (+/-4 cm) Produkt o gładkiej, jednorodnej powierzchni (bez zagięć, pikowań czy przeszyć) – nie powodującej uszkodzeń skóry pacjenta.  Wchłanialność co najmniej 4l
</t>
    </r>
  </si>
  <si>
    <r>
      <rPr>
        <b/>
        <sz val="9"/>
        <color theme="1"/>
        <rFont val="Tahoma"/>
        <family val="2"/>
        <charset val="238"/>
      </rPr>
      <t xml:space="preserve">
Osłona na sondę do USG przezprzełykowego</t>
    </r>
    <r>
      <rPr>
        <sz val="9"/>
        <color theme="1"/>
        <rFont val="Tahoma"/>
        <family val="2"/>
        <charset val="238"/>
      </rPr>
      <t xml:space="preserve">
Sterylna, bezlateksowa, jednorazowa. W komplecie z ustnikiem, klipsem i sterylnym żelem. Żel preinstalowany. Wymiary 30 mm na 1000 mm
</t>
    </r>
  </si>
  <si>
    <r>
      <rPr>
        <b/>
        <sz val="9"/>
        <color theme="1"/>
        <rFont val="Tahoma"/>
        <family val="2"/>
        <charset val="238"/>
      </rPr>
      <t xml:space="preserve">
Osłona na sondę do USG</t>
    </r>
    <r>
      <rPr>
        <sz val="9"/>
        <color theme="1"/>
        <rFont val="Tahoma"/>
        <family val="2"/>
        <charset val="238"/>
      </rPr>
      <t xml:space="preserve"> 
Sterylna, bezlateksowa, jednorazowa osłona na sondę do USG. Wymiary 13 cm x 122 cm. W komplecie z elementami mocującymi, polem sterylnym i żelem sterylnym a 20 ml
</t>
    </r>
  </si>
  <si>
    <r>
      <t xml:space="preserve">
</t>
    </r>
    <r>
      <rPr>
        <b/>
        <sz val="9"/>
        <rFont val="Tahoma"/>
        <family val="2"/>
        <charset val="238"/>
      </rPr>
      <t xml:space="preserve">Osłona na sondę do USG </t>
    </r>
    <r>
      <rPr>
        <sz val="9"/>
        <rFont val="Tahoma"/>
        <family val="2"/>
        <charset val="238"/>
      </rPr>
      <t xml:space="preserve">
Sterylna, bezlateksowa, jednorazowa osłona na sondę do USG. Wymiary 15 cm x 122 cm. W komplecie z elementami mocującymi, polem sterylnym i żelem sterylnym a 20 ml 
</t>
    </r>
  </si>
  <si>
    <r>
      <rPr>
        <b/>
        <sz val="10"/>
        <color rgb="FF000000"/>
        <rFont val="Calibri"/>
        <family val="2"/>
        <charset val="238"/>
        <scheme val="minor"/>
      </rPr>
      <t xml:space="preserve">
Zestaw do videotorakotomii</t>
    </r>
    <r>
      <rPr>
        <sz val="10"/>
        <color rgb="FF000000"/>
        <rFont val="Calibri"/>
        <family val="2"/>
        <charset val="238"/>
        <scheme val="minor"/>
      </rPr>
      <t xml:space="preserve">
1.  Serweta operacyjna z taśmą lepną wym. 175x175cm, wzmocniona (50x20cm), wykonana z laminatu trójwarstwowego: włóknina polipropylenowa 12g/m2 / folia PE 40 mikronów / włóknina wiskozowa 23g/m. W strefie krytycznej dodatkowe wzmocnienie : włóknina wiskozowo/poliestrowa 50g/m2. Łączna gramtura serwety min. 122,5 g/m2. Odporność serwety na przenikanie płynów w strerfie krytycznej mih, 197kPa. W serwetę wbudowane organizatory przewodów - 1szt. 
2. Serweta operacyjna z taśmą lepną wym. 300x175cm, wzmocniona (50x20cm), wykonana z laminatu trójwarstwowego: włóknina polipropylenowa 12g/m2 / folia PE 40 mikronów / włóknina wiskozowa 23g/m. W strefie krytycznej dodatkowe wzmocnienie : włóknina wiskozowo/poliestrowa 50g/m2. Łączna gramtura serwety min. 122,5 g/m2. Odporność serwety na przenikanie płynów w strerfie krytycznej mih, 197kPa. W serwetę wbudowane organizatory przewodów - 1szt. 
3. Serweta operacyjna z taśmą lepną wym. 200x200cm, wzmocniona (50x20cm), wykonana z laminatu trójwarstwowego: włóknina polipropylenowa 12g/m2 / folia PE 40 mikronów / włóknina wiskozowa 23g/m. W strefie krytycznej dodatkowe wzmocnienie : włóknina wiskozowo/poliestrowa 50g/m2. Łączna gramatura serwety min. 122,5 g/m2. Odporność serwety na przenikanie płynów w strerfie krytycznej mih, 197kPa - 2szt. 
4. Ręcznik chłonny 18x25cm -  5szt. 
5. Serweta operacyjna 75x90 cm, 2-warstwowa - 1szt. 
6. Taśma lepna 9x49cm - 1szt. 
7. Opatrunek specjalistyczny,  elastyczny; wodoodporny; miękki wysokochłonny opatrunek typu all-in-one z warstwą kontaktową z miękkiego silikonu Safetac na całej powierzchni opatrunku;, nieprzepuszczalny dla bakterii i wirusów; samoprzylepny- nie wymagający dodatkowego mocowania; zabezpieczający rany pooperacyjne o różnym stopniu wysięku; minimalizujący przywieranie opatrunku do szwów; zapewniający atraumatyczną zmianę opatrunk; eliminujący uszkodzenia rany i skóry otaczającej - rozmiar 7,5x7,5cm -1szt. 
8. Kleszczyki blokowane 24cm do materiałów opatrunkowych - 1szt. 
9. Kompres gazowy laparotomijny 45x45cm z tasiemką (gaza 20-nitkowa) - 5 szt.
</t>
    </r>
  </si>
  <si>
    <r>
      <rPr>
        <b/>
        <sz val="10"/>
        <color theme="1"/>
        <rFont val="Calibri"/>
        <family val="2"/>
        <charset val="238"/>
        <scheme val="minor"/>
      </rPr>
      <t xml:space="preserve">
Zestaw do laparoskopii dziecięcej</t>
    </r>
    <r>
      <rPr>
        <sz val="10"/>
        <color rgb="FF000000"/>
        <rFont val="Calibri"/>
        <family val="2"/>
        <charset val="238"/>
        <scheme val="minor"/>
      </rPr>
      <t xml:space="preserve">
1. Serweta górna z taśmą samoprzylepną - ekran anestezjologiczny - 240x150cm - 1szt.
2. Serwety boczne z taśmą samoprzylepną 90x75cm - 2szt.
3. Serweta dolna z tasmą samoprzylepną 175x175cm - 1szt
4. Kieszeń 3-komorowa na narzędzia, wym. 45x48cm - 1szt. 
5. Zestaw laparoskopowy do ssania - płukania z podwójnym grotem OD 5mm, 33cm, dreny wolne od ftalanów (pozbawione DEHP). Posiadający 2 przyciski oznaczone kolorystycznie oraz literowo: ssanie (S)</t>
    </r>
    <r>
      <rPr>
        <b/>
        <sz val="10"/>
        <color rgb="FFFF0000"/>
        <rFont val="Calibri"/>
        <family val="2"/>
        <charset val="238"/>
        <scheme val="minor"/>
      </rPr>
      <t xml:space="preserve"> </t>
    </r>
    <r>
      <rPr>
        <sz val="10"/>
        <color theme="1"/>
        <rFont val="Calibri"/>
        <family val="2"/>
        <charset val="238"/>
        <scheme val="minor"/>
      </rPr>
      <t xml:space="preserve">i płukanie (I) w kolorze </t>
    </r>
    <r>
      <rPr>
        <sz val="10"/>
        <color rgb="FF000000"/>
        <rFont val="Calibri"/>
        <family val="2"/>
        <charset val="238"/>
        <scheme val="minor"/>
      </rPr>
      <t xml:space="preserve">(proksymalnie umieszczona irygacja zapobiegająca zablokowaniu ssaka przy odsysaniu) - 1szt.
6.  Elastyczny, wodooporny, miękki, wysokochłonny opatrunek typu All-in-one na rany pooperacyjne 6x8cm z  technologią nacinanego wzóru warstwy chłonnej opatrunku (superabsorbentu z włókien poliakrylanowych). Warstwa kontaktowa z miekkiego silikonu na całej powierzchni opatrunku - 4szt. 
7. Kleszczyki blokowane 24cm do materiałów opatrunkowych - 1szt. 
8. Trokar bezostrzowy separujący 5mm, dł. 7cm - 1szt.
9. Unwiersalna przeźroczysta kaniula do trokara 5mm, dł. 7cm - 2szt. 
10. Miska 250ml </t>
    </r>
    <r>
      <rPr>
        <sz val="10"/>
        <color theme="1"/>
        <rFont val="Calibri"/>
        <family val="2"/>
        <charset val="238"/>
        <scheme val="minor"/>
      </rPr>
      <t>z podziałką</t>
    </r>
    <r>
      <rPr>
        <b/>
        <sz val="10"/>
        <color rgb="FFFF0000"/>
        <rFont val="Calibri"/>
        <family val="2"/>
        <charset val="238"/>
        <scheme val="minor"/>
      </rPr>
      <t xml:space="preserve"> -</t>
    </r>
    <r>
      <rPr>
        <sz val="10"/>
        <color rgb="FF000000"/>
        <rFont val="Calibri"/>
        <family val="2"/>
        <charset val="238"/>
        <scheme val="minor"/>
      </rPr>
      <t xml:space="preserve"> 1szt. 
11. Tupfer okrągły gazowy 40x50cm (gaza 20-nitkowa, znacznik Rtg) - 3szt. 
12. Ostrze chirurgiczne nr 11 - 1szt. 
13. Taca z polipropylenu 25x14x5cm 1575ml, - 1szt. 
14. Igła veressa 150mm - 1szt. 
15. Płyn przeciwmgielny (butelka + watka) - 1szt. 
16. Kompres gazowy 10x10cm (gaza 17-nitkowa, 16-warstwowy, znacznik Rtg) - 20szt. 
17. Osłona foliowa na kamerę 18x250cm (elastyczna końcówka, taśma mocująca) - 1szt.
</t>
    </r>
  </si>
  <si>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 xml:space="preserve">Przedmiotem zamówienia są sukcesywne dostawy </t>
    </r>
    <r>
      <rPr>
        <b/>
        <sz val="12"/>
        <rFont val="Tahoma"/>
        <family val="2"/>
        <charset val="238"/>
      </rPr>
      <t>obłożeń pola operacyjnego (serwet do operacji urologicznych, niedrożności jelit, zestawów do angiografii, uniwersalnych), zestawów zabiegowych (do wkłucia centralnego, drenażu opłucnej,cewnikowania pęcherza moczowego),kołnierzy</t>
    </r>
    <r>
      <rPr>
        <sz val="12"/>
        <rFont val="Tahoma"/>
        <family val="2"/>
        <charset val="238"/>
      </rPr>
      <t xml:space="preserve"> zwanych dalej wyrobami.
</t>
    </r>
    <r>
      <rPr>
        <b/>
        <sz val="12"/>
        <rFont val="Tahoma"/>
        <family val="2"/>
        <charset val="238"/>
      </rPr>
      <t xml:space="preserve">2. </t>
    </r>
    <r>
      <rPr>
        <sz val="12"/>
        <rFont val="Tahoma"/>
        <family val="2"/>
        <charset val="238"/>
      </rPr>
      <t xml:space="preserve">Wykonawca gwarantuje, że wszystkie wyroby objęte zamówieniem spełniać będą wszystkie - wskazane w niniejszym załączniku – wymagania eksploatacyjno - techniczne oraz jakościowe.
</t>
    </r>
    <r>
      <rPr>
        <b/>
        <sz val="12"/>
        <rFont val="Tahoma"/>
        <family val="2"/>
        <charset val="238"/>
      </rPr>
      <t>3.</t>
    </r>
    <r>
      <rPr>
        <sz val="12"/>
        <rFont val="Tahoma"/>
        <family val="2"/>
        <charset val="238"/>
      </rPr>
      <t xml:space="preserve">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t>
    </r>
    <r>
      <rPr>
        <sz val="12"/>
        <color rgb="FFFF0000"/>
        <rFont val="Tahoma"/>
        <family val="2"/>
        <charset val="238"/>
      </rPr>
      <t xml:space="preserve"> </t>
    </r>
    <r>
      <rPr>
        <sz val="12"/>
        <color theme="1"/>
        <rFont val="Tahoma"/>
        <family val="2"/>
        <charset val="238"/>
      </rPr>
      <t xml:space="preserve">naklejka do umieszczenia w karcie pacjenta,
   </t>
    </r>
    <r>
      <rPr>
        <sz val="12"/>
        <rFont val="Tahoma"/>
        <family val="2"/>
        <charset val="238"/>
      </rPr>
      <t xml:space="preserve"> -  inne oznaczenia i informacje wymagane na podstawie odrębnych przepisów.</t>
    </r>
    <r>
      <rPr>
        <sz val="18"/>
        <rFont val="Tahoma"/>
        <family val="2"/>
        <charset val="238"/>
      </rPr>
      <t xml:space="preserve">
</t>
    </r>
    <r>
      <rPr>
        <b/>
        <sz val="12"/>
        <rFont val="Tahoma"/>
        <family val="2"/>
        <charset val="238"/>
      </rPr>
      <t xml:space="preserve">Uwaga: Okres ważności wyrobów powinien wynosić minimum 12 miesięcy od dnia dostawy do siedziby zamawiającego.
</t>
    </r>
    <r>
      <rPr>
        <sz val="12"/>
        <rFont val="Tahoma"/>
        <family val="2"/>
        <charset val="238"/>
      </rPr>
      <t xml:space="preserve">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t>
    </r>
    <r>
      <rPr>
        <b/>
        <sz val="12"/>
        <rFont val="Tahoma"/>
        <family val="2"/>
        <charset val="238"/>
      </rPr>
      <t>….*</t>
    </r>
    <r>
      <rPr>
        <sz val="12"/>
        <rFont val="Tahoma"/>
        <family val="2"/>
        <charset val="238"/>
      </rPr>
      <t xml:space="preserve"> roboczych od daty złożenia zamówienia za pośrednictwem faksu na numer </t>
    </r>
    <r>
      <rPr>
        <b/>
        <sz val="12"/>
        <rFont val="Tahoma"/>
        <family val="2"/>
        <charset val="238"/>
      </rPr>
      <t>………………*</t>
    </r>
    <r>
      <rPr>
        <sz val="12"/>
        <rFont val="Tahoma"/>
        <family val="2"/>
        <charset val="238"/>
      </rPr>
      <t xml:space="preserve"> lub pocztą elektroniczną na adres e-mail: </t>
    </r>
    <r>
      <rPr>
        <b/>
        <sz val="12"/>
        <rFont val="Tahoma"/>
        <family val="2"/>
        <charset val="238"/>
      </rPr>
      <t>……………………*</t>
    </r>
    <r>
      <rPr>
        <sz val="12"/>
        <rFont val="Tahoma"/>
        <family val="2"/>
        <charset val="238"/>
      </rPr>
      <t xml:space="preserve">
7. Wykonawca oferuje realizację niniejszego zamówienia za cenę zgodnie z poniższą kalkulacją:</t>
    </r>
    <r>
      <rPr>
        <b/>
        <sz val="12"/>
        <rFont val="Tahoma"/>
        <family val="2"/>
        <charset val="238"/>
      </rPr>
      <t xml:space="preserve">
*Wypełnia Wykonawca</t>
    </r>
    <r>
      <rPr>
        <b/>
        <sz val="10"/>
        <rFont val="Tahoma"/>
        <family val="2"/>
        <charset val="1"/>
      </rPr>
      <t xml:space="preserve">
</t>
    </r>
  </si>
  <si>
    <r>
      <rPr>
        <b/>
        <sz val="9"/>
        <rFont val="Tahoma"/>
        <family val="2"/>
        <charset val="238"/>
      </rPr>
      <t xml:space="preserve">
Zestaw do drenażu opłucnej</t>
    </r>
    <r>
      <rPr>
        <sz val="9"/>
        <rFont val="Tahoma"/>
        <family val="2"/>
        <charset val="238"/>
      </rPr>
      <t xml:space="preserve">
Skład zestawu:
3 x serweta przylepna 2-warstwowa 50x50 cm
1 x Imadło chirurgiczne Mayo -Hegar 14 cm
1 x Nożyczki chirurgiczne proste ostro tępe 14,5 cm
6 x Es kompres z gazy 7,5x7,5 cm, 12 warstw, 17 nitek
Materiał:
- chłonność materiału podstawowego min. 450 % .
Produkt bezpiecznie pakowany:
- zawartość zestawu owinięta w specjalną serwetę i umieszczona w blisterze,
- narzędzia metalowe chirurgiczne ,jednorazowe wykonane ze stali, oznaczone symbolem graficznym „do jednorazowego stosowania”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</si>
  <si>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Zestaw do cewnikowania pęcherza moczowego</t>
    </r>
    <r>
      <rPr>
        <sz val="9"/>
        <rFont val="Tahoma"/>
        <family val="2"/>
        <charset val="238"/>
      </rPr>
      <t xml:space="preserve">
Skład zestawu:
1 x serweta, nieprzylepna, barierowa z włókniny PP+PE w rozmiarze 45x75 cm,
4 x tupfery gazowe, wielkości śliwki ze 100% bawełnianej gazy, 20 nitkowej – rozmiar po rozwinięciu około 20x20 cm
1 x żel nawilżający- obojętny - nietłusty - hydrofilny oraz płynny - 2,7g
4 -5 x kompresy włókninowe 7,5x7,5 cm, 17n 8w ze 100 % bawełnianej gazy higroskopijnej 
1 x strzykawka z wodą -10 ml
</t>
    </r>
    <r>
      <rPr>
        <b/>
        <sz val="9"/>
        <rFont val="Tahoma"/>
        <family val="2"/>
        <charset val="238"/>
      </rPr>
      <t>lub*</t>
    </r>
    <r>
      <rPr>
        <sz val="9"/>
        <rFont val="Tahoma"/>
        <family val="2"/>
        <charset val="238"/>
      </rPr>
      <t xml:space="preserve">
5 kompresów włókninowych 7,5x7,5cm, 17n 8w ze 100% bawełnianej gazy higroskopijnej
1 x serweta nieprzylepna, barierowa w rozmiarze 60x60 cm z centralnym otworem 10 cm i z rozcięciem
1 x strzykawka z wodą destylowaną i gliceryną 10 ml
1 x plastikowe kleszczyki Kocher 14 cm
1 x plastikowa pęseta do opatrunków 12,5 cm
1 x żel nawilżający- obojętny
Zestaw może być dodatkowo wyposażony w 1 x para rękawiczek diagnostycznych nitrylowych rozmiar M
Opakowanie: typu blister, w kształcie tacki z 1  wgłębieniem (o przybliżonej pojemności 750 ml), która może służyć jako nerka. 
Na opakowaniu zewnętrznym powinna być zamieszczona etykieta z 2 samoprzylepnymi naklejkami przeznaczonymi do wklejenia w dokumentacji medycznej zawierającymi następujące dane: indeks wyrobu, LOT, termin ważności, identyfikacja producenta, oznakowanie zgodności CE. </t>
    </r>
  </si>
  <si>
    <t>1.</t>
  </si>
  <si>
    <t>2.</t>
  </si>
  <si>
    <t>3.</t>
  </si>
  <si>
    <t>4.</t>
  </si>
  <si>
    <t>5.</t>
  </si>
  <si>
    <t>6.</t>
  </si>
  <si>
    <r>
      <rPr>
        <b/>
        <sz val="10"/>
        <color rgb="FF000000"/>
        <rFont val="Calibri"/>
        <family val="2"/>
        <charset val="238"/>
        <scheme val="minor"/>
      </rPr>
      <t xml:space="preserve">
Sterylny fartuch urologiczny</t>
    </r>
    <r>
      <rPr>
        <sz val="10"/>
        <color rgb="FF000000"/>
        <rFont val="Calibri"/>
        <family val="2"/>
        <charset val="238"/>
        <scheme val="minor"/>
      </rPr>
      <t xml:space="preserve"> wykonany w części przedniej i w rękawach z całkowicie nieprzemakalnej folii PE o gramaturze 50 mikronów, w części tylnej z hydrofobowej włókniny bawełnopodobnej, obszerny i szeroki umożliwiający zabezpieczenie kończyn dolnych operatora przed przemoczeniem, także w pozycji siedzącej. Fartuch posiadający kontrafałdy w części przedniej. Dolna część fartucha wykonana z folii PE 50 mikronów, część górna oraz rekawy wykonane z włókininy poliestrowej typu Spunlaced o gramaturze 68g/m2. Wskaźnik barierowości = 6 BI. Pakowany w sposób próżniowy. Rozmiary: L, XL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</si>
  <si>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operacyjny do zabiegów brzuszno-kroczowych</t>
    </r>
    <r>
      <rPr>
        <sz val="10"/>
        <color rgb="FF000000"/>
        <rFont val="Calibri"/>
        <family val="2"/>
        <charset val="238"/>
        <scheme val="minor"/>
      </rPr>
      <t xml:space="preserve">
1. Serweta chirurgiczna do zabiegów brzuszno-kroczowych o wymiarach 250/175/270x260 cm zintegrowana z ekranem anestezjologicznym i nogawicami, posiada samoprzylepny otwór w okolicach jamy brzusznej o wymiarach 25x30 cm, otoczony warstwą chłonną i otwór w okolicach krocza o wymiarach 13x24 cm z zabezpieczeniem w postaci zintegrowanej serwety o wymiarach 38x64 cm. Obłożenie jest wyposażone w organizatory przewodów i cztery zintegrowane kieszenie. Serweta wykonana z laminatu dwuwarstwowego: włóknina polipropylenowa 12g/m2 / folia PE 50 mikronów. W stefie krytycznej wzmocnienie: folia PE 50 mikronów / włóknina wiskozwa 23g/m2. Łącza gramatura serwety min. 129g/m2.- 1szt.
2. Serweta z taśmą lepną 75x75cm - 2szt. 
3. Taśma samoprzylepna typu RZEP - 1szt. 
4. Taśma samoprzylepna o wym. 9x49cm - 1szt. 
5. Ręczniki chłonne 18x25cm - 4szt. 
6. Osłona na stolik mayo 79x145cm, wykonana z folii PE 60 mikronów, wzmocnienie włóknina wiskozowa 27g/m2. Łaczna gramatura osłony 83,4g/m2. - 1szt. 
7.  Osłona na stół narzędziowy 150x190cm, warstwa chłonna (75x190cm) - 1szt.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</si>
  <si>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theme="1"/>
        <rFont val="Calibri"/>
        <family val="2"/>
        <charset val="238"/>
        <scheme val="minor"/>
      </rPr>
      <t xml:space="preserve">
Zestaw ginekologiczny laparoskopowy</t>
    </r>
    <r>
      <rPr>
        <sz val="10"/>
        <color rgb="FFFF0000"/>
        <rFont val="Calibri"/>
        <family val="2"/>
        <charset val="238"/>
        <scheme val="minor"/>
      </rPr>
      <t xml:space="preserve">
</t>
    </r>
    <r>
      <rPr>
        <sz val="10"/>
        <color rgb="FF000000"/>
        <rFont val="Calibri"/>
        <family val="2"/>
        <charset val="238"/>
        <scheme val="minor"/>
      </rPr>
      <t>1. Obłożenie specjalistyczne, laparoskopowe wym. 200/250x365cm, otwór 28x30cm otoczony warstwą chłonną. Obłożenie wykonane z laminatu dwuwarstwowego: włóknina polipropylenowa 12g/m2 / folia PE 50 mikronów. W strefie krytycznej dodatkowe wzmocnienie: folia PE 50 mikronów / włóknina wiskozowa 23g/m2. Łączna gramatura serwety min. 129g/m2. W serwetę wbudowane: 
1. Organizatory przewodów - 1szt.  
2. Kieszeń 3-komorowa na narzędzia, wym. 45x48cm - 1szt. 
3. Disektor laparoskopowy Maryland dług. 33 cm, śr. 5 mm z przyłączem prądu monopolarnego. - 1szt. 
4. Serweta 100x100cm - 1szt. 
5. Nożyczki laparoskopowe o dług. 33 i śr 5 mm z przyłączem prądu monopolarnego. Końcówka robocza typu Metzenbaum  (bransze precyzyjnie spasowane aż do samego końca lecz końcówka atraumatyczna,uniemożliwiająca przecięcie przypadkowej struktury. - 1szt. 
6. Igła veressa 120mm - 1szt. 
7. Taca z polipropylenu 25x14x5cm 1575ml - 1szt. 
8. Trokar rozpychający, bezostrzowy, 11 mm, dł. 10cm,  z przeźroczystą, karbowaną kaniulą. W trokarze podwójna uszczelka - zewnętrzna uszczelka wzmacniana plastikowymi płatkami ułatwiającymi wprowadzenie narzędzia. Obturator bezostrzowy z dwoma skrzydełkami rozpychającymi. Zawór na kaniuli 2 stopniowy insuflacja lub stop - 1szt. 
9. Uniwersalna przezroczysta kaniula do trokara 11mm 10cm - 1szt. 
10. Osłona na stolik mayo 79x145cm, wykonana z folii PE 60 mikronów, wzmocnienie włóknina wiskozowa 27g/m2. Łączna gramatura osłony 83,4g/m2. - 1szt. 
11. Osłona na stół narzędziowy 150x190cm, wzmocniona na całej powierzchni (opakowanie zestawu) - 1szt. 
Zestaw oznaczony słownie oraz kolorystycznie. Oznaczenie słowne GINEKOLOGIA LAPAROSKOPIA umieszczone w</t>
    </r>
    <r>
      <rPr>
        <b/>
        <sz val="10"/>
        <color rgb="FFFF0000"/>
        <rFont val="Calibri"/>
        <family val="2"/>
        <charset val="238"/>
        <scheme val="minor"/>
      </rPr>
      <t xml:space="preserve"> </t>
    </r>
    <r>
      <rPr>
        <sz val="10"/>
        <color theme="1"/>
        <rFont val="Calibri"/>
        <family val="2"/>
        <charset val="238"/>
        <scheme val="minor"/>
      </rPr>
      <t xml:space="preserve">ramce </t>
    </r>
    <r>
      <rPr>
        <sz val="10"/>
        <color rgb="FF000000"/>
        <rFont val="Calibri"/>
        <family val="2"/>
        <charset val="238"/>
        <scheme val="minor"/>
      </rPr>
      <t xml:space="preserve">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</si>
  <si>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t>Zestaw do procedury ECMO</t>
    </r>
    <r>
      <rPr>
        <sz val="7.5"/>
        <color rgb="FF000000"/>
        <rFont val="Tahoma"/>
        <family val="2"/>
        <charset val="238"/>
      </rPr>
      <t xml:space="preserve">
1. Serweta do zabiegów hybrydowych 240/300x450 cm z otworem wypełnionym folią chirurgiczną o wymiarach 60x40 cm oraz dwoma otworami wypełnionymi folią chirurgiczną o wymiarach 15x27 cm, otoczone warstwą chłonną – 1szt. 
2. Papier krepowy 60x60 cm – 1szt. 
3. Obłożenie chirurgiczne 75x100cm z przyklejanym otworem – 1szt. 
4. Opatrunek specjalistyczny,  elastyczny; wodoodporny; miękki wysokochłonny opatrunek typu all-in-one z warstwą kontaktową z miękkiego silikonu Safetac na całej powierzchni opatrunku;, nieprzepuszczalny dla bakterii i wirusów; samoprzylepny- nie wymaga dodatkowego mocowania; zabezpiecza rany pooperacyjne o różnym stopniu wysięku; minimalizuje przywieranie opatrunku do szwów; zapewnia atraumatyczną zmianę opatrunk; eliminuje uszkodzenia rany i skóry otaczającej - rozmiar 10x15cm -1szt., rozmiar 10x35cm - 1szt.  
5. Osłona foliowa 15x122cm na sondę + żel + paski elastyczne – 2szt. 
6. Skalpel chirurgiczny z wysuwanym ostrzem nr 11 (SS), z osłonką – 1szt. 
7. Kleszczyki Mayo-Hegar, cienka końcówka, dł. 13 cm SS oznaczon</t>
    </r>
    <r>
      <rPr>
        <sz val="7.5"/>
        <color theme="1"/>
        <rFont val="Tahoma"/>
        <family val="2"/>
        <charset val="238"/>
      </rPr>
      <t xml:space="preserve">a kolorem  </t>
    </r>
    <r>
      <rPr>
        <sz val="7.5"/>
        <color rgb="FF000000"/>
        <rFont val="Tahoma"/>
        <family val="2"/>
        <charset val="238"/>
      </rPr>
      <t>– 1szt. 
8. Nożyczki opatrunkowe proste 20cm (ostro-tępe) – 1szt. 
9. Kleszcze naczyniowe proste Spencer-Wells, 20 cm – 2szt. 
10. Szew Vicryl Plus 1, 70cm (igła 1/2 koła 40mm), szew wchłanialny, Ethicon – 5szt. 
11. Torba papierowa 18x38x9,5cm – 1szt. 
12. Kleszczyki do dezynfekcji 19 cm</t>
    </r>
    <r>
      <rPr>
        <b/>
        <sz val="7.5"/>
        <color rgb="FFFF0000"/>
        <rFont val="Tahoma"/>
        <family val="2"/>
        <charset val="238"/>
      </rPr>
      <t xml:space="preserve"> </t>
    </r>
    <r>
      <rPr>
        <sz val="7.5"/>
        <color rgb="FF000000"/>
        <rFont val="Tahoma"/>
        <family val="2"/>
        <charset val="238"/>
      </rPr>
      <t xml:space="preserve"> – 1szt. 
13. Strzykawka 5 ml L / S 3 częściowa – 1szt. 
14. Tupfer okrągły gazowy 20x20cm (gaza 20-nitkowa, biały) – 5szt.
15. Kompres gazowy 10x10cm (gaza 17-nitkowa, 8-warstwowy, biały) – 100szt. 
16. Torba papierowa 25x38cm – 1szt. 
17. Miska 250ml Czerwony z podziałką – 2szt. 
18. Fartuch chirurgiczny niewzmocniony XLL – 2szt. 
19. Fartuch chirurgiczny niewzmocniony L – 1szt. 
20. Ręcznik chłonny 18x25cm – 3szt.
21. Rękawice chirurgiczne syntetyczne 7.5 AQL = 0,65 - 2 pary
22. Rękawice chirurgiczne syntetyczne 8.0 AQL = 0,65 - 2 pary
23. Osłona na stół narzędziowy 150x190cm (opakowanie zestawu), wzmocniona – 1szt.
</t>
    </r>
    <r>
      <rPr>
        <sz val="7.5"/>
        <color theme="1"/>
        <rFont val="Tahoma"/>
        <family val="2"/>
        <charset val="238"/>
      </rPr>
      <t>Serweta w poz. 1 w srefie pozakrytycznej wykonana z laminatu dwuwarstwowego (folia polietylenowa 40 mikronów oraz włóknina wiskozowo - poliestrowa 30g/m2) w strefie krytycznej z lamiantu trójwarstwowego (folia polietylenowa 40 mikronów, włóknina wiskozowo - poliestrowa 30g/m2 oraz wzmocnienie chłonne włóknina 50g/m2.) Łączna gramatura serwety w strefie krytycznej min. 117,5g/m2. Odporność serwety na przepuszczanie płynów dla obu stref min. 127cmH20. Odporność na rozerwanie na sucho dla obu stref min. 117 kPa. Odporność na rozerwanie na mokro dla strefy krytycznej min 127 kPa.</t>
    </r>
    <r>
      <rPr>
        <sz val="7.5"/>
        <color rgb="FF000000"/>
        <rFont val="Tahoma"/>
        <family val="2"/>
        <charset val="238"/>
      </rPr>
      <t xml:space="preserve">Zestawy zabiegowe muszą cechować się I klasą palności na poziomie &gt;3,5s 
Zestaw oznaczony słownie oraz kolorystycznie. Oznaczenie słowne ECMO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</si>
  <si>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8"/>
        <color rgb="FF000000"/>
        <rFont val="Tahoma"/>
        <family val="2"/>
        <charset val="238"/>
      </rPr>
      <t xml:space="preserve">Zestaw do protezy biodra z torbami </t>
    </r>
    <r>
      <rPr>
        <sz val="8"/>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Sterylny fartuch chirurgiczny wykonany z miękkiej, przewiewnej włókniny typu spunlace (mieszanki poliestru i celulozy) o gramaturze 68 g/m2 i właściwościach hydrofobowych. Nie zawierająca lateksu i kalafonii. Fartuch posiadający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- 130 cm  (+/- 5 cm) oraz literowo L – 1 szt.
3. Serweta na stolik Mayo 80 cm x 145 cm (+ 5 cm) w kształcie worka, złożona w sposób umożliwiający aseptyczną aplikację,  polietylenowej. Obszar wzmocniony wykonany z włókniny polipropylenowej. Gramatura materiału w obszarze wzmocnionym 85 (+/- 0,5) g/m2, wielkość wzmocnienia 75 cm x 90 cm (+/- 3 cm) – 2 szt.
4. Sterylny fartuch chirurgiczny wykonany z miękkiej, przewiewnej włókniny typu spunlace (mieszanki poliestru i celulozy)  o gramaturze 68 g/m2 i właściwościach hydrofobowych. Nie zawierający lateksu i kalafonii. Fartuch posiadający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- 150 cm  (+/- 5 cm) oraz literowo XL – 1 szt.
5. Bakteriobójcza folia chirurgiczna impregnowana jodoforem 90x45cm (+/- 3 cm)  powierzchnia klejąca 60×45cm (+/- 3 cm) – 1 szt.
6. Kieszeń na narzędzia, 2 - komorowa, transparentna kieszeń foliowa, samoprzylepna 38x40cm – 1 szt.
7. Taśma samoprzylepna włókninowa o wymiarach 9 x 50 cm (+/- 1 cm) – 2 szt.
8. System drenażu Redona, przyłącze LL, przewód elastyczny, , łącznik schodowy CH. 06–18 400 ml – 1 szt. 
</t>
    </r>
  </si>
  <si>
    <r>
      <rPr>
        <b/>
        <sz val="9"/>
        <color rgb="FF000000"/>
        <rFont val="Tahoma"/>
        <family val="2"/>
        <charset val="238"/>
      </rPr>
      <t xml:space="preserve">Zestaw ginekologiczny </t>
    </r>
    <r>
      <rPr>
        <sz val="9"/>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5 szt.
3.	Serweta na stolik Mayo 80 cm x 145 cm (+ 5 cm) w kształcie worka, złożona w sposób umożliwiający aseptyczną aplikację, folii polietylenowej. Obszar wzmocniony wykonany z włókniny polipropylenowej. Gramatura materiału w obszarze wzmocnionym 85 (+/- 0,5) g/m2, wielkość wzmocnienia 75 cm x 90 cm (+/- 3 cm) – 1 szt.   
4.	Miska nerkowata 700 ml – 2 szt.
5.	Narzędzie do mycia pola z tworzywa sztucznego w 24.5cm – 2 szt.
6.	Miska 250 ml plastikowa, ze skalą – 2 szt.
7.	Taśma samoprzylepna włókninowa o wymiarach 9 x 50 (+/- 1) cm – 1 szt.
8.	Uchwyt do mocowania przewodów i drenów z trokami z włókniny spunlace o długości min. 25 cm (umożliwiającymi przewiązanie kilku przewodów równocześnie) przymocowanymi do foliowej taśmy samoprzylepnej  o wymiarach 9 x 11 cm. – 1 szt.
9.	Serweta operacyjna 75 cm x 90 cm wykonana z laminatu dwuwarstwowego włóknina polipropylenowa i folia polietylenowa. Gramatura laminatu 57 (+/- 0,5) g/m2. – 1 szt.
10.	Serweta ginekologiczna wzmocniona 230  cm x 240/260 (+/- 5cm) ze zintegrowanymi osłonami na
kończyny dolne, z otworem na krocze 10 cm x 15 cm, ze zintegrowaną torbą na płyny z sitkiem i zaworem.
Obłożenie pacjenta wykonane z laminatu dwuwarstwowego: włóknina polipropylenowa i folia polietylenowa. Gramatura laminatu podstawowego 57 g/m2 (+/-0,5g/m2). Wokół pola operacyjnego polipropylenowa łata chłonna.  Całkowita gramatura laminatu podstawowego i łaty chłonnej 109 g/m2 (+/-0,5g/m2).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</si>
  <si>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8"/>
        <color rgb="FF000000"/>
        <rFont val="Tahoma"/>
        <family val="2"/>
        <charset val="238"/>
      </rPr>
      <t xml:space="preserve">Zestaw do histeroskopii </t>
    </r>
    <r>
      <rPr>
        <sz val="8"/>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2 szt.
3.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Szwy wykonane techniką ultradźwiękową.                                                                                                                                 Posiadający oznakowanie rozmiaru  w postaci naklejki  naklejone na fartuchu, pozwalające na identyfikację przed rozłożeniem. Rozmiar fartucha oznaczony na dwa sposoby: w centymetrach oznaczających jego długość - 130 cm  (+/- 5 cm) oraz literowo L. – 1 szt.
4.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Szwy wykonane techniką ultradźwiękową.                                                                                                                                 Posiadający oznakowanie rozmiaru  w postaci naklejki  naklejone na fartuchu, pozwalające na identyfikację przed rozłożeniem. Rozmiar fartucha oznaczony na dwa sposoby: w centymetrach oznaczających jego długość - 150 cm  (+/- 5 cm) oraz literowo XL. – 1 szt.
5.	Serweta na stolik Mayo 80 cm x 145 cm (+ 5 cm) w kształcie worka, złożona w sposób umożliwiający aseptyczną aplikację, wykonana folii polietylenowej. Obszar wzmocniony wykonany z włókniny polipropylenowej. Gramatura materiału w obszarze wzmocnionym 85 (+/- 0,5) g/m2, wielkość wzmocnienia 75 cm x 90 cm (+/- 3 cm) – 1 szt.   
6.	Miska 250 ml plastikowa, ze skalą – 1 szt.
7.	Tupfer miękki z gazy 20-nitkowej, o średnicy 40 mm(+- 5 mm), włożone do miski z pkt. 6 – 5 szt. 
8.	Narzędzie do mycia pola z tworzywa sztucznego  24.5cm – 1 szt.
9.	Kompresy z gazy 17-nitkowej 12-warstwowe z RTG 10×10 cm, bindowane po 10 – 20 szt
10.	Sterylna osłona na kamerę o wymiarach 13x250 (+/- 2 cm) złożona teleskopowo z foliową taśmą lepną na końcu osłony do zamocowania na przewodzie. Osłona wykonana z mocnej przezroczystej foli polietylenowej o grubości 0,05 mm.  Na końcu osłony kartonowe wykończenie. – 1 szt.
11.	Taśma samoprzylepna włókninowa o wymiarach 9 x 50 (+/- 1) cm – 1 szt.
12.	Serweta samoprzylepna ( folia PE ) 50 cm x 50 cm – 1 szt.
13.	Serweta ginekologiczna wzmocniona 230  cm x 240/260 (+/- 5cm) ze zintegrowanymi osłonami na
kończyny dolne, z otworem na krocze 10 cm x 15 cm, ze zintegrowaną torbą na płyny z sitkiem i zaworem. Obłożenie pacjenta wykonane z laminatu dwuwarstwowego: włóknina polipropylenowa i folia polietylenowa. Gramatura laminatu podstawowego 57 g/m2 (+/-0,5g/m2). Wokół pola operacyjnego polipropylenowa łata chłonna.  Całkowita gramatura laminatu podstawowego i łaty chłonnej 109 g/m2 (+/-0,5g/m2).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</si>
  <si>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19. Kompresy z gazy 17-nitkowej 16-warstwowe z RTG 10 × 10 cm, bindowane po 10 – 60 szt.
20. Kompresy z gazy 17-nitkowej 16-warstwowe z RTG 10 × 20 cm, bindowane po 10 – 10 szt.
21. Prostokątny 20 x 30 cm, opatrunek z warstwą kontaktową z perforowanej folii polietylenowej, warstwą rozprowadzającej wysięk hydrofilnej włókniny z termicznie łączonych włókien polipropylenowych,  chłonnym rdzeniem z celulozy z superabsorberem z polikarylanu sodu oraz hydrofobową,włókninową warstwą ochronną z termicznie łączonych włókien polipropylenowych oraz kleju topliwego z surowców syntetycznych; warstwa kontaktowa z raną oraz warstwą ochronna całkowicie otaczają warstwę włókniny oraz rdzeń chłonny a ich wszystkie krawędzie są złączone za pomocą kleju topliwego – 1 szt.
22. Osłona ortopedyczna na kończynę o wymiarach 33 x 110 (+/- 3 cm) cm z 2 taśmami samoprzylepnymi 10 x 50 cm (+/- 1 cm), osłona ortopedyczna na kończynę wykonana z laminatu dwuwarstwowego włóknina polipropylenowa i folia polietylenowa. Gramatura laminatu 57 g/m2 (+/-0,5 g/m2) – 1 szt.
23. Serweta operacyjna samoprzylepna 2-warstwowa 225x260 (+/- 3 cm) cm , wycięcie „U” 10 × 100 cm , wykonana z laminatu dwuwarstwowego: włóknina polipropylenowa i folia polietylenowa. Gramatura laminatu podstawowego 57 (+/- 0,5) g/m2. 
24. Serweta operacyjna samoprzylepna 2-warstwowa wzmocniona 150x250 (+/- 3 cm) 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 g/m2 (+/-0,5g/m2). Wokół pola operacyjnego , na serwecie polipropylenowa łata chłonna o wymiarach 20x50cm (+/- 0,5cm). Całkowita gramatura laminatu podstawowego i łaty chłonnej 109 g/m2 (+/-0,5g/m2). 
25. Serweta do chirurgii biodra w ułożeniu bocznym 285/400x400 (+/- 3 cm) cm w kształcie litery ‘T’, ze zintegrowanym ekranem anestezjologicznym posiada otwór samouszczelniający 18x22cm (neopren), 2 kieszenie (z folii PE o grubości 50µm) 70x120cm (+/- 3 cm) do dyslokacji kończyny umieszczone po obu bokach serwety. Serweta posiada włókninowy materiał wzmocnienia umieszczony wokół otworu oraz 6 zintegrowanych organizatorów przewodów. Serweta jest wyposażona w pasek samoprzylepny nad otworem. Boki serwety w części dolnej wykonane z transparentnej folii polietylenowej. Gramatura laminatu podstawowego 57 (+/- 0,5) g/m2. Serweta wzmocniona polipropylenową łatą chłonną w obszarze krytycznym.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</si>
  <si>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9"/>
        <rFont val="Tahoma"/>
        <family val="2"/>
        <charset val="238"/>
      </rPr>
      <t xml:space="preserve">
Zestaw do wkłucia centralnego</t>
    </r>
    <r>
      <rPr>
        <sz val="9"/>
        <rFont val="Tahoma"/>
        <family val="2"/>
        <charset val="238"/>
      </rPr>
      <t xml:space="preserve">
Skład zestawu
- 1 x serweta 2-warswowa przylepna 2 – częściowa 45x75 cm
- 1 x pojemnik plastikowy 2 części 450 ml
- 6 x tupfer miękki z gazy, (24x24 cm, 20 nitek)
- 1 x Imadło chirurgiczne Mayo -Hegar 14 cm
- 1 x Nożyczki chirurgiczne proste ostro tępe 14,5 cm
- 1 x serweta 2-warstwowa na stół narzędziowy 100x90 cm (owinięcie zestawu)
Zestaw może dodatkowo zawierać kleszczyki plastikowe proste 14 cm
Materiał
- każdy zestaw posiada informacje o dacie ważności i nr serii w postaci naklejki do umieszczenia w karcie pacjenta.
- serwety dwuwarstwowe wykonane z włókniny polipropylenowej o minimalnej gramaturze materiału podstawowego , bez wzmocnienia 55g/m2 i </t>
    </r>
    <r>
      <rPr>
        <sz val="9"/>
        <color theme="1"/>
        <rFont val="Tahoma"/>
        <family val="2"/>
        <charset val="238"/>
      </rPr>
      <t>odporności na penetracje płynów min.180 cmH2O.</t>
    </r>
    <r>
      <rPr>
        <sz val="9"/>
        <rFont val="Tahoma"/>
        <family val="2"/>
        <charset val="238"/>
      </rPr>
      <t xml:space="preserve">
- chłonność materiału podstawowego min. 450 % . Produkt bezpiecznie pakowany
Zawartość zestawu owinięta w specjalną serwetę i umieszczona w blisterze,
Narzędzia metalowe chirurgiczne ,jednorazowe wykonane ze stali, oznaczone symbolem graficznym „do jednorazowego stosowania”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</si>
  <si>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Zestawy zabiegowe ( pod względem włókniny) w pozycjach 1 -7 muszą spełniać wymagania dla obłożeń wg. poniższej tabeli, z uwzględnieniem wyższych parametrów wskazanych w opisie przedmiotu zamówienia:  </t>
  </si>
  <si>
    <t xml:space="preserve">Zestawy zabiegowe( pod względem włókniny)w pozycjach  1-8 muszą spełniać wymagania dla obłożeń wg. poniższej tabeli, z uwzględnieniem wyższych parametrów wskazanych w opisie przedmiotu zamówienia:  </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</si>
  <si>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do siedziby Zamawiającego </t>
    </r>
    <r>
      <rPr>
        <b/>
        <sz val="10"/>
        <rFont val="Tahoma"/>
        <family val="2"/>
        <charset val="238"/>
      </rPr>
      <t>osłon na mikroskop neurochirurgiczny Carl Zeiss Kinevo 900</t>
    </r>
    <r>
      <rPr>
        <sz val="10"/>
        <rFont val="Tahoma"/>
        <family val="2"/>
        <charset val="1"/>
      </rPr>
      <t xml:space="preserve">, zwanych dalej wyrobami. 
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opakowaniach ( jednostkowych , zbiorczych ) ,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t>
    </r>
    <r>
      <rPr>
        <b/>
        <sz val="10"/>
        <rFont val="Tahoma"/>
        <family val="2"/>
        <charset val="238"/>
      </rPr>
      <t>Uwaga: Okres ważności wyrobów powinien wynosić minimum 12 miesiące  od dnia dostawy do siedziby zamawiającego.</t>
    </r>
    <r>
      <rPr>
        <sz val="10"/>
        <rFont val="Tahoma"/>
        <family val="2"/>
        <charset val="1"/>
      </rPr>
      <t xml:space="preserve">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t>
    </r>
    <r>
      <rPr>
        <b/>
        <sz val="10"/>
        <rFont val="Tahoma"/>
        <family val="2"/>
        <charset val="238"/>
      </rPr>
      <t>….*</t>
    </r>
    <r>
      <rPr>
        <sz val="10"/>
        <rFont val="Tahoma"/>
        <family val="2"/>
        <charset val="1"/>
      </rPr>
      <t xml:space="preserve">dni roboczych od daty złożenia zamówienia za pośrednictwem faksu na nr </t>
    </r>
    <r>
      <rPr>
        <b/>
        <sz val="10"/>
        <rFont val="Tahoma"/>
        <family val="2"/>
        <charset val="238"/>
      </rPr>
      <t>……………*</t>
    </r>
    <r>
      <rPr>
        <sz val="10"/>
        <rFont val="Tahoma"/>
        <family val="2"/>
        <charset val="1"/>
      </rPr>
      <t xml:space="preserve">  lub poczty elektronicznej na adres e-mail: </t>
    </r>
    <r>
      <rPr>
        <b/>
        <sz val="10"/>
        <rFont val="Tahoma"/>
        <family val="2"/>
        <charset val="238"/>
      </rPr>
      <t>…………….*</t>
    </r>
    <r>
      <rPr>
        <sz val="10"/>
        <rFont val="Tahoma"/>
        <family val="2"/>
        <charset val="1"/>
      </rPr>
      <t xml:space="preserve">
7. Dopuszcza się składania ofert na asortyment w innych opakowaniach jednostkowych z przeliczeniem oferowanych ilości do wartości sumarycznej wymaganej przez Zamawiającego.
8. Wykonawca oferuje realizację niniejszego zamówienia zgodnie z następującą kalkulacją:
</t>
    </r>
    <r>
      <rPr>
        <b/>
        <sz val="10"/>
        <rFont val="Tahoma"/>
        <family val="2"/>
        <charset val="238"/>
      </rPr>
      <t>*Wypełnia Wykonawca</t>
    </r>
    <r>
      <rPr>
        <sz val="10"/>
        <rFont val="Tahoma"/>
        <family val="2"/>
        <charset val="1"/>
      </rPr>
      <t xml:space="preserve">
</t>
    </r>
  </si>
  <si>
    <r>
      <rPr>
        <b/>
        <sz val="7.5"/>
        <rFont val="Tahoma"/>
        <family val="2"/>
      </rPr>
      <t xml:space="preserve">
Zestaw serwet do operacji urologicznych</t>
    </r>
    <r>
      <rPr>
        <sz val="7.5"/>
        <rFont val="Tahoma"/>
        <family val="2"/>
      </rPr>
      <t xml:space="preserve">
Skład zestawu:
- serweta na stół narzędziowy wzmocniona 140x190cm (opakowanie zestawu) – 1 szt.
- serweta do zabiegów urologicznych z torbą na płyny
(z sitem) 185x200 cm (+/- 5 cm), z oknem 7x10 cm i na krocze śr. 7 cm. Wbudowaną osłoną na palec bezlateksową do badania per rectum – 1 szt.
- serweta na stolik Mayo 80x145 cm – 1 szt.
- ręcznik celulozowy – 4 szt.
- dren minimum 130 cm – 1 szt.
Materiał:
- serwety 2-warstwowe o budowie PP+PE i gramaturze min.55 g/mkw
Każdy zestaw powinien mieć naniesione oznaczenia kierunku rozkładania (system strzałek) oraz miejsce lokalizacji na polu operacyjnym (np. głowa, stopa).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</si>
  <si>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 xml:space="preserve">
Zestaw serwet do niedrożności jelit</t>
    </r>
    <r>
      <rPr>
        <sz val="9"/>
        <rFont val="Tahoma"/>
        <family val="2"/>
        <charset val="238"/>
      </rPr>
      <t xml:space="preserve">
Skład zestawu:
- serweta na stół narzędziowy wzmocniona 190x140 cm (+/- 5 cm) (opakowanie zestawu) – 1 szt.
- serweta na stolik Mayo 80x145 cm, złożona teleskopowo – 1 szt.
- pojemnik na igły i ostrza magnetyczny 11x5x3 cm, 25 miejsc – 1 szt.
- pojemnik  plastikowy 150 ml, okrągły, 9,2x2,96 cm –1 szt.
- czyścik do koagulacji 5x5 cm samoprzylepny, kontrastujący w RTG- 1 szt.
- serweta 260x320 cm, otwór 32x32 cm (folia operacyjna- zintegrowany worek na płyny 360 stopni - 1 szt.
- chusta z gazy z chipem RTG  45x45 cm, 4 warstwy białe - 2 szt.
- tupfer z gazy 24x24 cm, 4 warstwy 20 nitek - 5 szt
Materiał :
- zastosowany klej  ma mieć właściwości hypoalergiczne.
Każdy zestaw powinien mieć naniesione oznaczenia kierunku rozkładania (system strzałek) oraz miejsce lokalizacji na polu  operacyjnym (np. głowa, stopa). ). </t>
    </r>
    <r>
      <rPr>
        <b/>
        <sz val="9"/>
        <rFont val="Tahoma"/>
        <family val="2"/>
        <charset val="238"/>
      </rPr>
      <t>Sterylne</t>
    </r>
    <r>
      <rPr>
        <sz val="9"/>
        <rFont val="Tahoma"/>
        <family val="2"/>
        <charset val="238"/>
      </rPr>
      <t xml:space="preserve"> obłożenie wykonane z dwuwarstwowego pełnobarierowego laminatu (folia polietylenowa + hydrofilowa warstwa włókniny polipropylenowej) bez zawartości wiskozy i celulozy o gramaturze 55g/m2. Posiadający dodatkowy obszar wzmocnień (pad chłonny) jako trzecią warstwę z włókniny polipropylenowej SMS o gramaturze w obszarze krytycznym 110 g/m2. Obłożenie cechujące wysoką odpornością na penetrację płynów: w strefie  wzmocnionej 204 cm H2O oraz odporność na rozerwanie w strefie wzmocnionej: na sucho 339 kPa i na mokro 353 kPa. Włóknina nie zawierająca lateksu. Włóknina serwet spełniająca wymagania dla 1 klasy palności CFR 1610 oraz posiada właściwości antystatyczne.
Chłonność włókniny w miejscu wzmocnienia: wynosi około 350%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</si>
  <si>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Zestaw serwet</t>
    </r>
    <r>
      <rPr>
        <sz val="9"/>
        <rFont val="Tahoma"/>
        <family val="2"/>
        <charset val="238"/>
      </rPr>
      <t xml:space="preserve">
1 serweta na stolik narzędziowy,wzmocniona </t>
    </r>
    <r>
      <rPr>
        <sz val="9"/>
        <color theme="1"/>
        <rFont val="Tahoma"/>
        <family val="2"/>
        <charset val="238"/>
      </rPr>
      <t>150x190 cm</t>
    </r>
    <r>
      <rPr>
        <sz val="9"/>
        <rFont val="Tahoma"/>
        <family val="2"/>
        <charset val="238"/>
      </rPr>
      <t xml:space="preserve"> 
1 serweta na stolik Mayo </t>
    </r>
    <r>
      <rPr>
        <sz val="9"/>
        <color theme="1"/>
        <rFont val="Tahoma"/>
        <family val="2"/>
        <charset val="238"/>
      </rPr>
      <t>wzmocniona 80x145 cm</t>
    </r>
    <r>
      <rPr>
        <sz val="9"/>
        <rFont val="Tahoma"/>
        <family val="2"/>
        <charset val="238"/>
      </rPr>
      <t>, 
1 samoprzylepna serweta operacyjna z padem chłonnym 150x240 cm, 
1 samoprzylepna serweta operacyjna z padem chłonnym</t>
    </r>
    <r>
      <rPr>
        <sz val="9"/>
        <color theme="1"/>
        <rFont val="Tahoma"/>
        <family val="2"/>
        <charset val="238"/>
      </rPr>
      <t xml:space="preserve"> 200x200 cm</t>
    </r>
    <r>
      <rPr>
        <sz val="9"/>
        <rFont val="Tahoma"/>
        <family val="2"/>
        <charset val="238"/>
      </rPr>
      <t xml:space="preserve">,
2 samoprzylepne serwety operacyjne z padem chłonnym </t>
    </r>
    <r>
      <rPr>
        <sz val="9"/>
        <color theme="1"/>
        <rFont val="Tahoma"/>
        <family val="2"/>
        <charset val="238"/>
      </rPr>
      <t>75x90 cm</t>
    </r>
    <r>
      <rPr>
        <sz val="9"/>
        <rFont val="Tahoma"/>
        <family val="2"/>
        <charset val="238"/>
      </rPr>
      <t xml:space="preserve">, 
1 taśma samoprzylepna </t>
    </r>
    <r>
      <rPr>
        <sz val="9"/>
        <color theme="1"/>
        <rFont val="Tahoma"/>
        <family val="2"/>
        <charset val="238"/>
      </rPr>
      <t>10x50 cm</t>
    </r>
    <r>
      <rPr>
        <sz val="9"/>
        <rFont val="Tahoma"/>
        <family val="2"/>
        <charset val="238"/>
      </rPr>
      <t>, 
4 ręczniki celulozowe</t>
    </r>
    <r>
      <rPr>
        <sz val="9"/>
        <color theme="1"/>
        <rFont val="Tahoma"/>
        <family val="2"/>
        <charset val="238"/>
      </rPr>
      <t xml:space="preserve"> 30x33 cm</t>
    </r>
    <r>
      <rPr>
        <sz val="9"/>
        <rFont val="Tahoma"/>
        <family val="2"/>
        <charset val="238"/>
      </rPr>
      <t xml:space="preserve">;
Każdy zestaw powinien mieć naniesione oznaczenia kierunku rozkładania (system strzałek) oraz miejsce lokalizacji na polu  operacyjnym (np. głowa, stopa).
</t>
    </r>
    <r>
      <rPr>
        <b/>
        <sz val="9"/>
        <rFont val="Tahoma"/>
        <family val="2"/>
        <charset val="238"/>
      </rPr>
      <t>Sterylne</t>
    </r>
    <r>
      <rPr>
        <sz val="9"/>
        <rFont val="Tahoma"/>
        <family val="2"/>
        <charset val="238"/>
      </rPr>
      <t xml:space="preserve"> obłożenie wykonane z dwuwarstwowego pełnobarierowego laminatu (folia polietylenowa + hydrofilowa warstwa włókniny polipropylenowej bez zawartości wiskozy i celulozy o gramaturze 55g/m2. Posiadający dodatkowy obszar wzmocnień (pad chłonny) jako trzecią warstwę z włókniny polipropylenowej SMS o gramaturze w obszarze krytycznym 110 g/m2. Obłożenie cechujące się wysoka </t>
    </r>
    <r>
      <rPr>
        <sz val="9"/>
        <color theme="1"/>
        <rFont val="Tahoma"/>
        <family val="2"/>
        <charset val="238"/>
      </rPr>
      <t>odpornością na penetrację płynów: w strefie  wzmocnionej 204 cm H2O</t>
    </r>
    <r>
      <rPr>
        <sz val="9"/>
        <rFont val="Tahoma"/>
        <family val="2"/>
        <charset val="238"/>
      </rPr>
      <t xml:space="preserve"> oraz odporność na rozerwanie w strefie wzmocnionej: na sucho 339 kPa i na mokro 353 kPa. Włóknina nie zawiera lateksu.Włóknina serwet spełniająca wymagania dla 1 klasy palności CFR 1610 oraz posiadająca właściwości antystatyczne.
Chłonność włókniny w miejscu wzmocnienia badana wynosząca około 350%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</si>
  <si>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do porodu: </t>
    </r>
    <r>
      <rPr>
        <sz val="10"/>
        <color rgb="FF000000"/>
        <rFont val="Calibri"/>
        <family val="2"/>
        <charset val="238"/>
        <scheme val="minor"/>
      </rPr>
      <t xml:space="preserve">
1. Serweta główna pod pośladki wykonana z laminatu min. dwuwarstwowego (folia PE 480 mikronów / wzmocnienie folia PE 40 mikronów / włóknina 50g/m2) o wymiarach 85x120cm z zamowocową torbą przechwytującą płyny - 1szt. 
2. Osłona na kończyny wykonana z laminatu dwuwarstwowego (włókina wiskozowo-polietsrowa 30g/m2 / folia PE 70 mikronów) o wymiarach 32x120cm  - 1szt. 
3. Sterylny fartuch chirurgiczny wykonanay z włókniny SMS o gramaturze 35 g/m2, u góry zapinany na rzep, rękawy wkończone elastycznym, poliestrowym mankietem, troki łączone kartonikiem, poły fartucha zachodzące na siebie. Sposób złożenia i konstrukcja pozwalająca na aplikację fartucha zapewniającą zachowanie sterylności zarówno z przodu jak i z tyłu operatora - 1szt. 
4. Owinięce noworodka (kocyk dziecięcy) wykonane z włókniny typu spunlaced o gramaturze min. 68g/m2 o wymiarach min. 90x120cm - 1szt.
5. Serweta z laminatu dwuwarstwowego o wymiarach 90x150cm - 2szt. 
6 Miska nerkowa 1500ml z podziałką (przezroczysta) - 1szt. 
7. Wanienka z polipropylenu o wymiarach 28x25x5cm 3150ml - 1szt. 
8. Taśma lepna nieprzepuszczalna o wym. 9x49cm, wykonana z laminatu dwuwarstwowego (folia PE 27,5 mikrona / włóknina polietsrowa 40g/m2) - 2szt. 
9. Osłona na stół narzędziowy o wym. 100x150cm, wzmocniona na całej powierzchni (owinięcie zestawu) - 1szt. 
Zestaw oznaczony słownie oraz kolorystycznie. Oznaczenie słowne ZESTAW PORODOWY umieszczone w</t>
    </r>
    <r>
      <rPr>
        <b/>
        <sz val="10"/>
        <color rgb="FFFF0000"/>
        <rFont val="Calibri"/>
        <family val="2"/>
        <charset val="238"/>
        <scheme val="minor"/>
      </rPr>
      <t xml:space="preserve"> </t>
    </r>
    <r>
      <rPr>
        <sz val="10"/>
        <color theme="1"/>
        <rFont val="Calibri"/>
        <family val="2"/>
        <charset val="238"/>
        <scheme val="minor"/>
      </rPr>
      <t>ramce</t>
    </r>
    <r>
      <rPr>
        <sz val="10"/>
        <color rgb="FF000000"/>
        <rFont val="Calibri"/>
        <family val="2"/>
        <charset val="238"/>
        <scheme val="minor"/>
      </rPr>
      <t xml:space="preserv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</si>
  <si>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5"/>
        <color rgb="FF000000"/>
        <rFont val="Calibri"/>
        <family val="2"/>
        <charset val="238"/>
        <scheme val="minor"/>
      </rPr>
      <t xml:space="preserve">
Zestaw serwet laryngologicznych </t>
    </r>
    <r>
      <rPr>
        <sz val="9.5"/>
        <color rgb="FF000000"/>
        <rFont val="Calibri"/>
        <family val="2"/>
        <charset val="238"/>
        <scheme val="minor"/>
      </rPr>
      <t xml:space="preserve">
1. Serweta operacyjna z taśmą lepną wym. 200x200cm, wzmocniona (50x20cm), wykonana z laminatu trójwarstwowego: włóknina polipropylenowa 12g/m2 / folia PE 40 mikronów / włóknina wiskozowa 23g/m. W strefie krytycznej dodatkowe wzmocnienie : włóknina wiskozowo/poliestrowa 50g/m2. Łączna gramatura serwety min. 122,5 g/m2. Odporność serwety na przenikanie płynów w strerfie krytycznej mih, 197kPa. W serwetę wbudowane organizatory przewodów - 1szt. 
2. Serweta chirurgiczna o wym. 150x200cm, z wycięciem U (7x65cm), wzmocniona (70x100cm), wykonana z laminatu trójwarstwowego: włóknina polipropylenowa 12g/m2 / folia PE 15 mikronów / włóknina typu spnbond 30g/m2. W strefie krytycznej wzmocnienie: włóknina 50g/m2. Łączna gramatura serwety min. 106g/m2. - 1szt. 
3. Organizator przewodów (rzep) 2.5x30cm, przyklejany - 1szt.                                                                                                           
4. Ręcznik chłonny 18x25cm - 2szt. 
5. Kieszeń foliowa 40x35cm z taśmą samoprzylepną, wykonana z transparentnej folii PE 80 mikronów - 1szt. 
6. Sterylny fartuch chirurgiczny ze wstawkami do długich procedur, wykonany z lekkiej i przewiewnej włókniny typu SMS o gramaturze 35 g/m2; wyposażony w nieprzemakalne wstawki z przodu i na rękawach wykonane z laminatu dwuwarstwowego o gramaturze: przód fartucha 33 g/m2, rękawy 40 g/m2, rozmiar</t>
    </r>
    <r>
      <rPr>
        <sz val="9.5"/>
        <color theme="1"/>
        <rFont val="Calibri"/>
        <family val="2"/>
        <charset val="238"/>
        <scheme val="minor"/>
      </rPr>
      <t xml:space="preserve"> XL</t>
    </r>
    <r>
      <rPr>
        <sz val="9.5"/>
        <color rgb="FF000000"/>
        <rFont val="Calibri"/>
        <family val="2"/>
        <charset val="238"/>
        <scheme val="minor"/>
      </rPr>
      <t xml:space="preserve"> - 2szt. 
7. Sterylny fartuch chirurgiczny do procedur standardowych, wykonany z lekkiej i przewiewnej włókniny typu SMS o gramaturze 35 g/m2; fartuch złożony w sposób zapewniający aseptyczną aplikację, wiązany na troki wewnętrzne oraz troki zewnętrzne z kartonikiem, z tyłu zapięcie na rzep.  rozmiar L- 1szt. 
8. Osłona na stolik mayo 79x145cm, wykonana z folii PE 60 mikronów, wzmocnienie włóknina wiskozowa 27g/m2. Łaczna gramatura osłony 83,4g/m2. - 1szt. 
9. Osłona na stół narzędziowy o wym. 150x190cm, wzmocniona na całej powierzchni (owinięcie zestawu) - 1szt. 
Zestaw oznaczony słownie oraz kolorystycznie. Oznaczenie słowne LARYNGOLOGIA umieszczone</t>
    </r>
    <r>
      <rPr>
        <sz val="9.5"/>
        <color theme="1"/>
        <rFont val="Calibri"/>
        <family val="2"/>
        <charset val="238"/>
        <scheme val="minor"/>
      </rPr>
      <t xml:space="preserve"> w ramce</t>
    </r>
    <r>
      <rPr>
        <sz val="9.5"/>
        <color rgb="FF000000"/>
        <rFont val="Calibri"/>
        <family val="2"/>
        <charset val="238"/>
        <scheme val="minor"/>
      </rPr>
      <t xml:space="preserv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</si>
  <si>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do operacji stawu barkowego</t>
    </r>
    <r>
      <rPr>
        <sz val="10"/>
        <color rgb="FF000000"/>
        <rFont val="Calibri"/>
        <family val="2"/>
        <charset val="238"/>
        <scheme val="minor"/>
      </rPr>
      <t xml:space="preserve">
1. Serweta chirurgiczna do operacji barku w pozycji półsiedzącej (Beach Chair) o wym. 400x240 cm, posiadająca samouszczelniający się otwór o wym. 10x10 cm, oraz zintegrowane taśmy samoprzylepne. Serweta wyposażona w worek do przechwytywania płynów o wym. 91,5x89cm z możliwością podłączenia drenu i dwa organizatory przewodów typu RZEP. Serweta wykonana z włókniny wiskozowo-polietsrowej o gramaturze 30g/m2  i folii PE 40 mikronów. Worek do przechwytywania płynów wykonanany z transparentnej folii PE o gramaturze 100 mikronów - 1szt.
2. Serweta chirurgiczna (wykonana z przezroczystej folii PE) o wym. 152x193 cm,
z samoprzylepnym wycięciem U o wymiarach 15x61 cm, wykonana z transparentnej folii PE o gramaturze 50 mikronów - 1szt. 
3. Osłona na kończynę o wym. 22x75cm  wykonana z laminatu dwuwarstwowego: włóknina wiskozowo/poliestrowa 30g/m2 / folia PE 70 mikronów. - 1szt. 
4. Taśma samoprzylepna 9x49cm - 2szt.
5. Ręczniki chłonne 18x25cm - 4szt.
6. Osłona na stolik mayo 79x145cm, wzmocniona, wykonana z folii PE 60 mikronów. Wzmocnienie: folia PE 55 mikronów / włóknina wiskozowa 40g/m2. Łączna gramatura osłony min. 148g/m2. - 1szt.
7. Osłona na stół narzędziowy 150x190cm, wzmocniona (75x190cm) - 1szt.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</si>
  <si>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do laparoskopii
</t>
    </r>
    <r>
      <rPr>
        <sz val="10"/>
        <color rgb="FF000000"/>
        <rFont val="Calibri"/>
        <family val="2"/>
        <charset val="238"/>
        <scheme val="minor"/>
      </rPr>
      <t xml:space="preserve">1. Serweta chirurgiczna do laparoskopii o wymiarach 175/250x325 cm, zintegrowana z ekranem anestezjologicznym, posiadająca samoprzylepny otwór w okolicach jamy brzusznej o wymiarach 25x30 cm, otoczony warstwą chłonną. Obłożenie jest wyposażone w organizatory przewodów i cztery zintegrowane kieszenie. Serweta wykonana z laminatu dwuwarstwowego: włóknina polipropylenowa 12g/m2 / folia PE 50 mikronów. W stefie krytycznej wzmocnienie: folia PE 50 mikronów / włóknina wiskozwa 23g/m2. Łącza gramatura serwety min. 129g/m2.  - 1szt. 
2. Taśma samoprzylepna typu RZEP 2,5x30cm - 1szt. 
3. Taśma samoprzylepna 9x49cm - 1szt. 
4. Ręczniki chłonne 18x25cm - 4szt.
5. Osłona na kamerę (perforowana końcówka + taśma mocująca) wym. 14x250cm - 1szt. 
6. Osłona na stolik mayo 79x145cm, wykonana z folii PE 60 mikronów, wzmocnienie włóknina wiskozowa 27g/m2. Łaczna gramatura osłony 83,4g/m2. - 1szt. 
7. Osłona na stół narzędziowy 150x190cm, warstwa chłonna (75x190cm) - 1szt.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</si>
  <si>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theme="1"/>
        <rFont val="Calibri"/>
        <family val="2"/>
        <charset val="238"/>
        <scheme val="minor"/>
      </rPr>
      <t xml:space="preserve">
Zestaw do zabiegów ginekologicznych</t>
    </r>
    <r>
      <rPr>
        <sz val="10"/>
        <color theme="1"/>
        <rFont val="Calibri"/>
        <family val="2"/>
        <charset val="238"/>
        <scheme val="minor"/>
      </rPr>
      <t xml:space="preserve">
1. Serweta chirurgiczna o wymiarach 200/270x215 cm, zintegrowana z nogawicami i ekranem anestezjologicznym, posiada otwór w okolicach krocza o wymiarach 13x24 cm - 1szt. 
2. Serweta ginekologiczna o wymiarach 60x116 cm, wyposażona w samoprzylepny otwór o wymiarach 8x11 cm, zintegrowany worek do przechwytywania płynów, oraz możliwość
przymocowania serwety do fartucha operującego, za pomocą integrowanej taśmy samoprzylepnej - 1szt. 
3. Ręczniki chłonne 18x25cm - 2szt. 
4. Organizator przewodów (samoprzylepny) 9x18cm - 1szt.
5. Osłona na stolik mayo 79x145cm, obszar chłonny 65x85cm - 1szt. 
6. Serweta na stolik narzędziowy - owinięcie zestawu) - 150x190cm - 1szt. 
Serweta w poz. 1 wykona z laminatu dwuwarstwowego (włóknina wiskozowa 23g/m2 / folia PE 40 mikronów). Łączna gramatura serwety min. 60,5g/m2. Odporność serwety na przepuszczanie płynów pow. 100cmH20, odpornośc na rozerwanie na sucho min. 70kPa, odporność na rozerwanie na mokro min. 58kPa. 
Serweta na stolik wykonana z laminatu (folia PE 55 mikronów / włóknina wiskozowa 23g/m2). Łączna gramatura serwety min. 74,5g/m2. Odporność serwety na przepuszczanie płynów min. 140cmH20, odporność serwety na rozerwanie na sucho min. 104kPa. Opakowanie folia - folia, sposób pakowanie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</si>
  <si>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t>lp.</t>
  </si>
  <si>
    <r>
      <t xml:space="preserve">
</t>
    </r>
    <r>
      <rPr>
        <b/>
        <sz val="8"/>
        <rFont val="Tahoma"/>
        <family val="2"/>
        <charset val="238"/>
      </rPr>
      <t>Zestaw zabiegowy do stablizacji kręgosłupa</t>
    </r>
    <r>
      <rPr>
        <sz val="8"/>
        <rFont val="Tahoma"/>
        <family val="2"/>
        <charset val="238"/>
      </rPr>
      <t xml:space="preserve">
1. Serweta operacyjna z taśmą lepną, wzmocniona, wym. 150x240cm - 1szt.
2. Serweta operacyjna z taśmą lepną, wzmocniona, wym.175x175cm - 1szt. 
3. Serweta operacyjna z taśmą lepną, wzmocniona, wym. 90x75cm - 2szt. 
4. Folia operacyjna 40x40cm - 1szt.
5. Kompres gazowy 10x10cm (gaza 17-nitkowa, 16-warstwowy, znacznik Rtg) - 50szt.
6. Dren łączący do ssaka PVC 25Ch/16Ch 3.0m F/F - 1szt. 
7. Osłona na uchwyt do lampy, duża z kołnierzem - 1szt. 
8. Kompres gazowy 5x5 cm (gaza 17-nitkowa, 12-warstwowy, biały) - 10szt. 
9. Miska 250ml,  1szt.
10. Ostrze chirurgiczne nr 24 (CS) - 1szt.
11. Ostrze chirurgiczne nr 11 (CS) - 1szt.
12. Igła 18G 40mm różowa - 1szt.
13. Igła iniekcyjna 21G 40mm RB - 1szt. 
14. Wosk kostny, 2,5g - 1szt. 
15. Strzykawka 20 ml L/S 2-u częsciowa - 2szt. 
16. Ręcznik chłonny 18x25cm - 6szt. 
17. Papier krepowy 60x60cm - 1szt. 
18. Osłona na stolik mayo 79x145cm, wykonana z folii PE 60 mikronów, wzmocnienie włóknina wiskozowa 27g/m2. Łaczna gramatura osłony 83,4g/m2. - 1szt. 
19. Fartuch chirurgiczny wzmocniony, wykonany z włókniny SMS 35g/m2 rozmiar XL- 3szt, L - 2szt. 
20. Osłona na stół narzędziowy 150x190cm, wzmocniona na całej powierzchni (opakowanie zestawu) - 1szt.
Serwety w pozycji 1,2  oraz 3 wykonane z laminatu 3-warstwowego (włóknina polipropylenowa 12g/m2 / folia polietylenowa 40 mikronów / włóknina wiskozwa 23g/m2.). Łączna gramatura każdej z serwet min. 72,5g/m2. Odporność na przenikanie płynów dla wszystkich serwet w strefie krytycznej oraz pozakrytycznej min. 203cm H20. Odporność na rozerwanie na sucho dla wszystkich serwet w strefie krytycznej i pozakrytycznej min. 91 kPa. Odporność na rozerwanie na mokro wszystkich serwet dla strefy krytycznej min. 74kPa. 
Fartuch w poz.19 wykonany z lekkiej i przewiewnej włókniny typu SMS o gramaturze 35 g/m2; wyposażony w nieprzemakalne wstawki z przodu i na rękawach wykonane z laminatu dwuwarstwowego o gramaturze: przód fartucha 33 g/m2, rękawy 40 g/m2 (rękawy na wysokości wstawki szyte techniką ultradźwiękową, zapewniające pełną barierowość). Fartuch złożony w sposób zapewniający aseptyczną aplikację, wiązany na troki wewnętrzne oraz troki zewnętrzne z kartonikiem (troki klejone, nie szyte), z tyłu zapięcie na rzep.
Zestaw oznaczony słownie oraz kolorystycznie. Oznaczenie słowne STABLIZACJA KRĘGOSŁUPA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</si>
  <si>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8"/>
        <color rgb="FF000000"/>
        <rFont val="Tahoma"/>
        <family val="2"/>
        <charset val="238"/>
      </rPr>
      <t>Zestaw do cesarskiego cięcia</t>
    </r>
    <r>
      <rPr>
        <sz val="8"/>
        <color rgb="FF000000"/>
        <rFont val="Tahoma"/>
        <family val="2"/>
        <charset val="238"/>
      </rPr>
      <t xml:space="preserve">
1. Serweta chirurgiczna w kształcie litery T do cięcia cesarskiego o wymiarach 175/250x300 cm posiadająca otwór o wymiarach 38x32 cm, wypełniony folią chirurgiczną, wewnątrz której znajduje się wycięcie w kształcie gruszki o wymiarach 18x16 cm. Serweta posiada duży zintegrowany, okalający worek do przechwytywania płynów o wymiarach 100x80 cm wyposażony w sztywnik, podłączenie ssaka i organizatory przewodów - 1szt. 
2. Elastyczny, wodooporny, miękki, wysokochłonny opatrunek typu All-in-one wym. 10x25cm na rany pooperacyjne z technologią nacinanego wzóru warstwy chłonnej opatrunku (superabsorbentu z włókien poliakrylanowych). Warstwa kontaktowa z miekkiego silikonu na całej powierzchni opatrunku - 1szt.
3. Kleszczyki blokowane 24cm do materiałów opatrunkowych, niebieskie - 1szt. 
4. kompres gazowy laparotomijny 45x45cm (gaza 20-nitkowa, 6-warstwowy, znacznik Rtg, biały) - 10szt.
6. Tupfer gazowy 30x30cm 20 nitek RTG - 20 sztuk 
7. Torba papierowa 18x38x9,5cm - 1szt.
8. Miska 250ml, </t>
    </r>
    <r>
      <rPr>
        <b/>
        <sz val="8"/>
        <color rgb="FFFF0000"/>
        <rFont val="Tahoma"/>
        <family val="2"/>
        <charset val="238"/>
      </rPr>
      <t xml:space="preserve"> </t>
    </r>
    <r>
      <rPr>
        <sz val="8"/>
        <color rgb="FF000000"/>
        <rFont val="Tahoma"/>
        <family val="2"/>
        <charset val="238"/>
      </rPr>
      <t>- 1szt.
9. Igła iniekcyjna 18G 40mm z osłonką (różowa) - 1szt.
10. Osłona na stolik mayo 79x145cm, wykonana z folii PE 60 mikronów, wzmocnienie włóknina wiskozowa 27g/m2. Łaczna gramatura osłony 83,4g/m2. - 1szt.
11. Ręcznik chłonny 18x25cm - 2szt.
12. Papier krepowy 60x60cm - 1szt.
Dodatkowo poza głównym pakunkiem umieszczony na wierzchu w sposób gwarantujący aseptyczne użycie - owinięte w barierową serwetę 75x100cm:
13. Kocyk dla noworodka - 1 szt
14. Kocyk dziecięcy 90x120cm - 1 szt
15. Sterylny fartuch chirurgiczny, wykonany z włókniny typu SMS, szwy ultradźwiękowe w rękawach, u góry zapinany na rzep, rękawy wykończone elastycznym mankietem o długości min 6 cm, troki łączone kartonikiem, sposób założenia i konstrukcja pozwala na aseptyczną aplikację. Nadruk rozmiaru i spełniającej przez fartuch normy na każdym fartuchu, celem łatwej identyfikacji i dobrania fartucha do procedur o wymaganiach standardowych oraz wysokich, Fartuch oznaczono kolorystycznie. Wymagania: nieprzemakalność w strefie krytycznej min 58 cm H2O, gramatura: 35g/m2, wytrzymałość na rozerwanie w strefie krytycznej na sucho/mokro 149/125 kPa.</t>
    </r>
    <r>
      <rPr>
        <b/>
        <sz val="8"/>
        <color rgb="FFFF0000"/>
        <rFont val="Tahoma"/>
        <family val="2"/>
        <charset val="238"/>
      </rPr>
      <t xml:space="preserve"> </t>
    </r>
    <r>
      <rPr>
        <sz val="8"/>
        <color rgb="FF000000"/>
        <rFont val="Tahoma"/>
        <family val="2"/>
        <charset val="238"/>
      </rPr>
      <t xml:space="preserve"> Rozmiar L - 1 szt, rozmiar XL - 2szt. 
16. Zacisk do pępowiny, zamykany w sposób uniemożliwiający samowolne otwarcie - 1 szt
17. Podkład chłonny 60x90cm - 1szt. 
Seweta w poz. 1 wykonana z laminatu dwuwarstwowego: folia PE 40 mikronów / włóknina wiskozowa 23g/m2. W srefie krytycznej dodatkowe wzmocnienie laminatem dwuwarstwowym: folia PE 40 mikronów / włóknina wiskozowa 23g/m2. Łącza gramatura serwety min, 120g/m2. Odporność serwety na przepuszczanie płynów dla obu stref pow. 100cmH20. Odporność serwety na rozerwanie na sucho dla obu stref min, 70kPa. Odporność serwety na rozerwanie na mokro dla strefy krytycznej min. 58kPa. 
Zestaw oznaczony słownie oraz kolorystycznie. Oznaczenie słowne CIĘCIE CESARSKIE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</si>
  <si>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  Załącznik nr 2 do SWZ</t>
  </si>
  <si>
    <t>Załącznik nr 1 do umowy nr NZ.261.17.1.2023</t>
  </si>
  <si>
    <t xml:space="preserve">  Załącznik nr 3 do SWZ</t>
  </si>
  <si>
    <t>Załącznik nr 1 do umowy nr NZ.261.17.2.2023</t>
  </si>
  <si>
    <r>
      <rPr>
        <b/>
        <sz val="7.5"/>
        <color rgb="FF000000"/>
        <rFont val="Tahoma"/>
        <family val="2"/>
      </rPr>
      <t xml:space="preserve">
Zestaw do angiografii</t>
    </r>
    <r>
      <rPr>
        <sz val="7.5"/>
        <color rgb="FF000000"/>
        <rFont val="Tahoma"/>
        <family val="2"/>
      </rPr>
      <t xml:space="preserve">
Skład zestawu:
- serweta angiograficzna 2-warstwowa 210x400 cm (+/-10 cm) z 2 samoprzylepnymi oknami z wyjściem na t. udowe Ø 8 cm i z przezroczystym nakryciem pulpitu pomiarowego po prawej stronie pacjenta 60x400 cm (+/- 10 cm) – 1 szt.
- ręczniki celulozowe 33x33 cm (+/- 5 cm) – 4 szt.
- osłona na sprzęt medyczny okrągła z gumką 50x100 cm PE – 1szt.
- osłona na sprzęt medyczny 130 x 95 cm, z gumką, PE –1 szt.
- taśma samoprzylepna 10x50 cm – 2 szt.
- pojemnik plastikowy 250 ml, z podziałką – 2 szt.
- serweta na stolik instrumentariuszki 150x200 (+/- 10 cm) cm (opakowanie zestawu) – 1 szt.
- serweta do nakrycia stolika Mayo 80x145 cm (+/- 5 cm), składana teleskopowo, folia piaskowana, pad chłonny na całej długości serwety – 1 szt.
- fartuch chirurgiczny L; gramatura minimum 40g/m2, włóknina typu SMMMS PP, szwy ultradźwiękowe, nie zawierający lateksu; rękaw zakończony elastycznym mankietem z dzianiny 100% poliester; tylne części fartucha zachodzące na siebie; umiejscowienie troków w kartoniku - 1 szt.
- fartuch chirurgiczny XL; gramatura minimum 40g/m2, włóknina typu SMMS PP, szwy ultradźwiękowe, nie zawierający lateksu; rękaw zakończony elastycznym mankietem z dzianiny 100% poliester; tylne części fartucha zachodzące na siebie; umiejscowienie troków w kartoniku - 1 szt.
Materiał:
</t>
    </r>
    <r>
      <rPr>
        <b/>
        <sz val="7.5"/>
        <color rgb="FF000000"/>
        <rFont val="Tahoma"/>
        <family val="2"/>
      </rPr>
      <t>Sterylne</t>
    </r>
    <r>
      <rPr>
        <sz val="7.5"/>
        <color rgb="FF000000"/>
        <rFont val="Tahoma"/>
        <family val="2"/>
      </rPr>
      <t xml:space="preserve"> obłożenie wykonane z dwuwarstwowego pełnobarierowego laminatu (folia polietylenowa + hydrofilowa warstwa włókniny polipropylenowej)bez zawartości wiskozy i celulozy o gramaturze 55g/m2. Posiadający dodatkowy obszar wzmocnień (pad chłonny) jako trzecią warstwę z włókniny polipropylenowej SMS o gramaturze w obszarze krytycznym 110 g/m2. Obłożenie cechujące się wysoką </t>
    </r>
    <r>
      <rPr>
        <sz val="7.5"/>
        <color theme="1"/>
        <rFont val="Tahoma"/>
        <family val="2"/>
      </rPr>
      <t>odporność na penetrację płynów: w strefie  wzmocnionej 204 cm H2O</t>
    </r>
    <r>
      <rPr>
        <sz val="7.5"/>
        <color rgb="FF000000"/>
        <rFont val="Tahoma"/>
        <family val="2"/>
      </rPr>
      <t xml:space="preserve"> oraz odporność na rozerwanie w strefie wzmocnionej: na sucho 339 kPa i na mokro 353 kPa. Włóknina nie zawierająca lateksu. Wyroby gotowe z laminatu.  Włóknina serwet spełnia wymagania dla 1 klasy palności CFR 1610 oraz posiada właściwości antystatyczne.
Chłonność włókniny w miejscu wzmocnienia: wynosi około 350%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</si>
  <si>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  Załącznik nr 4 do SWZ</t>
  </si>
  <si>
    <t>Załącznik nr 1 do umowy nr NZ.261.17.3.2023</t>
  </si>
  <si>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 xml:space="preserve">Przedmiotem zamówienia są sukcesywne dostawydo siedziby zamawiającego </t>
    </r>
    <r>
      <rPr>
        <b/>
        <sz val="12"/>
        <rFont val="Tahoma"/>
        <family val="2"/>
        <charset val="238"/>
      </rPr>
      <t>zestawów do porodu, operacji stawu barkowego, zabiegów brzuszno-kroczowych, laparoskopii, videotorakotomii, laparoskopii dziecięcej i zabiegów ginekologicznych, serwet laryngologicznych, uniwersalnych i pediatrycznych, zestawów laparoskopowych do chirurgii i ginekologicznych, trokarów i sterylnych fartuchów urologicznych</t>
    </r>
    <r>
      <rPr>
        <sz val="12"/>
        <rFont val="Tahoma"/>
        <family val="2"/>
        <charset val="238"/>
      </rPr>
      <t xml:space="preserve"> zwanych dalej wyrobami.
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opakowaniach ( jednostkowych , zbiorczych ) ,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t>
    </r>
    <r>
      <rPr>
        <b/>
        <sz val="12"/>
        <rFont val="Tahoma"/>
        <family val="2"/>
        <charset val="238"/>
      </rPr>
      <t>Uwaga: Okres ważności wyrobów powinien wynosić minimum 12 miesiące  od dnia dostawy do siedziby zamawiającego.</t>
    </r>
    <r>
      <rPr>
        <sz val="12"/>
        <rFont val="Tahoma"/>
        <family val="2"/>
        <charset val="238"/>
      </rPr>
      <t xml:space="preserve">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t>
    </r>
    <r>
      <rPr>
        <b/>
        <sz val="12"/>
        <rFont val="Tahoma"/>
        <family val="2"/>
        <charset val="238"/>
      </rPr>
      <t>….*</t>
    </r>
    <r>
      <rPr>
        <sz val="12"/>
        <rFont val="Tahoma"/>
        <family val="2"/>
        <charset val="238"/>
      </rPr>
      <t xml:space="preserve"> dni roboczych od daty złożenia zamówienia za pośrednictwem faksu na nr </t>
    </r>
    <r>
      <rPr>
        <b/>
        <sz val="12"/>
        <rFont val="Tahoma"/>
        <family val="2"/>
        <charset val="238"/>
      </rPr>
      <t>……………*</t>
    </r>
    <r>
      <rPr>
        <sz val="12"/>
        <rFont val="Tahoma"/>
        <family val="2"/>
        <charset val="238"/>
      </rPr>
      <t xml:space="preserve">  lub poczty elektronicznej na adres e-mail: </t>
    </r>
    <r>
      <rPr>
        <b/>
        <sz val="12"/>
        <rFont val="Tahoma"/>
        <family val="2"/>
        <charset val="238"/>
      </rPr>
      <t>…………….*</t>
    </r>
    <r>
      <rPr>
        <sz val="12"/>
        <rFont val="Tahoma"/>
        <family val="2"/>
        <charset val="238"/>
      </rPr>
      <t xml:space="preserve">
7. Wykonawca oferuje realizację niniejszego zamówienia zgodnie z następującą kalkulacją:
</t>
    </r>
    <r>
      <rPr>
        <b/>
        <sz val="12"/>
        <rFont val="Tahoma"/>
        <family val="2"/>
        <charset val="238"/>
      </rPr>
      <t>*Wypełnia Wykonawca</t>
    </r>
    <r>
      <rPr>
        <b/>
        <sz val="10"/>
        <rFont val="Tahoma"/>
        <family val="2"/>
        <charset val="1"/>
      </rPr>
      <t xml:space="preserve">
</t>
    </r>
  </si>
  <si>
    <t xml:space="preserve">18.  Osłona na stolik mayo 79x145cm, wykonana z folii PE 60 mikronów, wzmocnienie włóknina wiskozowa 27g/m2. Łaczna gramatura osłony 83,4g/m2. - 1szt. 
19. Fartuch chirurgiczny niewzmocniony, wykonany z włókniny SMS, rozm L - 1szt. 
20. Fartuch chirurgiczny niewzmocniony, wykonany z włókniny SMS, rozm XL - 1szt. 
21. Osłona na stół narzędziowy 150x190cm, wzmocniona na całej powierzchni (opakowanie zestawu) - 1szt. 
22. Papier krepowy 60x60cm - 1szt. 
Zestaw oznaczony słownie oraz kolorystycznie. Oznaczenie słowne LAPAROSKOPIA DZIECIĘCA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</si>
  <si>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t xml:space="preserve">
Zestaw serwet uniwersalnych</t>
    </r>
    <r>
      <rPr>
        <sz val="9.5"/>
        <color rgb="FF000000"/>
        <rFont val="Calibri"/>
        <family val="2"/>
        <charset val="238"/>
        <scheme val="minor"/>
      </rPr>
      <t xml:space="preserve">
1. Serweta górna o wym. 240x150cm  z taśmą samoprzylepną z dodatkową warstwą chłonną w strefie krytycznej (wym. 55x20cm) 
i z organizatorami przewodów - 1szt. 
2. Serweta dolna o wym. 175x175cm  z taśmą samoprzylepną z dodatkową warstwą chłonną w strefie krytycznej (wym. 55x20cm)  
i z organizatorami przewodów - 1szt. 
3. Serwety boczne o wym. 75x90cm z taśmą samoprzylepną z dodatkową warstwą chłonną w strefie krytycznej (wym. 35x20cm) - 2szt. 
4. Serweta chirurgiczna 75x90cm - 1szt. 
5. Taśma samoprzylepna 9x49cm - 1szt. 
6. Ręcznik chłonny 18x25cm - 4szt. 
7. Osłona na stolik mayo 79x145cm, wykonana z folii PE 60 mikronów, wzmocnienie włóknina wiskozowa 27g/m2. Łaczna gramatura osłony 83,4g/m2. - 1szt. 
8. Osłona na stół narzędziowy 150x190cm, warstwa chłonna (75x190cm) - 1szt. 
Serwety w poz. 1, 2 oraz 3 wykonane z laminatu trójwarstwowego: włóknina polipropylenowa 12g/m2 / folia PE 40 mikronów / włóknina wiskozowa 23g/m2/ W strefie krytycznej dodatkowe wzmocnienie: włóknina 50g/m2. Łączna gramatura każdej z serwet min. 122,5g/m2. Odporność serwet na przepuszczani płynów min. 194cmH20, odporność na rozerwanie na mokro dla strefy krytycznej min.186kPa.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</si>
  <si>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Zestawy zabiegowe ( pod względem włókniny) w pozycjach 1 -13 muszą spełniać wymagania dla obłożeń wg. poniższej tabeli, z uwzględnieniem wyższych parametrów wskazanych w opisie przedmiotu zamówienia:  </t>
  </si>
  <si>
    <t xml:space="preserve">
21. Ostrze chirurgiczne nr 24 - 1szt.
22. Czyścik do elektrody 5x5cm - 1szt. 
23. Kompres gazowy 5x5cm (gaza 17-nitkowa16 warstwowa, znacznik RTG) - 25 szt. 
24. Tupferki gazowe 8x8cm (gaza 24-nitkowa, znacznik Rtg) - 8szt. 
25. Serweta operacyjna 90x75cm z taśmą samoprzylepną - 1szt. 
26. Osłona na stolik mayo 79x145cm, wykonana z folii PE 60 mikronów, wzmocnienie włóknina wiskozowa 27g/m2. Łaczna gramatura osłony 83,4g/m2. - 1szt. 
27. Fartuch chirurgiczny SMS o gramaturze 40g/m2. niewzmocniony, rozmiar XL - 2szt
28. Fartuch chirurgiczny SMS o gramaturze 40g/m2. niewzmocniony, rozmiar L - 1szt
29. Osłona na stół narzędziowy o wym. 150x190cm, wzmocniona na całej powierzchni (owinięcie zestawu) - 1szt. 
30. Rękawice chirurgiczne, syntetyczne,  7.0, AQL = 0,65 - 1 para
31. Rękawice chirurgiczne, syntetyczne,  6.5, AQL = 0,65 - 1 para
Zestaw oznaczony słownie oraz kolorystycznie. Oznaczenie słowne VIDEOTORAKOTOMIA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</si>
  <si>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10. Organizator przewodów (rzep) 2.5x30cm, przyklejany - 1szt. 
11. Uchwyt z ostrzem do koagulacji monopolarnej 320cm - 1szt.
12. Kieszeń foliowa 40x35cm z taśmą samoprzylepną, wykonana z transparentnej folii PE 80 mikronów - 1szt. 
13. Aspiracja typu Yankauer 24Ch 25cm 4 otwory, okrągła końcówka, rękojeść, regulacja ssania - 1szt. 
14. Dren do ssaka 24Ch 2,5m F/F - 1szt.
15. Pojemnik na igły magnetyczny, 20 miejsc - 1szt.
16. Osłona foliowa na kamerę 18x250cm (elastyczna końcówka, taśma mocująca) - 1szt. 
17. Miska 500ml transprantna z podziałką - 1szt.
18. Miska 250ml Czerwony z podziałką - 1szt.
19. Kompres gazowy 7.5x7.5cm (gaza 17-nitkowa, 16-warstwowy, znacznik Rtg) - 25szt. 
20. Kompres gazowy 10x10cm (gaza 17-nitkowa, 16-warstwowy, znacznik Rtg) - 5szt.
</t>
  </si>
  <si>
    <t xml:space="preserve">14.  Trokar rozpychający, bezostrzowy, 5 mm, dł. 10cm,  z przeźroczystą, karbowaną kaniulą. W trokarze podwójna uszczelka - zewnętrzna uszczelka wzmacniana plastikowymi płatkami ułatwiającymi wprowadzenie narzędzia. Obturator bezostrzowy z dwoma skrzydełkami rozpychającymi. Zawór na kaniuli 2 stopniowy insuflacja lub stop - 1szt. 
15. Uniwersalna przezroczysta kaniula do trokara 5mm 10cm - 1szt. 
16. Płyn przeciwmgielny (butelka + watka) - 1szt. 
17. Ewakuator dymu LL z zaciskiem i filtrem - 1szt. 
18. Kompres gazowy 10x10cm (gaza 17-nitkowa, 16-warstwowy, znacznik Rtg, biały) - 20szt. 
19. Osłona foliowa na kamerę 18x250cm (elastyczna końcówka, taśma mocująca) - 1szt. 
20.  Osłona na stolik mayo 79x145cm, wykonana z folii PE 60 mikronów, wzmocnienie włóknina wiskozowa 27g/m2. Łaczna gramatura osłony 83,4g/m2. - 1szt.
21. Fartuch chirurgiczny niewzmocniony, wykonany z włókniny SMS, rozm L - 1szt. 
22. Fartuch chirurgiczny niewzmocniony, wykonany z włókniny SMS, rozm XL - 1szt.
</t>
  </si>
  <si>
    <t xml:space="preserve">23. Osłona na stół narzędziowy 150x190cm, wzmocniona na całej powierzchni (opakowanie zestawu) - 1szt. 
Zestaw oznaczony słownie oraz kolorystycznie. Oznaczenie słowne LAPAROSKOPIA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</si>
  <si>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10"/>
        <color rgb="FF000000"/>
        <rFont val="Calibri"/>
        <family val="2"/>
        <charset val="238"/>
        <scheme val="minor"/>
      </rPr>
      <t xml:space="preserve">
Zestaw uniwersalny, pediatryczny: </t>
    </r>
    <r>
      <rPr>
        <sz val="10"/>
        <color rgb="FF000000"/>
        <rFont val="Calibri"/>
        <family val="2"/>
        <charset val="238"/>
        <scheme val="minor"/>
      </rPr>
      <t xml:space="preserve">
1. serweta górna z taśmą samoprzylepną (szerokość taśmy 2,5 cm) - ekran anestezjologiczny - 240x148cm - 1szt.
2. serwety boczne z taśmą samoprzylepną (szerokość taśmy 2,5 cm) 75x73cm - 2szt.
3. serweta dolna z taśmą samoprzylepną (szerokość taśmy 2,5 cm) 175x173cm - 1szt.
4. taśma samoprzylepna 9x49cm - 1szt.
5. ręczniki chłonne 18x25cm - 4szt.
6. osłona na stolik MAYO 79x145cm - 1szt.
7. serweta na stolik narzędziowy (owinięcie zestawu) 150x190cm - 1szt. 
Serwety w poz.1, 2 oraz 3 wykonane z laminatu trójwarstwowego: włóknina polipropylenowa 12g/m2 / folia PE 40 mikronów / włóknina wiskozowa 23g/m2. Łączna gramatura każdej  serwety min. 72,5g/m2. Odporność serwet na przepuszczanie płynów min, 203cmH20, odporność na rozerwanie na sucho min. 91kPa, odporność na rozerwanie na mokro min. 74kPa. 
Osłona w poz. 5  wykonana z folii PE 60 mikronów, dodatkowe wzmocnienie włóknina wiskozowa 27g/m2. Łączna gramatura serwety min. 83g/m2. Odporność na przepuszczanie płynów min. 150cmH20, odporność na rozerwanie na sucho min. 74kPa. 
Opakowanie folia - folia, sposób pakowanie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</si>
  <si>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  Załącznik nr 5 do SWZ</t>
  </si>
  <si>
    <t>Załącznik nr 1 do umowy nr NZ.261.17.4.2023</t>
  </si>
  <si>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Przedmiotem zamówienia są sukcesywne dostawy do siedziby zamawiającego</t>
    </r>
    <r>
      <rPr>
        <b/>
        <sz val="12"/>
        <rFont val="Tahoma"/>
        <family val="2"/>
        <charset val="238"/>
      </rPr>
      <t xml:space="preserve"> zestawów do procedury ECMO, zabiegów w okolicy głowy, stablizacji kręgosłupa, zabiegów hybrydowych, operacji dysku, laparotomii oraz cięcia cesarskiego</t>
    </r>
    <r>
      <rPr>
        <sz val="12"/>
        <rFont val="Tahoma"/>
        <family val="2"/>
        <charset val="238"/>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2"/>
        <rFont val="Tahoma"/>
        <family val="2"/>
        <charset val="238"/>
      </rPr>
      <t>*Wypełnia Wykonawca</t>
    </r>
    <r>
      <rPr>
        <b/>
        <sz val="10"/>
        <rFont val="Tahoma"/>
        <family val="2"/>
        <charset val="1"/>
      </rPr>
      <t xml:space="preserve">
</t>
    </r>
  </si>
  <si>
    <t xml:space="preserve">
Zestaw oznaczony słownie oraz kolorystycznie. Oznaczenie słowne GŁOWA umieszczone w fioletowej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</si>
  <si>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8"/>
        <color rgb="FF000000"/>
        <rFont val="Tahoma"/>
        <family val="2"/>
        <charset val="238"/>
      </rPr>
      <t>Zestaw do zabiegów w okolicy głowy</t>
    </r>
    <r>
      <rPr>
        <sz val="8"/>
        <color rgb="FF000000"/>
        <rFont val="Tahoma"/>
        <family val="2"/>
        <charset val="238"/>
      </rPr>
      <t xml:space="preserve">
1. Serweta chirurgiczna do zabiegów w okolicy głowy o wymiarach 240/180x310 cm posiadająca otwór wypełniony folią chirurgiczną o wymiarach 25x20 cm, wyposażona w dodatkową warstwę chłonną wokół otworu o wymiarach 100x80 cm z trzema zakładkami oraz zintegrowany worek foliowy do przechwytywania płynów - 1szt. 
2. Taśma lepna 10x55cm - 1szt.
3. Czyścik do elektrody 5x5cm - 1szt. 
4. Organizator przewodów (rzep) 2.5x30cm, przyklejany - 2szt. 
5. Serweta operacyjna 30x46cm, przezroczysta - 3szt. 
6. Pęseta bagnetowa Bayoner Tip 1,0mm / 300cm - 1szt.
7. Uchwyt z igłą prostą do koagulacji monopolarnej 320 cm - 1szt.
8. Miska 250ml, – 1szt.
9. Dren łączący do ssaka PVC 25Ch/16Ch 3.0m F/F - 1szt. 
10. Kompres gazowy 5x5cm (gaza 17-nitkowa, 12-warstwowa, znacznik Rtg,) - 10szt.
11. Pojemnik na igły piankowo-magnetyczny, żółty, 10 miejsc - 1szt.
12. Kompres gazowy 10x10cm (gaza 17-nitkowa, 16-warstwowy, znacznik Rtg,) - 50szt.
13. Osłona na uchwyt do lampy, duża z kołnierzem - 2szt.
14. Ostrze chirurgiczne nr 11 (CS) - 1szt. 
15. Torba papierowa 14 cm / 25 cm biała - 1szt.
16. Igła 18G 40mm  - 1szt.
17. Ostrze chirurgiczne nr 24 (CS) - 1szt. 
18. Igła iniekcyjna 21G 40mm RB (zielona) - 1szt. 
19. Strzykawka 20 ml L/S 2-u częsciowa - 1szt.
20. Wosk kostny, biały 2,5g - 1szt. 
21. Końcówka do ssania 1,4x80mm SS biała - 1szt.
22. Ręcznik chłonny 18x25cm- 6szt. 
23. Papier krepowy 60x60cm - 1szt.
24. Osłona na stolik mayo 79x145cm, wykonana z folii PE 60 mikronów, wzmocnienie włóknina wiskozowa 27g/m2. Łaczna gramatura osłony 83,4g/m2. - 1szt. 
25. Fartuch chirurgiczny wzmocniony, wykonany z włókniny SMS 35g/m2 rozmiar XL- 2szt, L - 1szt. 
26. Osłona na stół narzędziowy 150x190cm, wzmocniona na całej powierzchni (opakowanie zestawu) - 1szt.
Fartuch chirurgiczny w poz. 25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 Kolor niebieski. Dostępne rozmiary: L, LL, XL, XL-L,  2XL-L, 2XL-LL.
</t>
    </r>
  </si>
  <si>
    <r>
      <t xml:space="preserve">Zestaw do operacji dysku
</t>
    </r>
    <r>
      <rPr>
        <sz val="8"/>
        <rFont val="Tahoma"/>
        <family val="2"/>
        <charset val="238"/>
      </rPr>
      <t>Skład i parametry: 
1. Serweta operacyjna z taśmą lepną, wzmocniona, wym. 150x240cm - 1szt.
2. Serweta operacyjna z taśmą lepną, wzmocniona, wym.175x175cm - 1szt. 
3. Serweta operacyjna z taśmą lepną, wzmocniona, wym. 90x75cm - 2szt. 
4. Folia operacyjna 15x26cm - 1szt. 
5. Taśma lepna 9x49cm - 1szt. 
6. Elastyczny, wodooporny, miękki, wysokochłonny opatrunek typu All-in-one wym. 10x20cm na rany pooperacyjne z technologią nacinanego wzóru warstwy chłonnej opatrunku (superabsorbentu z włókien poliakrylanowych). Warstwa kontaktowa z miekkiego silikonu na całej powierzchni opatrunku - 1szt.
7. Osłona na uchwyt do lampy, duża z kołnierzem - 2szt. 
8. Kompres gazowy 10x10cm (gaza 17-nitkowa, 16-warstwowy, znacznik Rtg, biały)  - 30szt.
9. Uchwyt z igłą prostą do koagulacji monopolarnej 320 cm - 1szt. 
10. Pęseta bagnetowa Bayoner Tip 1,0mm / 300cm - 1szt. 
11. Wosk kostny, biały 2,5g - 1szt. 
12. Dren łączący do ssaka PVC 25Ch/16Ch 3.0m F/F - 1szt. 
13. Miska 250ml,</t>
    </r>
    <r>
      <rPr>
        <b/>
        <sz val="8"/>
        <rFont val="Tahoma"/>
        <family val="2"/>
        <charset val="238"/>
      </rPr>
      <t xml:space="preserve"> </t>
    </r>
    <r>
      <rPr>
        <sz val="8"/>
        <rFont val="Tahoma"/>
        <family val="2"/>
        <charset val="238"/>
      </rPr>
      <t xml:space="preserve">- 1szt. 
14. Ostrze chirurgiczne nr 24 (CS) - 1szt.
15. Ostrze chirurgiczne nr 11 (CS) - 1szt. 
16. Czyścik do elektrody 5x5cm - 1szt. 
17. Strzykawka 20 ml L/S 2-u częsciowa - 1szt.
18. Kompres gazowy 5x5cm (gaza 17-nitkowa, 12-warstwowa, znacznik Rtg, biały) - 10szt. 
19. Osłona na mikroskop Zeiss 117x267cm - 1szt.
20. Osłona na stolik mayo 79x145cm, wykonana z folii PE 60 mikronów, wzmocnienie włóknina wiskozowa 27g/m2. Łaczna gramatura osłony 83,4g/m2. - 1szt. 
21. Ręcznik chłonny 18x25cm - 6szt. 
22. Papier krepowy 60x60cm - 1szt. 
23. Fartuch chirurgiczny wzmocniony, wykonany z włókniny SMS 35g/m2 rozmiar XL- 2szt, L - 1szt. 
24. Osłona na stół narzędziowy 150x190cm, wzmocniona na całej powierzchni (opakowanie zestawu) - 1szt. 
Serwety w pozycji 1,2  oraz 3 wykonane z laminatu 3-warstwowego (włóknina polipropylenowa 12g/m2 / folia polietylenowa 40 mikronów / włóknina wiskozwa 23g/m2.). Łączna gramatura każdej z serwet min. 72,5g/m2. Odporność na przenikanie płynów dla wszystkich serwet w strefie krytycznej oraz pozakrytycznej min. 203cm H20. Odporność na rozerwanie na sucho dla wszystkich serwet w strefie krytycznej i pozakrytycznej min. 91 kPa. Odporność na rozerwanie na mokro wszystkich serwet dla strefy krytycznej min. 74kPa. 
Fartuch w poz. 23 wykonany z lekkiej i przewiewnej włókniny typu SMS o gramaturze 35 g/m2; wyposażony w nieprzemakalne wstawki z przodu i na rękawach wykonane z laminatu dwuwarstwowego o gramaturze: przód fartucha 33 g/m2, rękawy 40 g/m2 (rękawy na wysokości wstawki szyte techniką ultradźwiękową, zapewniające pełną barierowość). Fartuch złożony w sposób zapewniający aseptyczną aplikację, wiązany na troki wewnętrzne oraz troki zewnętrzne z kartonikiem (troki klejone, nie szyte), z tyłu zapięcie na rzep.
</t>
    </r>
  </si>
  <si>
    <t xml:space="preserve">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</si>
  <si>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26.Fartuch chirurgiczny, wzmocniony, wykonany z włókniny bawełnopodobnej spunlaced o gramaturze min. 68 g/m2, rozm XL - 3szt., rozmiar L - 1szt. 
27. Osłona na stół narzędziowy 150x240cm, wzmocniona na całej powierzchni (opakowanie zestawu) - 1szt.
Serweta w poz. 1 w srefie pozakrytycznej wykonana z laminatu dwuwarstwowego (folia polietylenowa 40 mikronów oraz włóknina wiskozowo - poliestrowa 30g/m2) w strefie krytycznej z lamiantu trójwarstwowego (folia polietylenowa 40 mikronów, włóknina wiskozowo - poliestrowa 30g/m2 oraz wzmocnienie chłonne włóknina 50g/m2.) Łączna gramatura serwety w strefie krytycznej min. 117,5g/m2. Odporność serwety na przepuszczanie płynów dla obu stref min. 127cmH20. Odporność na rozerwanie na sucho dla obu stref min. 117 kPa. Odporność na rozerwanie na mokro dla strefy krytycznej min 127 kPa.
Fartuch w poz. 26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zabiegu.Dostępne rozmiary: L, LL, XL, XL-L,  2XL-L, 2XL-LL .
Zestaw oznaczony słownie oraz kolorystycznie. Oznaczenie słowne PROTEZA BIODRA umieszczone w pomarańczowej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</si>
  <si>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7.5"/>
        <rFont val="Tahoma"/>
        <family val="2"/>
        <charset val="238"/>
      </rPr>
      <t>Zestaw do protezy biodra</t>
    </r>
    <r>
      <rPr>
        <sz val="7.5"/>
        <rFont val="Tahoma"/>
        <family val="2"/>
        <charset val="238"/>
      </rPr>
      <t xml:space="preserve">
1.Serweta chirurgiczna do zabiegów w okolicy stawu biodrowego o wymiarach 230/300x330 cm, posiadająca samouszczelniający otwór o wymiarach 18x22 cm i dwie symetrycznie rozmieszczone torby dyslokacyjne z możliwością podłączenia drenu. Serweta wyposażona jest w dwie zintegrowane dwukomorowe kieszenie na ssak i koagulację i dwa zintegrowane
organizatory przewodów typu RZEP - 1szt.
2. Kieszeń foliowa 40x35cm z taśmą samoprzylepną - 2szt. 
3. Serweta 150x240cm, wzmocnienie 75x240cm - 1szt. 
4. Obłożenie chirurgiczne 200x260cm, samoprzylepne wycięcie U 20x102cm - 1szt.
5. Bakteriobójcza folia chirurgiczna impregnowana jodoforem wym 60x45cm - 1szt.
6. Elastyczny, wodooporny, miękki, wysokochłonny opatrunek typu All-in-one wym. 10x30cm na rany pooperacyjne z technologią nacinanego wzóru warstwy chłonnej opatrunku (superabsorbentu z włókien poliakrylanowych). Warstwa kontaktowa z miekkiego silikonu na całej powierzchni opatrunku - 1szt.
7. Aspiracja typu Yankauer 24Ch 25cm, okrągła końcówka, 4 otwory - 1szt. 
8. Osłona na kończynę typu stockinet 32x120cm - 1szt. 
9. Kompres gazowy 10x20cm (gaza 17-nitkowa, 16-warstwowy, znacznik Rtg) - 10szt.
10.Taśma lepna 9x49cm - 4szt.
11.Kompres gazowy 10x10cm (gaza 17-nitkowa, 16-warstwowy, znacznik Rtg,) - 60szt.
12.Miska 250ml,</t>
    </r>
    <r>
      <rPr>
        <b/>
        <sz val="7.5"/>
        <rFont val="Tahoma"/>
        <family val="2"/>
        <charset val="238"/>
      </rPr>
      <t xml:space="preserve"> </t>
    </r>
    <r>
      <rPr>
        <sz val="7.5"/>
        <rFont val="Tahoma"/>
        <family val="2"/>
        <charset val="238"/>
      </rPr>
      <t xml:space="preserve"> - 1szt. 
13. Dren łączący do ssaka PVC 25Ch/16Ch 3.5m F/F - 1szt. 
14. Miska 250ml, transparentna - 1szt. 
15. Kompres gazowy 5x5cm (gaza 17-nitkowa, 12-warstwowa, znacznik Rtg,) - 10szt.
16. Butelka do drenażu 400ml T125cm PVC LL - 1szt. 
17. Ostrze chirurgiczne nr 23  - 3szt.
18. Strzykawka 100ml z końcówką do cewnika - 1szt.
19. Dren Redona 14Ch 50 cm 14cm znacznik Rtg PVC - 1szt.
20. Pojemnik do liczenia igieł i usuwania ostrzy, magnetyczno-piankowy, 20 miejsc - 1szt.
21. Uchwyt z ostrzem do koagulacji monopolarnej 320cm - 1szt.
22. Czyścik do elektrody 5x5cm - 1szt. 
23. Pojemnik z polipropylenu, cylindryczny na osprzęt do diatermii, - 1szt. 
24. Torba papierowa 25x38cm - 1szt. 
25. Osłona na stolik mayo 79x145cm, wzmocniona, wykonana z folii PE 60 mikronów. Wzmocnienie: folia PE 55 mikronów / włóknina wiskozowa 40g/m2. Łączna gramatura osłony min. 148g/m2. - 2szt.
</t>
    </r>
  </si>
  <si>
    <r>
      <rPr>
        <b/>
        <sz val="8"/>
        <rFont val="Tahoma"/>
        <family val="2"/>
        <charset val="238"/>
      </rPr>
      <t xml:space="preserve">Zestaw do zabiegów laparotomii 
</t>
    </r>
    <r>
      <rPr>
        <sz val="8"/>
        <rFont val="Tahoma"/>
        <family val="2"/>
        <charset val="238"/>
      </rPr>
      <t xml:space="preserve">1. Serweta z taśmą lepną 175x175cm, wzmocniona, ISCC - 1szt. 
2. Serweta operacyjna 300x175cm z taśmą samoprzylepną, wzmocniona - 1szt.
3. Serweta z taśmą lepną 90x75cm, wzmocniona, ISCC - 2szt. 
4. Ręcznik chłonny 18x25cm - 4szt. 
5. Taśma lepna 9x49cm - 1szt. 
6. Kieszeń foliowa 40x35cm z taśmą samoprzylepną - 1szt. 
7. Kompres gazowy laparotomijny 50x60cm z tasiemką (gaza 20-nitkowa, 6-warstwowy, znacznik Rtg, biały) - 6szt. 
8. Kubek plastikowy 1000 ml, przezroczysty - 1szt.
9. Kompres gazowy 10x10cm (gaza 17-nitkowa, 12-warstwowy, znacznik Rtg) - 30szt. 
10. Kompres gazowy 5x5cm (gaza 17-nitkowa, 12-warstwowa, znacznik Rtg, biała) - 10szt. 
11. Skalpel chirurgiczny z wysuwanym ostrzem nr 23 (SS) - 1szt. 
12. Elektroda monopolarna - nóż prosty 15,3cm (SS) - 1szt. 
13. Dren łączący do ssaka PVC 25Ch/16Ch 3.0m F/F - 1szt. 
14. Aspiracja typu Yankauer 24Ch 25cm, okrągła końcówka, 4 otwory - 1szt. 
15. Miska 250ml, z podziałką, przeźroczysta - 2szt. 
16. Miska nerkowata 800 ml, przeźroczysta - 1szt.
17. Tupfer okrągły gazowy 10x10cm (gaza 24-nitkowa, znacznik Rtg,) - 10szt.
18.Tupfer okrągły gazowy (gaza 17-nitkowa,) - 4szt.
19. Kleszczyki blokowane 24cm do materiałów opatrunkowych, - 1szt.
20. Podstawka na ostrza chirurgiczne  1szt.
21. Pojemnik do liczenia igieł i usuwania ostrzy, magnetyczno-piankowy,20 miejsc - 1szt.
22.Uchwyt z ostrzem do koagulacji monopolarnej 320cm - 1szt.
23. Czyścik do elektrody 5x5cm - 1szt. 
24. Torba papierowa 25x38cm - 1szt. 
25. Osłona na stolik mayo 79x145cm, wzmocniona, wykonana z folii PE 60 mikronów. Wzmocnienie: folia PE 55 mikronów / włóknina wiskozowa 40g/m2. Łączna gramatura osłony min. 148g/m2. - 1szt.
26. Fartuch chirurgiczny, wzmocniony, wykonany z włókniny bawełnopodobnej spunlaced o gramaturze min. 68 g/m2, rozm XL - 2szt., rozmiar L - 1szt, rozmiar LL - 1szt. 
27. Osłona na stół narzędziowy 150x190cm, wzmocniona na całej powierzchni (opakowanie zestawu) - 1szt. 
Serwety w poz. 1, 2 oraz 3 wykonane z laminatu trójwarstwowego: włóknina polipropylenowa 12g/m2 / folia PE 40 mikronów / włóknina wiskozowa 23g/m2/ W strefie krytycznej dodatkowe wzmocnienie: włóknina 50g/m2. Łączna gramatura każdej z serwet min. 122,5g/m2. Odporność serwet na przepuszczani płynów min. 194cmH20, odporność na rozerwanie na mokro dla strefy krytycznej 186kPa. Serwety wyprodukowane w sposób zrównoważony dla środowiska, zestaw certyfikowany logo ISCC. 
Fartuch w poz. 26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 Dostępne rozmiary: L, LL, XL, XL-L,  2XL-L, 2XL-LL .
</t>
    </r>
  </si>
  <si>
    <t xml:space="preserve">Zestaw oznaczony słownie oraz kolorystycznie. Oznaczenie słowne LAPAROTOMIA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</si>
  <si>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Fartuch w poz. 17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zabiegu.Dostępne rozmiary: L, LL, XL, XL-L,  2XL-L, 2XL-LL .
Zestaw oznaczony słownie oraz kolorystycznie. Oznaczenie słowne HYBRYDA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</si>
  <si>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8"/>
        <rFont val="Tahoma"/>
        <family val="2"/>
        <charset val="238"/>
      </rPr>
      <t xml:space="preserve">Zestaw do zabiegów hybrydowych
</t>
    </r>
    <r>
      <rPr>
        <sz val="8"/>
        <rFont val="Tahoma"/>
        <family val="2"/>
        <charset val="238"/>
      </rPr>
      <t xml:space="preserve">1. Serweta do zabiegów hybrydowych 240/300x450 cm z otworem wypełnionym folią chirurgiczną o wymiarach 60x40 cm oraz dwoma otworami wypełnionymi folią chirurgiczną o wymiarach 15x27 cm, otoczone warstwą chłonną o wymiarach 90x220cm  - 1szt.
2. Taśma lepna 9x49cm - 2szt.
3. Strzykawka 10ml 3-częściowa LL , z kolorowym - czerwonym tłokiem - 2szt.
4. Aspiracja typu Yankauer 24Ch 25cm, okrągła końcówka, 4 otwory - 1szt. 
5. Osłona na aparaturę foliowa 95x130cm, prostokątna, przezroczysta - 1szt. 
6. Osłona na aparaturę foliowa 50x100cm, okrągła z gumką, przezroczysta - 1szt. 
7. Dren Redona 14Ch 50 cm 14cm znacznik Rtg PVC - 2szt. 
8. Dren do ssaka 24Ch 2,5m F/F - 1szt. 
9. Kompres gazowy 10x10cm (gaza 17-nitkowa, 16-warstwowy, znacznik Rtg, biały) - 30szt. 
10. Miska 250ml, - 1szt. 
11. Kompres gazowy 5x5cm (gaza 17-nitkowa, 12-warstwowa, znacznik Rtg, biała) - 10szt.
12. Miska 500ml, z podziałką, żółta - 1szt. 
13. Kleszczyki blokowane plastikowe 14cm, niebieskie - 1szt.
14. Uchwyt z igłą prostą do koagulacji monopolarnej 320 cm - 1szt. 
15. Butelka Redona 500ml L/V PVC - 1szt. 
16. Osłona na stolik mayo 79x145cm, wykonana z folii PE 60 mikronów, wzmocnienie włóknina wiskozowa 27g/m2. Łaczna gramatura osłony 83,4g/m2. - 1szt. 
17. Fartuch chirurgiczny, wzmocniony, wykonany z włókniny bawełnopodobnej spunlaced o gramaturze min. 68 g/m2, rozm XL - 2szt., rozmiar L - 1szt. 
18. Ręcznik celulozowy 30x40cm - 4szt. 
19. Osłona na stół narzędziowy 150x190cm ,wzmocniona na całej powierzchni (opakowanie zestawu) - 1szt.
Serweta w poz. 1 w srefie pozakrytycznej wykonana z laminatu dwuwarstwowego (folia polietylenowa 40 mikronów oraz włóknina wiskozowo - poliestrowa 30g/m2) w strefie krytycznej z lamiantu trójwarstwowego (folia polietylenowa 40 mikronów, włóknina wiskozowo - poliestrowa 30g/m2 oraz wzmocnienie chłonne włóknina 50g/m2.) Łączna granatrua serwety w strefie krytycznej min. 117,5g/m2. Odporność serwety na przepuszczanie płynów dla obu stref min. 127cmH20. Odporność na rozerwanie na sucho dla obu stref min. 117 kPa. Odporność na rozerwanie na mokro dla strefy krytycznej min 127 kPa.
</t>
    </r>
  </si>
  <si>
    <t>Załącznik nr 1 do umowy nr NZ.261.17.5.2023</t>
  </si>
  <si>
    <r>
      <rPr>
        <b/>
        <sz val="7.5"/>
        <color rgb="FF000000"/>
        <rFont val="Tahoma"/>
        <family val="2"/>
        <charset val="238"/>
      </rPr>
      <t>Zestaw do cesarskiego cięcia</t>
    </r>
    <r>
      <rPr>
        <sz val="7.5"/>
        <color rgb="FF000000"/>
        <rFont val="Tahoma"/>
        <family val="2"/>
        <charset val="238"/>
      </rPr>
      <t xml:space="preserve">
1.	Serweta na stolik instrumentariuszki 150 cm x 190 cm (+/- 3 cm) (jako owinięcie zestawu), wykonana z laminatu 2-warstwowego składającego się z  hydrofilowej włókniny polipropylenowej i dwukolorowej  folii polietylenowej. Gramatura materiału w polu krytycznym 80 (+/- 0,5) g/m2  – 1 szt.
2.	Sterylny fartuch chirurgiczny wykonany z miękkiej, przewiewnej włókniny SMMS o gramaturze 35 g/m2 w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Szwy wykonane techniką ultradźwiękową.                                                                                                                                 Posiada oznakowanie rozmiaru  w postaci naklejki  naklejone na fartuchu, pozwalające na identyfikację przed rozłożeniem. Rozmiar fartucha oznaczony na dwa sposoby: w centymetrach oznaczających jego długość - 130 cm  (+/- 5 cm) oraz literowo L. – 1 szt.
3.	Serweta na stolik Mayo 80 cm x 145 cm (+/- 2 cm) w kształcie worka, złożona w sposób umożliwiający aseptyczną aplikację, wykonana z folii polietylenowej. Obszar wzmocniony wykonany z włókniny polipropylenowej. Gramatura materiału w obszarze wzmocnionym 85 (+/- 0,5) g/m2, wielkość wzmocnienia 75 cm x 90 cm ( +/- 2 cm ) – 1 szt.
4.	Sterylny fartuch chirurgiczny wykonany z miękkiej, przewiewnej włókniny SMMS o gramaturze min. 35 g/m2. Fartuch posiada nieprzemakalne wzmocnienia wykonane z laminatu dwuwarstwowego: włóknina polipropylenowa i folia polietylenowa. Wzmocnienia znajdują się w części przedniej i na rękawach. Gramatura wzmocnienia w części przedniej fartucha i na rękawach: min. 40 g/m2.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naklejonej na fartuchu, pozwalające na identyfikację przed rozłożeniem. Rozmiar fartucha oznaczony na dwa sposoby: w centymetrach oznaczających jego długość - 150 cm  (+/- 5 cm) oraz literowo XL – 2 szt.
5.	Narzędzie do mycia pola z tworzywa sztucznego 24.5cm – 1 szt.
6.	Miska 250 ml plastikowa, ze skalą – 1 szt.
7.	Zacisk do pępowiny, tworzywo sztuczne, włożone do miski z pkt. 6  – 2 szt.
8.	Tupfer miękki z gazy 20-nitkowej, o średnicy 34 mm(+- 3 mm), włożone do miski z pkt. 6 – 5 szt.
9.	Bezpiecznych skalpel z ostrzem numer 20 – 2 szt.
10.	Pudełko magnetyczne do zbierania i liczenia igieł, duże min. 20 miejsc – 1 szt.          
11.	Zestaw do odsysania typu Yankauer, uchwyt wygięty CH. 30 (ø 8 mm), dren ssący 200 cm – 1 szt.
12.	Kompresy z gazy 17-nitkowej 16-warstwowe z RTG 10 × 10 cm, bindowane po 10 – 20 szt.
13.	Serweta z tasiemką i elementem kontrastującym w promieniach RTG, wykonana z gazy bawełnianej zgodnej z EN 14079, 20nitek 4 warstwy, rozmiar po praniu wstępnym min. 40 cm x 40 cm, – 2 szt.                                                         
14.	Włókninowy opatrunek do zabezpieczania ran z warstwą absorpcyjną, rozmiar 10 cm x 25 cm (+/- 0,5 cm)  – 1 szt.   
15.	Kieszeń na narzędzia, 2 - komorowa, transparentna kieszeń foliowa, samoprzylepna 38x40cm (+/- 1 cm)    – 1 szt.
16.	Serweta dla noworodka 90 cm x 90 (+/- 5) cm z miękkiej włókniny - 1 szt.
</t>
    </r>
  </si>
  <si>
    <t xml:space="preserve">17.	Serweta do cesarskiego cięcia 260/200 cm x 335 (+/- 5) cm do zabiegów w pozycji z nogami prostymi, z otworem 27 cm x 33 cm w okolicy jamy brzusznej otoczonym folią operacyjną, okno 14 cm x 20 cm,. Serweta posiada zintegrowaną torbę na płyny w rozmiarze 80 cm x 84 cm z usztywnieniem na całym obwodzie (wysokość ścianek worka 14,5x24,5x28,5x24,5 cm ) z lejkiem odprowadzającym płyny. Serweta posiadająca również zintegrowane osłony podpórek kończyn górnych. Obłożenie wykonane z laminatu dwuwarstwowego włóknina polipropylenowa i folia polietylenowa. Gramatura laminatu 57 g/m2 (+/-0,5 g/m2), ), spływ cieczy 75%, zdolność absorpcji cieczy 200 ml/m, klasa palności 1 (wg CFR 1610)  – 1 szt.
Wymagania
Wszystkie składowe ułożone w kolejności umożliwiającej sprawną aplikację zgodnie z zasadami aseptyki, zawinięte w serwetę na stolik instrumentariuszki. Zestaw powinien być wyposażony w 4 samoprzylepne etykiety, z nr katalogowym, datą ważności i numerem serii, służące do archiwizacji danych.
Zawartość zestawu opisana w języku polskim na etykiecie produktowej naklejonej na opakowaniu. Opakowanie - torba z przezroczystej foli polietylenowej z klapką zgrzewaną z folią, w celu zminimalizowania ryzyka rozjałowienia zawartości podczas wyjmowania z opakowania, przy zgrzewie powinien znajdować się sterylny margines.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</si>
  <si>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16. Tupfer miękki z gazy 20-nitkowej, o średnicy 40 mm(+- 5 mm),włożone do miski z pkt. 13 – 5 szt.
17. Opaska elastyczna o średniej rozciągliwości, długość 5 m x 15 cm, rozciągliwość wzdłużna ok. 130%, kolor biały -  3 szt.
18. Wata syntetyczna w rolce 15 cm 3 m – 2 szt.
19. Kompresy z gazy 17-nitkowej 12-warstwowe z RTG 10 × 10 cm, bindowane po 10 – 40 szt.
20. Serweta z tasiemką i elementem kontrastującym w promieniach RTG, wykonana z gazy bawełnianej, 20nitek 6 warstwy, rozmiar po praniu wstępnym min. 50 cm x 60 cm, – 10 szt.  
21. Osłona ortopedyczna na kończynę  o wymiarach 33 x 55 cm ( +/- 2 cm ) z 2 taśmami samoprzylepnymi 10 x 50 cm, osłona wykonana z laminatu dwuwarstwowego włóknina polipropylenowa i folia polietylenowa. Gramatura laminatu 57 g/m2 (+/-0,5 g/m2) – 1 szt.
22. . Serweta operacyjna samoprzylepna 75 cm x 90 cm (+/- 3 cm) wykonana z laminatu dwuwarstwowego włóknina polipropylenowa i folia polietylenowa. Gramatura laminatu 57 (+/- 0,5) g/m2. Taśma mocująca w serwecie pokryta klejem, który zapewnia bezpieczne i trwałe mocowanie serwety podczas zabiegu, szerokości  min. 5 cm, wyposażona w marginesy ułatwiające odklejanie papieru zabezpieczającego – 2 szt.
23. Serweta operacyjna samoprzylepna 150 cm x 180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24. Serweta na kończynę 225 cm x 320 cm (+/- 3 cm) z samouszczelniającym się otworem o średnicy 7 cm i dwoma zintegrowanymi uchwytami do mocowania przewodów i drenów. Obłożenie pacjenta wykonane z laminatu dwuwarstwowego: włóknina polipropylenowa i folia polietylenowa. Gramatura laminatu podstawowego 57 g/m2 (+/-0,5g/m2). Wokół pola operacyjnego polipropylenowa łata chłonna o wymiarach (100 cm x 50 cm ( +/- 1 cm ). Całkowita gramatura laminatu podstawowego i łaty chłonnej 109 g/m2 (+/-0,5g/m2) – 1 szt. 
Wymagania :
Składowe (6 -20) umieszczone w opakowaniu kartonowym, podfoliowanym od środka, na zewnątrz pudełka dwie naklejki perforowane.Wszystkie składowe ułożone w kolejności umożliwiającej sprawną aplikację zgodnie z zasadami aseptyki, zawinięte w serwetę na stolik instrumentariuszki. Opakowanie - torba z przezroczystej foli polietylenowej z klapką zgrzewaną z folią, w celu zminimalizowania ryzyka rozjałowienia zawartości podczas wyjmowania z opakowania, przy zgrzewie powinien znajdować się sterylny margines.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</si>
  <si>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</si>
  <si>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9. Dren ssący pola operacyjnego CH 25, długość 300 cm – 1 szt.
10. Końcówka do odsysania typu Yankauer, wygięta, z uchwytem, wielostopniowy lejek do podłączenia, średnica zewn. 8 mm, CH 24 – 1szt.
11. Elektroda czynna monopolarna z końcówką nożową, długość kabla 3,2 m – 1 szt.
12. Narzędzie do mycia pola z tworzywa sztucznego 24.5cm – 1 szt.
13. Pudełko magnetyczne do zbierania i liczenia igieł, duże (z gąbką) min. 20 miejsc – 1 szt.
14. Strzykawka, centryczna 50/60 ml – 1 szt.
15. Miska 250 ml plastikowa, ze skalą – 1 szt.
16. Czyścik do elektrody min. 5x5cm, z elementem kontrastującym w  RTG, od spodu pasek samoprzylepny – 1 szt.
17. Jednorazowe ostrze do skalpela roz. 23 – 2 szt.
18. Tupfer miękki z gazy 20-nitkowej,  o średnicy 40 mm(+- 5 mm), włożone do miski z pkt. 15 – 5 szt.
19. Opaska elastyczna o średniej rozciągliwości, długość 5 m x 15 cm, rozciągliwość wzdłużna ok. 130%, kolor biały -  1 szt.
20. Kompresy z gazy 17-nitkowej 16-warstwowe z RTG 5 × 5 cm, bindowane po 10 – 20 szt.
21. Kompresy z gazy 17-nitkowej 12-warstwowe z RTG 10 × 10 cm, bindowane po 10 – 50 szt.
22. Osłona ortopedyczna na kończynę  o wymiarach 33 x 55 cm ( +/- 2 cm ) z 2 taśmami samoprzylepnymi 10x50 cm, osłona wykonana z laminatu dwuwarstwowego włóknina polipropylenowa i folia polietylenowa. Gramatura laminatu 57 g/m2 (+/-0,5 g/m2) – 1 szt.
23. Serweta operacyjna 75 cm x 90 cm (+/- 3 cm) wykonana z laminatu dwuwarstwowego: włóknina polipropylenowa i folia polietylenowa. Gramatura laminatu podstawowego 57 (+/- 0,5) g/m2 – 1 szt.
24. Serweta operacyjna samoprzylepna 150 cm x 180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25. Serweta samoprzylepna wzmocniona 225 cm x 300 cm (+/- 3 cm) z wycięciem „U” 10cm x 100 cm serweta posiada pasek samoprzylepny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 g/m2 (+/-0,5g/m2). Wokół pola operacyjnego polipropylenowa łata chłonna. Całkowita gramatura laminatu podstawowego i łaty chłonnej 109 g/m2 (+/-0,5g/m2) – 1szt.  
26. Serweta przylepna, 2-warstwowa 190x225 cm (+/- 3 cm), ze wzmocnieniem min. 25 × 75 cm (+/- 1 cm)., taśma przylepna na boku 190 cm. Gramatura laminatu podstawowego 57 (+/- 0,5) g/m2.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t>
  </si>
  <si>
    <r>
      <rPr>
        <b/>
        <sz val="8"/>
        <color rgb="FF000000"/>
        <rFont val="Tahoma"/>
        <family val="2"/>
        <charset val="238"/>
      </rPr>
      <t xml:space="preserve">
Zestaw uniwersalny wzmocniony</t>
    </r>
    <r>
      <rPr>
        <sz val="8"/>
        <color rgb="FF000000"/>
        <rFont val="Tahoma"/>
        <family val="2"/>
        <charset val="238"/>
      </rPr>
      <t xml:space="preserve">
1 serweta na stolik instrumentariuszki 150 cm  x 190 cm (+/- 3 cm)
4 ręczniki 30 cm x 40 cm
1 serweta na stolik Mayo 80 cm x 145 cm (+/- 3 cm)
1 taśma samoprzylepna 9 cm x 50 cm
2 samoprzylepne serwety operacyjne wzmocnione 75 cm x 90 cm
1 samoprzylepna serweta operacyjna wzmocniona 175 cm x 180 cm (+/- 3 cm) z paskiem samoprzylepnym 80 cm
1 samoprzylepna serweta operacyjna wzmocniona 150x250cm (+/- 3 cm) serweta posiadająca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 g/m2 (+/-0,5g/m2). Wokół pola operacyjnego , na każdej z serwet polipropylenowa łata chłonna o wymiarach 20x50cm (+/- 0,5cm). Całkowita gramatura laminatu podstawowego i łaty chłonnej 109 g/m2 (+/-0,5g/m2). Zestaw posiadający min. 2 etykiety samoprzylepne zawierające nr katalogowy, LOT, datę ważności oraz dane producenta.
</t>
    </r>
  </si>
  <si>
    <t xml:space="preserve">19. Tupfer miękki z gazy 20-nitkowej (EN 14079), o wykroju 23,5 x 23,5 cm (+/- 1 cm), włożone do miski z pkt. 18 – 6 szt. 
20. Pisak do znakowania skóry z linijką – 1 szt.
21. Bezpiecznych skalpel z ostrzem numer 11 – 1 szt.
22. Tupfery twarde do preparowania tkanek z nitką RTG o wykroju 7,5 cm x 7,5 cm (+/- 1 cm), pakowane po 10 szt. w tekturowym pudełku zamykanym z przegródkami – 1 szt.       
23. Włókninowy opatrunek do zabezpieczania ran z warstwą absorpcyjną, rozmiar 15 cm x 10 cm (+/- 0,5 cm) – 1 szt.
24. Włókninowy opatrunek do zabezpieczania ran z warstwą absorpcyjną, rozmiar 10 cm x 34 cm (+/- 0,5 cm)  – 1 szt.
25. Kompresy z gazy 17-nitkowej 8-warstwowe z RTG 10 × 10 cm, bindowane po 10 – 10 szt.
26. Serweta z tasiemką i elementem kontrastującym w promieniach RTG, wykonana z gazy bawełnianej zgodnej z EN 14079, 20nitek 4 warstwy, rozmiar po praniu wstępnym min. 40 cm x 40 cm, kolor biały – 10 szt.  
27. Serweta operacyjna samoprzylepna 90 cm x 110 cm (+/- 3 cm) wykonana z laminatu dwuwarstwowego włóknina polipropylenowa i folia polietylenowa. Gramatura laminatu 57 (+/- 0,5) g/m2. Taśma mocująca w serwecie pokryta klejem, który zapewnia bezpieczne i trwałe mocowanie serwety podczas zabiegu, szerokości  min. 5 cm, wyposażona w marginesy ułatwiające odklejanie papieru zabezpieczającego – 2 szt.                                                              
28. Serweta operacyjna samoprzylepna wzmocniona 90 cm x 110 (+/- 3 cm) cm wykonana z laminatu dwuwarstwowego włóknina polipropylenowa i folia polietylenowa. Gramatura laminatu podstawowego 57 (+/- 0,5) g/m2. Serweta wzmocniona polipropylenową łatą chłonną w obszarze krytycznym.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2 szt. 
29. Serweta operacyjna samoprzylepna 150 cm x 180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t>
  </si>
  <si>
    <t>30. Serweta operacyjna samoprzylepna wzmocniona 150 cm x 180 cm (+/- 3 cm) wykonana z laminatu dwuwarstwowego: włóknina polipropylenowa i folia polietylenowa. Gramatura laminatu podstawowego 57 (+/- 0,5) g/m2. Serweta wzmocniona polipropylenową łatą chłonną o wymiarach 20 cm x 50 cm (+/- 1 cm).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31. Serweta operacyjna samoprzylepna wzmocniona 190 cm x 225 cm (+/- 3 cm) wykonana z laminatu dwuwarstwowego włóknina polipropylenowa i folia polietylenowa. Gramatura laminatu podstawowego 57 (+/- 0,5) g/m2. Serweta wzmocniona polipropylenową łatą chłonną o wymiarach 25 cm x 75 cm (+/- 1 cm).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Wymagania :
Składowe (6 -26) umieszczone w opakowaniu kartonowym, podfoliowanym od środka, na zewnątrz pudełka dwie naklejki perforowane. Składowe z pozycji (22-26) dodatkowo umieszczone w torbie papierowej.
Wszystkie składowe ułożone w kolejności umożliwiającej sprawną aplikację zgodnie z zasadami aseptyki, zawinięte w serwetę na stolik instrumentariuszki. Zestaw powinien być wyposażony w minimum dwie samoprzylepne etykiety, z nr katalogowym, datą ważności i numerem serii służące do archiwizacji danych. Zawartość zestawu opisana w języku polskim na etykiecie produktowej naklejonej na opakowaniu. Opakowanie - torba z przezroczystej foli polietylenowej z klapką zgrzewaną z folią, w celu zminimalizowania ryzyka rozjałowienia zawartości podczas wyjmowania z opakowania, przy zgrzewie powinien znajdować się sterylny margines. Na opakowaniu ew. oznaczenie zestawu kolorem w celu szybkiego i łatwego rozpoznania zestawu w strefie magazynowej.
Na opakowaniu zewnętrznym powinna być zamieszczona etykieta z 2 samoprzylepnymi naklejkami przeznaczonymi do wklejenia w dokumentacji medycznej zawierającymi następujące dane: indeks wyrobu, LOT, termin ważności, identyfikacja producenta, oznakowanie zgodności CE.</t>
  </si>
  <si>
    <t xml:space="preserve">  Załącznik nr 7 do SWZ</t>
  </si>
  <si>
    <t>Załącznik nr 1 do umowy nr NZ.261.17.6.2023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</si>
  <si>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do siedziby Zamawiającego </t>
    </r>
    <r>
      <rPr>
        <b/>
        <sz val="10"/>
        <rFont val="Tahoma"/>
        <family val="2"/>
        <charset val="238"/>
      </rPr>
      <t>masek medycznych, pokrowców na buty oraz fartuchów chirurgicznych</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</si>
  <si>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t xml:space="preserve">  Załącznik nr 8 do SWZ</t>
  </si>
  <si>
    <t>Załącznik nr 1 do umowy nr NZ.261.17.7.2023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</si>
  <si>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t>
    </r>
    <r>
      <rPr>
        <b/>
        <sz val="10"/>
        <rFont val="Tahoma"/>
        <family val="2"/>
        <charset val="238"/>
      </rPr>
      <t>obłożeń do posiadanego przez Zamawiającego urządzenia O’Arm</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</si>
  <si>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t xml:space="preserve">  Załącznik nr 9 do SWZ</t>
  </si>
  <si>
    <t>Załącznik nr 1 do umowy nr NZ.261.17.8.2023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</si>
  <si>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t>
    </r>
    <r>
      <rPr>
        <b/>
        <sz val="10"/>
        <rFont val="Tahoma"/>
        <family val="2"/>
        <charset val="238"/>
      </rPr>
      <t>fartuchów do sterylizatorni</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</si>
  <si>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t xml:space="preserve">  Załącznik nr 10 do SWZ</t>
  </si>
  <si>
    <t>Załącznik nr 1 do umowy nr NZ.261.17.9.2023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</si>
  <si>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t>
    </r>
    <r>
      <rPr>
        <b/>
        <sz val="10"/>
        <rFont val="Tahoma"/>
        <family val="2"/>
        <charset val="238"/>
      </rPr>
      <t>osłon na mikroskop i sondę przezprzełykową oraz podkładów na stół operacyjny</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</si>
  <si>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r>
      <rPr>
        <b/>
        <sz val="7"/>
        <color rgb="FF000000"/>
        <rFont val="Tahoma"/>
        <family val="2"/>
        <charset val="238"/>
      </rPr>
      <t xml:space="preserve">Zestaw do artroskopii kolana z workiem </t>
    </r>
    <r>
      <rPr>
        <sz val="7"/>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4 szt.
3. Sterylny fartuch chirurgiczny wykonany z miękkiej, przewiewnej włókniny typu spunlace (mieszanki poliestru i celulozy) o gramaturze 68 g/m2 i właściwościach hydrofobowych. Nie zawierająca lateksu i kalafonii. Fartuch posiadający nieprzemakalne wzmocnienia wykonane z laminatu dwuwarstwowego: włóknina polipropylenowa i folia polietylenowa. Wzmocnienia znajdujące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3cmx6cm  i 3cm x 13cm, mankiety rękawów o długości 8 cm (+ 2 cm),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- 150 cm  (+/- 5 cm) oraz literowo XL – 1 szt. 
4. Serweta na stolik Mayo 80 cm x 145 cm (+ 5 cm) w kształcie worka, złożona w sposób umożliwiający aseptyczną aplikację, wykonana z  folii polietylenowej. Obszar wzmocniony wykonany z włókniny polipropylenowej. Gramatura materiału w obszarze wzmocnionym 85 (+/- 0,5) g/m2, wielkość wzmocnienia 75 cm x 90 cm (+/- 3 cm) – 1 szt. 
5. Sterylny fartuch chirurgiczny wykonany z miękkiej, przewiewnej włókniny typu spunlace (mieszanki poliestru i celulozy) w o gramaturze 68 g/m2 i właściwościach hydrofobowych. Nie zawierająca lateksu i kalafonii. Fartuch posiada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(+2cm), wykonane z poliestru. Taśma poliestrowa zabezpieczająca łączenie materiału wzmocnienia wzdłuż rękawów.Posiadające oznakowanie rozmiaru  w postaci naklejki naklejone na fartuchu, pozwalające na identyfikację przed rozłożeniem. Rozmiar fartucha oznaczony na dwa sposoby: w centymetrach oznaczających jego długość - 170 cm  (+/- 5 cm) oraz literowo XXL – 1 szt.
6. Dren ssący pola operacyjnego CH 25, długość 300 cm – 1 szt.
7. Końcówka do odsysania typu Yankauer, wygięta, z uchwytem, wielostopniowy lejek do podłączenia, średnica zewn. 8 mm, CH 24 – 1szt.
</t>
    </r>
  </si>
  <si>
    <t xml:space="preserve">8. Cewnik ssący, prosty, 2 boczne otwory CH.12 50 cm – 1 szt. 
9 . Zestaw do infuzji grawitacyjnych i ciśnieniowych przepływ 6,3 ml/min, luer-lock  180cm – 1 szt.
10. Narzędzie do mycia pola z tworzywa sztucznego 24.5cm – 1 szt.
11. Miska 250 ml plastikowa, ze skalą – 1 szt.
12. Opaska elastyczna o średniej rozciągliwości, długość 5 m x 15 cm, rozciągliwość wzdłużna ok. 130%,-  1 szt.
13. Tupfer miękki z gazy 20-nitkowej, o średnicy 40 mm(+- 5 mm), włożone do miski z pkt. 11 – 5 szt.
14. Kompresy z gazy 17-nitkowej 12-warstwowe z RTG 10 × 10 cm, bindowane po 10 – 20 szt.
15. Sterylna osłona na kamerę o wymiarach 13 x 250 (+/- 2 cm) złożona teleskopowo z foliową taśmą lepną na końcu osłony do zamocowania na przewodzie. Osłona wykonana z mocnej przezroczystej foli polietylenowej o grubości 0,05 mm.  Na końcu osłony kartonowe wykończenie. – 1 szt.
16. Osłona ortopedyczna na kończynę  o wymiarach 33 x 55 cm ( +/- 2 cm ) z 2 taśmami samoprzylepnymi 10 x 50 cm, osłona wykonana z laminatu dwuwarstwowego włóknina polipropylenowa i folia polietylenowa. Gramatura laminatu 57 g/m2 (+/-0,5 g/m2).  – 1 szt.
17. Serweta operacyjna 150 cm x 180 cm (+/- 3 cm) wykonana z laminatu dwuwarstwowego: włóknina polipropylenowa i folia polietylenowa. Gramatura laminatu podstawowego 57 (+/- 0,5) g/m2.– 1 szt.
18. serweta do artroskopii kolana 225 cm x 320 cm (+/- 3 cm)  z podwójnym samouszczelniającym się otworem o średnicy 6 cm i 7 cm ze zintegrowana torbą do zbiórki płynów ze sztywnikiem, zaworem do podłączenia drenu oraz dwoma zintegrowanymi uchwytami do mocowania przewodów i drenów  oraz uchwytem typu rzep. Obłożenie pacjenta wykonane z laminatu dwuwarstwowego włóknina polipropylenowa i folia polietylenowa. Gramatura laminatu 57 g/m2 (+/-0,5g/m2). - 1 szt.
Na opakowaniu zewnętrznym powinna być zamieszczona etykieta z 2 samoprzylepnymi naklejkami przeznaczonymi do wklejenia w dokumentacji medycznej zawierającymi następujące dane: indeks wyrobu, LOT, termin ważności, identyfikacja producenta, oznakowanie zgodności CE.
</t>
  </si>
  <si>
    <r>
      <t xml:space="preserve">  Załącznik nr 6 do SWZ </t>
    </r>
    <r>
      <rPr>
        <b/>
        <sz val="10"/>
        <color rgb="FFFF0000"/>
        <rFont val="Tahoma"/>
        <family val="2"/>
        <charset val="238"/>
      </rPr>
      <t>po zmianach</t>
    </r>
  </si>
  <si>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Przedmiotem zamówienia są sukcesywne dostawy do siedziby zamawiającego</t>
    </r>
    <r>
      <rPr>
        <b/>
        <sz val="12"/>
        <rFont val="Tahoma"/>
        <family val="2"/>
        <charset val="238"/>
      </rPr>
      <t xml:space="preserve"> zestawów ginekologicznych, zestawów do histeroskopii, cięcia cesarskiego, protezy piersi, artroskopii kolana, protezy kolana, operacji barku i protezy biodra, </t>
    </r>
    <r>
      <rPr>
        <b/>
        <sz val="12"/>
        <color rgb="FFFF0000"/>
        <rFont val="Tahoma"/>
        <family val="2"/>
        <charset val="238"/>
      </rPr>
      <t>zestawów do cewnika Broviaca</t>
    </r>
    <r>
      <rPr>
        <b/>
        <sz val="12"/>
        <rFont val="Tahoma"/>
        <family val="2"/>
        <charset val="238"/>
      </rPr>
      <t>, toreb do zbiórki płynów oraz serwet uniwersalnych wzmocnionych,</t>
    </r>
    <r>
      <rPr>
        <sz val="12"/>
        <rFont val="Tahoma"/>
        <family val="2"/>
        <charset val="238"/>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2"/>
        <rFont val="Tahoma"/>
        <family val="2"/>
        <charset val="238"/>
      </rPr>
      <t>*Wypełnia Wykonawca</t>
    </r>
    <r>
      <rPr>
        <b/>
        <sz val="10"/>
        <rFont val="Tahoma"/>
        <family val="2"/>
        <charset val="1"/>
      </rPr>
      <t xml:space="preserve">
</t>
    </r>
  </si>
  <si>
    <r>
      <t xml:space="preserve">Zestawy zabiegowe ( pod względem włókniny)w pozycjach </t>
    </r>
    <r>
      <rPr>
        <b/>
        <sz val="9"/>
        <color rgb="FFFF0000"/>
        <rFont val="Calibri"/>
        <family val="2"/>
        <charset val="238"/>
        <scheme val="minor"/>
      </rPr>
      <t>1-8 oraz 10-11</t>
    </r>
    <r>
      <rPr>
        <b/>
        <sz val="9"/>
        <rFont val="Calibri"/>
        <family val="2"/>
        <charset val="238"/>
        <scheme val="minor"/>
      </rPr>
      <t xml:space="preserve"> muszą spełniać wymagania dla obłożeń wg. poniższej tabeli, z uwzględnieniem wyższych parametrów wskazanych w opisie przedmiotu zamówienia:  </t>
    </r>
  </si>
  <si>
    <r>
      <rPr>
        <b/>
        <sz val="8"/>
        <color rgb="FFFF0000"/>
        <rFont val="Tahoma"/>
        <family val="2"/>
        <charset val="238"/>
      </rPr>
      <t xml:space="preserve">Zestaw do cewnika Broviaca </t>
    </r>
    <r>
      <rPr>
        <sz val="8"/>
        <color rgb="FFFF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Rękawice chirurgiczne poliizoprenowe, bezpudrowe roz. 7 – 2 para
3. Sterylny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Posiadające oznakowanie rozmiaru  w postaci naklejki  naklejone na fartuchu, pozwalające na identyfikację przed rozłożeniem. Rękawy fartucha  zakończone mankietem z poliestru. Wytrzymałość na wypychanie – na sucho / na mokro min. 185 /170 kPa,  odporność na przenikanie drobnoustrojów – na mokro 3,2 IB ,  długość fartucha 150cm – 2 szt. 
4. Serweta operacyjna samoprzylepna 37,5 cm x 45 cm (+/- 3 cm) wykonana z laminatu dwuwarstwowego włóknina polipropylenowa i folia polietylenowa – 1 szt.
5. Kompresy z gazy 17-nitkowej 12-warstwowe z RTG 10 × 10 cm, bindowane po 10 – 10 szt.
6. Strzykawka jednorazowa, dwuczęściowa 20 ml – 1 szt.
7. Strzykawka jednorazowa, dwuczęściowa 10 ml – 1 szt.
8. Kaniula jednorazowa zielona ze szlifem fasetkowym 21 G (0,8 mm x 80 mm) – 3 szt.
9. Kaniula jednorazowa pomarańczowa ze szlifem fasetkowym 25 G (0,5 x 40 mm) – 2 szt. 
10. Skalpel z ostrzem numer 11 – 2 szt.
11. Miska nerkowata  700 ml – 2 szt.
12. Narzędzie do mycia pola z tworzywa sztucznego 24.5cm – 1 szt.
13. Miska 250 ml plastikowa, ze skalą – 1 szt.
14. Tupfer miękki z gazy 20-nitkowej, o średnicy 40 mm(+- 5 mm), włożone do miski z pkt. 13 – 3 szt.
15. Serweta z wycięciem, 2-warstwowa 150 x 260cm (+/- 3 cm), wycięcie „U” 60 × 20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16. Serweta 225 cm x 240 cm  z wycięciem „U”  20 cm x 20 cm (+/- 3 cm) wzmocniona. Obłożenie pacjenta wykonane z laminatu dwuwarstwowego: włóknina polipropylenowa i folia polietylenowa. Gramatura laminatu podstawowego 57 g/m2 (+/-0,5g/m2). W serwecie poniżej wycięcia „U” polipropylenowa łata chłonna. Całkowita gramatura laminatu podstawowego i łaty chłonnej 109 g/m2 (+/-0,5g/m2). Taśma mocująca w serwecie pokryta klejem, który zapewnia bezpieczne i trwałe mocowanie serwety podczas zabiegu, szerokości  min. 5 cm, wyposażona w marginesy ułatwiające odklejanie papieru zabezpieczającego – 1 szt. 
Wymagania :
Składowe (6 -10) umieszczone w papierowej torbie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</si>
</sst>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zł &quot;;\-#,##0.00,&quot;zł &quot;;\-#&quot; zł &quot;;@\ "/>
    <numFmt numFmtId="165" formatCode="#,##0.00\ [$zł-415];[Red]\-#,##0.00\ [$zł-415]"/>
    <numFmt numFmtId="166" formatCode="#,##0.00\ &quot;zł&quot;"/>
    <numFmt numFmtId="167" formatCode="#,##0.00_ ;[Red]\-#,##0.00\ "/>
  </numFmts>
  <fonts count="89" x14ac:knownFonts="1">
    <font>
      <sz val="11"/>
      <name val="Calibri"/>
      <family val="2"/>
      <charset val="1"/>
    </font>
    <font>
      <b/>
      <sz val="11"/>
      <name val="Calibri"/>
      <family val="2"/>
      <charset val="1"/>
    </font>
    <font>
      <b/>
      <sz val="9"/>
      <color rgb="FF000000"/>
      <name val="Tahoma"/>
      <family val="2"/>
      <charset val="1"/>
    </font>
    <font>
      <sz val="10"/>
      <color rgb="FF000000"/>
      <name val="Tahoma"/>
      <family val="2"/>
      <charset val="1"/>
    </font>
    <font>
      <sz val="9"/>
      <color rgb="FF000000"/>
      <name val="Tahoma"/>
      <family val="2"/>
      <charset val="1"/>
    </font>
    <font>
      <sz val="10"/>
      <name val="Tahoma"/>
      <family val="2"/>
      <charset val="1"/>
    </font>
    <font>
      <b/>
      <sz val="10"/>
      <name val="Times New Roman"/>
      <family val="1"/>
      <charset val="238"/>
    </font>
    <font>
      <sz val="10"/>
      <name val="Tahoma"/>
      <family val="2"/>
      <charset val="238"/>
    </font>
    <font>
      <b/>
      <sz val="10"/>
      <name val="Tahoma"/>
      <family val="2"/>
      <charset val="238"/>
    </font>
    <font>
      <b/>
      <sz val="10"/>
      <name val="Tahoma"/>
      <family val="2"/>
      <charset val="1"/>
    </font>
    <font>
      <sz val="10"/>
      <color rgb="FF000000"/>
      <name val="Times New Roman"/>
      <family val="1"/>
      <charset val="1"/>
    </font>
    <font>
      <b/>
      <sz val="9"/>
      <color rgb="FF000000"/>
      <name val="Times New Roman"/>
      <family val="1"/>
      <charset val="1"/>
    </font>
    <font>
      <sz val="9"/>
      <color rgb="FF000000"/>
      <name val="Times New Roman"/>
      <family val="1"/>
      <charset val="1"/>
    </font>
    <font>
      <b/>
      <sz val="14"/>
      <name val="Tahoma"/>
      <family val="2"/>
      <charset val="1"/>
    </font>
    <font>
      <sz val="14"/>
      <name val="Tahoma"/>
      <family val="2"/>
      <charset val="1"/>
    </font>
    <font>
      <sz val="14"/>
      <name val="Times New Roman"/>
      <family val="1"/>
      <charset val="1"/>
    </font>
    <font>
      <b/>
      <sz val="14"/>
      <name val="Times New Roman"/>
      <family val="1"/>
      <charset val="1"/>
    </font>
    <font>
      <b/>
      <sz val="12"/>
      <name val="Times New Roman"/>
      <family val="1"/>
      <charset val="1"/>
    </font>
    <font>
      <b/>
      <sz val="12"/>
      <name val="Times New Roman"/>
      <family val="1"/>
      <charset val="238"/>
    </font>
    <font>
      <b/>
      <sz val="12"/>
      <name val="Tahoma"/>
      <family val="2"/>
      <charset val="238"/>
    </font>
    <font>
      <sz val="12"/>
      <name val="Tahoma"/>
      <family val="2"/>
      <charset val="238"/>
    </font>
    <font>
      <sz val="18"/>
      <name val="Tahoma"/>
      <family val="2"/>
      <charset val="238"/>
    </font>
    <font>
      <sz val="9"/>
      <color rgb="FF000000"/>
      <name val="Tahoma"/>
      <family val="2"/>
      <charset val="238"/>
    </font>
    <font>
      <b/>
      <sz val="9"/>
      <color rgb="FF000000"/>
      <name val="Tahoma"/>
      <family val="2"/>
      <charset val="238"/>
    </font>
    <font>
      <b/>
      <sz val="11"/>
      <name val="Calibri"/>
      <family val="2"/>
      <charset val="238"/>
    </font>
    <font>
      <b/>
      <sz val="9"/>
      <color rgb="FF00000A"/>
      <name val="Tahoma"/>
      <family val="2"/>
      <charset val="238"/>
    </font>
    <font>
      <sz val="9"/>
      <name val="Tahoma"/>
      <family val="2"/>
      <charset val="238"/>
    </font>
    <font>
      <sz val="9"/>
      <name val="Calibri"/>
      <family val="2"/>
      <charset val="238"/>
    </font>
    <font>
      <b/>
      <sz val="9"/>
      <name val="Tahoma"/>
      <family val="2"/>
      <charset val="238"/>
    </font>
    <font>
      <sz val="9"/>
      <color rgb="FFFF0000"/>
      <name val="Tahoma"/>
      <family val="2"/>
      <charset val="238"/>
    </font>
    <font>
      <sz val="9"/>
      <color rgb="FF000000"/>
      <name val="Calibri"/>
      <family val="2"/>
      <charset val="238"/>
      <scheme val="minor"/>
    </font>
    <font>
      <sz val="9"/>
      <name val="Calibri"/>
      <family val="2"/>
      <charset val="238"/>
      <scheme val="minor"/>
    </font>
    <font>
      <b/>
      <sz val="9"/>
      <name val="Calibri"/>
      <family val="2"/>
      <charset val="238"/>
      <scheme val="minor"/>
    </font>
    <font>
      <b/>
      <sz val="9"/>
      <color rgb="FF000000"/>
      <name val="Calibri"/>
      <family val="2"/>
      <charset val="238"/>
      <scheme val="minor"/>
    </font>
    <font>
      <b/>
      <sz val="11"/>
      <color rgb="FF000000"/>
      <name val="Tahoma"/>
      <family val="2"/>
      <charset val="1"/>
    </font>
    <font>
      <sz val="11"/>
      <name val="Calibri"/>
      <family val="2"/>
      <charset val="238"/>
      <scheme val="minor"/>
    </font>
    <font>
      <sz val="8"/>
      <name val="Calibri"/>
      <family val="2"/>
      <charset val="238"/>
      <scheme val="minor"/>
    </font>
    <font>
      <b/>
      <sz val="10"/>
      <name val="Calibri"/>
      <family val="2"/>
      <charset val="238"/>
      <scheme val="minor"/>
    </font>
    <font>
      <b/>
      <sz val="10"/>
      <color rgb="FF000000"/>
      <name val="Calibri"/>
      <family val="2"/>
      <charset val="238"/>
      <scheme val="minor"/>
    </font>
    <font>
      <sz val="10"/>
      <name val="Calibri"/>
      <family val="2"/>
      <charset val="238"/>
      <scheme val="minor"/>
    </font>
    <font>
      <b/>
      <sz val="11"/>
      <name val="Calibri"/>
      <family val="2"/>
      <charset val="238"/>
      <scheme val="minor"/>
    </font>
    <font>
      <sz val="10"/>
      <color rgb="FF000000"/>
      <name val="Calibri"/>
      <family val="2"/>
      <charset val="238"/>
      <scheme val="minor"/>
    </font>
    <font>
      <b/>
      <sz val="9"/>
      <color rgb="FF00000A"/>
      <name val="Calibri"/>
      <family val="2"/>
      <charset val="238"/>
      <scheme val="minor"/>
    </font>
    <font>
      <sz val="12"/>
      <color rgb="FFFF0000"/>
      <name val="Tahoma"/>
      <family val="2"/>
      <charset val="238"/>
    </font>
    <font>
      <sz val="9"/>
      <color theme="1"/>
      <name val="Tahoma"/>
      <family val="2"/>
      <charset val="238"/>
    </font>
    <font>
      <b/>
      <sz val="8"/>
      <color rgb="FF00000A"/>
      <name val="Calibri"/>
      <family val="2"/>
      <charset val="238"/>
      <scheme val="minor"/>
    </font>
    <font>
      <sz val="10"/>
      <color theme="1"/>
      <name val="Calibri"/>
      <family val="2"/>
      <charset val="238"/>
      <scheme val="minor"/>
    </font>
    <font>
      <b/>
      <sz val="10"/>
      <color rgb="FFFF0000"/>
      <name val="Calibri"/>
      <family val="2"/>
      <charset val="238"/>
      <scheme val="minor"/>
    </font>
    <font>
      <b/>
      <sz val="10"/>
      <color theme="1"/>
      <name val="Calibri"/>
      <family val="2"/>
      <charset val="238"/>
      <scheme val="minor"/>
    </font>
    <font>
      <sz val="10"/>
      <color rgb="FFFF0000"/>
      <name val="Calibri"/>
      <family val="2"/>
      <charset val="238"/>
      <scheme val="minor"/>
    </font>
    <font>
      <sz val="9.5"/>
      <color rgb="FF000000"/>
      <name val="Calibri"/>
      <family val="2"/>
      <charset val="238"/>
      <scheme val="minor"/>
    </font>
    <font>
      <b/>
      <sz val="9.5"/>
      <color rgb="FF000000"/>
      <name val="Calibri"/>
      <family val="2"/>
      <charset val="238"/>
      <scheme val="minor"/>
    </font>
    <font>
      <sz val="9.5"/>
      <color theme="1"/>
      <name val="Calibri"/>
      <family val="2"/>
      <charset val="238"/>
      <scheme val="minor"/>
    </font>
    <font>
      <b/>
      <sz val="10"/>
      <color rgb="FF000000"/>
      <name val="Tahoma"/>
      <family val="2"/>
      <charset val="238"/>
    </font>
    <font>
      <sz val="10"/>
      <color rgb="FF000000"/>
      <name val="Tahoma"/>
      <family val="2"/>
      <charset val="238"/>
    </font>
    <font>
      <sz val="8"/>
      <color rgb="FF000000"/>
      <name val="Tahoma"/>
      <family val="2"/>
      <charset val="238"/>
    </font>
    <font>
      <b/>
      <sz val="8"/>
      <color rgb="FF000000"/>
      <name val="Tahoma"/>
      <family val="2"/>
      <charset val="238"/>
    </font>
    <font>
      <sz val="8"/>
      <name val="Tahoma"/>
      <family val="2"/>
      <charset val="238"/>
    </font>
    <font>
      <sz val="11"/>
      <name val="Tahoma"/>
      <family val="2"/>
      <charset val="238"/>
    </font>
    <font>
      <b/>
      <sz val="11"/>
      <name val="Tahoma"/>
      <family val="2"/>
      <charset val="238"/>
    </font>
    <font>
      <sz val="10"/>
      <color theme="1"/>
      <name val="Tahoma"/>
      <family val="2"/>
      <charset val="238"/>
    </font>
    <font>
      <b/>
      <sz val="10"/>
      <color theme="1"/>
      <name val="Tahoma"/>
      <family val="2"/>
      <charset val="238"/>
    </font>
    <font>
      <sz val="7"/>
      <color rgb="FF000000"/>
      <name val="Tahoma"/>
      <family val="2"/>
      <charset val="238"/>
    </font>
    <font>
      <b/>
      <sz val="7"/>
      <color rgb="FF000000"/>
      <name val="Tahoma"/>
      <family val="2"/>
      <charset val="238"/>
    </font>
    <font>
      <sz val="7.5"/>
      <color rgb="FF000000"/>
      <name val="Tahoma"/>
      <family val="2"/>
      <charset val="238"/>
    </font>
    <font>
      <b/>
      <sz val="7.5"/>
      <color rgb="FF000000"/>
      <name val="Tahoma"/>
      <family val="2"/>
      <charset val="238"/>
    </font>
    <font>
      <sz val="7.5"/>
      <color theme="1"/>
      <name val="Tahoma"/>
      <family val="2"/>
      <charset val="238"/>
    </font>
    <font>
      <b/>
      <sz val="7.5"/>
      <color rgb="FFFF0000"/>
      <name val="Tahoma"/>
      <family val="2"/>
      <charset val="238"/>
    </font>
    <font>
      <sz val="7.5"/>
      <name val="Tahoma"/>
      <family val="2"/>
    </font>
    <font>
      <b/>
      <sz val="7.5"/>
      <name val="Tahoma"/>
      <family val="2"/>
    </font>
    <font>
      <b/>
      <sz val="9"/>
      <color theme="1"/>
      <name val="Tahoma"/>
      <family val="2"/>
      <charset val="238"/>
    </font>
    <font>
      <sz val="12"/>
      <color theme="1"/>
      <name val="Tahoma"/>
      <family val="2"/>
      <charset val="238"/>
    </font>
    <font>
      <b/>
      <sz val="9"/>
      <name val="Calibri"/>
      <family val="2"/>
      <charset val="238"/>
    </font>
    <font>
      <b/>
      <sz val="10"/>
      <name val="Calibri"/>
      <family val="2"/>
      <charset val="238"/>
    </font>
    <font>
      <b/>
      <sz val="8"/>
      <color rgb="FF00000A"/>
      <name val="Tahoma"/>
      <family val="2"/>
      <charset val="238"/>
    </font>
    <font>
      <b/>
      <sz val="8"/>
      <name val="Tahoma"/>
      <family val="2"/>
      <charset val="238"/>
    </font>
    <font>
      <b/>
      <sz val="8"/>
      <color rgb="FFFF0000"/>
      <name val="Tahoma"/>
      <family val="2"/>
      <charset val="238"/>
    </font>
    <font>
      <sz val="7.5"/>
      <name val="Tahoma"/>
      <family val="2"/>
      <charset val="238"/>
    </font>
    <font>
      <b/>
      <sz val="7.5"/>
      <name val="Tahoma"/>
      <family val="2"/>
      <charset val="238"/>
    </font>
    <font>
      <sz val="7.5"/>
      <color rgb="FF000000"/>
      <name val="Tahoma"/>
      <family val="2"/>
    </font>
    <font>
      <b/>
      <sz val="7.5"/>
      <color rgb="FF000000"/>
      <name val="Tahoma"/>
      <family val="2"/>
    </font>
    <font>
      <sz val="7.5"/>
      <color theme="1"/>
      <name val="Tahoma"/>
      <family val="2"/>
    </font>
    <font>
      <b/>
      <sz val="10"/>
      <color rgb="FFFF0000"/>
      <name val="Tahoma"/>
      <family val="2"/>
      <charset val="238"/>
    </font>
    <font>
      <b/>
      <sz val="12"/>
      <color rgb="FFFF0000"/>
      <name val="Tahoma"/>
      <family val="2"/>
      <charset val="238"/>
    </font>
    <font>
      <b/>
      <sz val="9"/>
      <color rgb="FFFF0000"/>
      <name val="Calibri"/>
      <family val="2"/>
      <charset val="238"/>
      <scheme val="minor"/>
    </font>
    <font>
      <sz val="9"/>
      <color rgb="FFFF0000"/>
      <name val="Calibri"/>
      <family val="2"/>
      <charset val="238"/>
      <scheme val="minor"/>
    </font>
    <font>
      <b/>
      <sz val="9"/>
      <color rgb="FFFF0000"/>
      <name val="Tahoma"/>
      <family val="2"/>
      <charset val="238"/>
    </font>
    <font>
      <sz val="8"/>
      <color rgb="FFFF0000"/>
      <name val="Tahoma"/>
      <family val="2"/>
      <charset val="238"/>
    </font>
    <font>
      <sz val="9"/>
      <color rgb="FFFF0000"/>
      <name val="Calibri"/>
      <family val="2"/>
      <charset val="238"/>
    </font>
  </fonts>
  <fills count="4">
    <fill>
      <patternFill patternType="none"/>
    </fill>
    <fill>
      <patternFill patternType="gray125"/>
    </fill>
    <fill>
      <patternFill patternType="solid">
        <fgColor rgb="FFFFFFFF"/>
        <bgColor rgb="FFFFFFCC"/>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bottom/>
      <diagonal/>
    </border>
  </borders>
  <cellStyleXfs count="1">
    <xf numFmtId="0" fontId="0" fillId="0" borderId="0">
      <alignment vertical="center"/>
    </xf>
  </cellStyleXfs>
  <cellXfs count="330">
    <xf numFmtId="0" fontId="0" fillId="0" borderId="0" xfId="0">
      <alignment vertical="center"/>
    </xf>
    <xf numFmtId="0" fontId="10"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4" fontId="4" fillId="0" borderId="0" xfId="0" applyNumberFormat="1" applyFont="1" applyAlignment="1">
      <alignment vertical="center" wrapText="1"/>
    </xf>
    <xf numFmtId="0" fontId="4" fillId="0" borderId="0" xfId="0" applyFont="1" applyAlignment="1">
      <alignment vertical="center" wrapText="1"/>
    </xf>
    <xf numFmtId="9" fontId="4" fillId="0" borderId="0" xfId="0" applyNumberFormat="1" applyFont="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wrapText="1"/>
    </xf>
    <xf numFmtId="0" fontId="0" fillId="0" borderId="0" xfId="0" applyAlignment="1">
      <alignment vertical="center" wrapText="1"/>
    </xf>
    <xf numFmtId="0" fontId="11" fillId="0" borderId="0" xfId="0" applyFont="1" applyAlignment="1">
      <alignment vertical="center" wrapText="1"/>
    </xf>
    <xf numFmtId="0" fontId="12" fillId="0" borderId="0" xfId="0" applyFont="1" applyAlignment="1">
      <alignment horizontal="right" vertical="center" wrapText="1"/>
    </xf>
    <xf numFmtId="0" fontId="12" fillId="0" borderId="0" xfId="0" applyFont="1" applyAlignment="1">
      <alignment wrapText="1"/>
    </xf>
    <xf numFmtId="4" fontId="12" fillId="0" borderId="0" xfId="0" applyNumberFormat="1" applyFont="1" applyAlignment="1">
      <alignment vertical="center" wrapText="1"/>
    </xf>
    <xf numFmtId="0" fontId="12" fillId="0" borderId="0" xfId="0" applyFont="1" applyAlignment="1">
      <alignment vertical="center" wrapText="1"/>
    </xf>
    <xf numFmtId="9" fontId="12" fillId="0" borderId="0" xfId="0" applyNumberFormat="1" applyFont="1" applyAlignment="1">
      <alignment horizontal="center" vertical="center" wrapText="1"/>
    </xf>
    <xf numFmtId="4" fontId="2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1" fontId="23" fillId="0" borderId="1" xfId="0" applyNumberFormat="1" applyFont="1" applyBorder="1" applyAlignment="1">
      <alignment horizontal="center" vertical="center" wrapText="1"/>
    </xf>
    <xf numFmtId="0" fontId="27" fillId="0" borderId="0" xfId="0" applyFont="1" applyAlignment="1">
      <alignment vertical="center" wrapText="1"/>
    </xf>
    <xf numFmtId="0" fontId="22" fillId="0" borderId="0" xfId="0" applyFont="1" applyAlignment="1">
      <alignment horizontal="center" vertical="center" wrapText="1"/>
    </xf>
    <xf numFmtId="0" fontId="22" fillId="0" borderId="0" xfId="0" applyFont="1" applyAlignment="1">
      <alignment vertical="center" wrapText="1"/>
    </xf>
    <xf numFmtId="9" fontId="22" fillId="0" borderId="0" xfId="0" applyNumberFormat="1" applyFont="1" applyAlignment="1">
      <alignment horizontal="center" vertical="center" wrapText="1"/>
    </xf>
    <xf numFmtId="0" fontId="22" fillId="0" borderId="0" xfId="0" applyFont="1" applyAlignment="1">
      <alignment horizontal="right" vertical="center" wrapText="1"/>
    </xf>
    <xf numFmtId="0" fontId="26" fillId="0" borderId="0" xfId="0" applyFont="1" applyAlignment="1">
      <alignment vertical="center" wrapText="1"/>
    </xf>
    <xf numFmtId="0" fontId="26" fillId="0" borderId="0" xfId="0" applyFont="1">
      <alignment vertical="center"/>
    </xf>
    <xf numFmtId="0" fontId="27" fillId="0" borderId="0" xfId="0" applyFont="1">
      <alignment vertical="center"/>
    </xf>
    <xf numFmtId="0" fontId="26" fillId="0" borderId="1" xfId="0" applyFont="1" applyBorder="1" applyAlignment="1">
      <alignment horizontal="left" vertical="center" wrapText="1"/>
    </xf>
    <xf numFmtId="0" fontId="22" fillId="0" borderId="1" xfId="0" applyFont="1" applyBorder="1" applyAlignment="1">
      <alignment horizontal="left" vertical="center" wrapText="1"/>
    </xf>
    <xf numFmtId="164" fontId="22" fillId="0" borderId="0" xfId="0" applyNumberFormat="1" applyFont="1" applyAlignment="1">
      <alignment vertical="center" wrapText="1"/>
    </xf>
    <xf numFmtId="0" fontId="28" fillId="0" borderId="1" xfId="0" applyFont="1" applyBorder="1" applyAlignment="1">
      <alignment horizontal="center" vertical="center"/>
    </xf>
    <xf numFmtId="0" fontId="30" fillId="0" borderId="0" xfId="0" applyFont="1" applyAlignment="1">
      <alignment vertical="center" wrapText="1"/>
    </xf>
    <xf numFmtId="4" fontId="30" fillId="0" borderId="0" xfId="0" applyNumberFormat="1" applyFont="1" applyAlignment="1">
      <alignment vertical="center" wrapText="1"/>
    </xf>
    <xf numFmtId="0" fontId="32" fillId="0" borderId="1" xfId="0" applyFont="1" applyBorder="1">
      <alignment vertical="center"/>
    </xf>
    <xf numFmtId="0" fontId="32" fillId="0" borderId="1" xfId="0" applyFont="1" applyBorder="1" applyAlignment="1">
      <alignment horizontal="center" vertical="center"/>
    </xf>
    <xf numFmtId="0" fontId="31" fillId="0" borderId="1" xfId="0" applyFont="1" applyBorder="1" applyAlignment="1">
      <alignment horizontal="center" vertical="center"/>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2" fillId="0" borderId="1" xfId="0" applyFont="1" applyBorder="1" applyAlignment="1">
      <alignment horizontal="center" vertical="center" wrapText="1"/>
    </xf>
    <xf numFmtId="1" fontId="33" fillId="0" borderId="1" xfId="0" applyNumberFormat="1" applyFont="1" applyBorder="1" applyAlignment="1">
      <alignment horizontal="center" vertical="center" wrapText="1"/>
    </xf>
    <xf numFmtId="4" fontId="33" fillId="0" borderId="1" xfId="0" applyNumberFormat="1" applyFont="1" applyBorder="1" applyAlignment="1">
      <alignment horizontal="center" vertical="center" wrapText="1"/>
    </xf>
    <xf numFmtId="9" fontId="33" fillId="0" borderId="1" xfId="0" applyNumberFormat="1" applyFont="1" applyBorder="1" applyAlignment="1">
      <alignment horizontal="center" vertical="center" wrapText="1"/>
    </xf>
    <xf numFmtId="9" fontId="31" fillId="3" borderId="1" xfId="0" applyNumberFormat="1" applyFont="1" applyFill="1" applyBorder="1" applyAlignment="1">
      <alignment horizontal="center" vertical="center"/>
    </xf>
    <xf numFmtId="0" fontId="31" fillId="3" borderId="1" xfId="0" applyFont="1" applyFill="1" applyBorder="1" applyAlignment="1">
      <alignment horizontal="center"/>
    </xf>
    <xf numFmtId="9" fontId="33" fillId="0" borderId="0" xfId="0" applyNumberFormat="1" applyFont="1" applyAlignment="1">
      <alignment horizontal="center" vertical="center" wrapText="1"/>
    </xf>
    <xf numFmtId="0" fontId="36" fillId="0" borderId="0" xfId="0" applyFont="1" applyAlignment="1">
      <alignment vertical="top" wrapText="1"/>
    </xf>
    <xf numFmtId="0" fontId="36" fillId="0" borderId="0" xfId="0" applyFont="1" applyAlignment="1">
      <alignment vertical="top"/>
    </xf>
    <xf numFmtId="0" fontId="30" fillId="0" borderId="0" xfId="0" applyFont="1" applyAlignment="1">
      <alignment wrapText="1"/>
    </xf>
    <xf numFmtId="0" fontId="35" fillId="0" borderId="0" xfId="0" applyFont="1" applyAlignment="1">
      <alignment vertical="center" wrapText="1"/>
    </xf>
    <xf numFmtId="0" fontId="39" fillId="0" borderId="0" xfId="0" applyFont="1" applyAlignment="1">
      <alignment vertical="top"/>
    </xf>
    <xf numFmtId="0" fontId="35" fillId="0" borderId="0" xfId="0" applyFont="1">
      <alignment vertical="center"/>
    </xf>
    <xf numFmtId="0" fontId="39" fillId="0" borderId="1" xfId="0" applyFont="1" applyBorder="1" applyAlignment="1">
      <alignment horizontal="center" vertical="center" wrapText="1"/>
    </xf>
    <xf numFmtId="3" fontId="39" fillId="0" borderId="1" xfId="0" applyNumberFormat="1" applyFont="1" applyBorder="1" applyAlignment="1">
      <alignment horizontal="center" vertical="center" wrapText="1"/>
    </xf>
    <xf numFmtId="0" fontId="40" fillId="0" borderId="0" xfId="0" applyFont="1" applyAlignment="1">
      <alignment vertical="center" wrapText="1"/>
    </xf>
    <xf numFmtId="4" fontId="37" fillId="0" borderId="1" xfId="0" applyNumberFormat="1" applyFont="1" applyBorder="1" applyAlignment="1">
      <alignment horizontal="center" vertical="top"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42" fillId="0" borderId="1" xfId="0" applyFont="1" applyBorder="1" applyAlignment="1">
      <alignment horizontal="center" vertical="center" wrapText="1"/>
    </xf>
    <xf numFmtId="4" fontId="37" fillId="0" borderId="10" xfId="0" applyNumberFormat="1" applyFont="1" applyBorder="1" applyAlignment="1">
      <alignment horizontal="center" vertical="top" wrapText="1"/>
    </xf>
    <xf numFmtId="0" fontId="30" fillId="0" borderId="10" xfId="0" applyFont="1" applyBorder="1" applyAlignment="1">
      <alignment wrapText="1"/>
    </xf>
    <xf numFmtId="165" fontId="31" fillId="3" borderId="1" xfId="0" applyNumberFormat="1" applyFont="1" applyFill="1" applyBorder="1" applyAlignment="1">
      <alignment horizontal="center" vertical="center" wrapText="1"/>
    </xf>
    <xf numFmtId="165" fontId="31" fillId="0" borderId="1" xfId="0" applyNumberFormat="1" applyFont="1" applyBorder="1" applyAlignment="1">
      <alignment horizontal="center" vertical="center" wrapText="1"/>
    </xf>
    <xf numFmtId="9" fontId="31" fillId="3"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30" fillId="0" borderId="0" xfId="0" applyFont="1" applyAlignment="1">
      <alignment horizontal="center" vertical="center" wrapText="1"/>
    </xf>
    <xf numFmtId="0" fontId="35" fillId="0" borderId="0" xfId="0" applyFont="1" applyAlignment="1">
      <alignment horizontal="center" vertical="center" wrapText="1"/>
    </xf>
    <xf numFmtId="0" fontId="39" fillId="0" borderId="0" xfId="0" applyFont="1" applyAlignment="1">
      <alignment horizontal="center" vertical="center" wrapText="1"/>
    </xf>
    <xf numFmtId="0" fontId="39" fillId="0" borderId="1" xfId="0" applyFont="1" applyBorder="1" applyAlignment="1">
      <alignment horizontal="left" vertical="center" wrapText="1"/>
    </xf>
    <xf numFmtId="0" fontId="33" fillId="0" borderId="0" xfId="0" applyFont="1" applyAlignment="1">
      <alignment vertical="center" wrapText="1"/>
    </xf>
    <xf numFmtId="0" fontId="41" fillId="0" borderId="0" xfId="0" applyFont="1" applyAlignment="1">
      <alignment horizontal="right" vertical="center" wrapText="1"/>
    </xf>
    <xf numFmtId="166" fontId="37" fillId="0" borderId="10" xfId="0" applyNumberFormat="1" applyFont="1" applyBorder="1" applyAlignment="1">
      <alignment horizontal="center" vertical="center" wrapText="1"/>
    </xf>
    <xf numFmtId="165" fontId="38" fillId="0" borderId="10" xfId="0" applyNumberFormat="1" applyFont="1" applyBorder="1" applyAlignment="1">
      <alignment horizontal="center" vertical="center" wrapText="1"/>
    </xf>
    <xf numFmtId="167" fontId="31" fillId="3" borderId="1" xfId="0" applyNumberFormat="1" applyFont="1" applyFill="1" applyBorder="1" applyAlignment="1">
      <alignment horizontal="center" vertical="center"/>
    </xf>
    <xf numFmtId="167" fontId="31" fillId="0" borderId="1" xfId="0" applyNumberFormat="1" applyFont="1" applyBorder="1" applyAlignment="1">
      <alignment horizontal="center" vertical="center"/>
    </xf>
    <xf numFmtId="4" fontId="31" fillId="0" borderId="1" xfId="0" applyNumberFormat="1" applyFont="1" applyBorder="1" applyAlignment="1">
      <alignment horizontal="center" vertical="center"/>
    </xf>
    <xf numFmtId="0" fontId="45" fillId="0" borderId="1" xfId="0" applyFont="1" applyBorder="1" applyAlignment="1">
      <alignment horizontal="center" vertical="center" wrapText="1"/>
    </xf>
    <xf numFmtId="0" fontId="31" fillId="0" borderId="0" xfId="0" applyFont="1" applyAlignment="1">
      <alignment vertical="center" wrapText="1"/>
    </xf>
    <xf numFmtId="0" fontId="41" fillId="0" borderId="7" xfId="0" applyFont="1" applyBorder="1" applyAlignment="1">
      <alignment horizontal="left" vertical="center" wrapText="1"/>
    </xf>
    <xf numFmtId="0" fontId="37" fillId="0" borderId="1" xfId="0" applyFont="1" applyBorder="1" applyAlignment="1">
      <alignment horizontal="center" vertical="center" wrapText="1"/>
    </xf>
    <xf numFmtId="0" fontId="41" fillId="0" borderId="1" xfId="0" applyFont="1" applyBorder="1" applyAlignment="1">
      <alignment horizontal="center" vertical="center" wrapText="1"/>
    </xf>
    <xf numFmtId="1" fontId="38" fillId="0" borderId="1" xfId="0" applyNumberFormat="1" applyFont="1" applyBorder="1" applyAlignment="1">
      <alignment horizontal="center" vertical="center" wrapText="1"/>
    </xf>
    <xf numFmtId="167" fontId="39" fillId="3" borderId="1" xfId="0" applyNumberFormat="1" applyFont="1" applyFill="1" applyBorder="1" applyAlignment="1">
      <alignment horizontal="center" vertical="center" wrapText="1"/>
    </xf>
    <xf numFmtId="167" fontId="39" fillId="0" borderId="1" xfId="0" applyNumberFormat="1" applyFont="1" applyBorder="1" applyAlignment="1">
      <alignment horizontal="center" vertical="center" wrapText="1"/>
    </xf>
    <xf numFmtId="9" fontId="39"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0" fontId="41" fillId="0" borderId="0" xfId="0" applyFont="1" applyAlignment="1">
      <alignment vertical="center" wrapText="1"/>
    </xf>
    <xf numFmtId="0" fontId="39" fillId="0" borderId="0" xfId="0" applyFont="1" applyAlignment="1">
      <alignment vertical="center" wrapText="1"/>
    </xf>
    <xf numFmtId="0" fontId="41" fillId="0" borderId="7" xfId="0" applyFont="1" applyBorder="1" applyAlignment="1">
      <alignment vertical="center" wrapText="1"/>
    </xf>
    <xf numFmtId="0" fontId="41" fillId="0" borderId="6" xfId="0" applyFont="1" applyBorder="1" applyAlignment="1">
      <alignment vertical="center" wrapText="1"/>
    </xf>
    <xf numFmtId="0" fontId="41" fillId="0" borderId="10" xfId="0" applyFont="1" applyBorder="1" applyAlignment="1">
      <alignment vertical="center" wrapText="1"/>
    </xf>
    <xf numFmtId="0" fontId="41" fillId="0" borderId="1" xfId="0" applyFont="1" applyBorder="1" applyAlignment="1">
      <alignment horizontal="left" vertical="center" wrapText="1"/>
    </xf>
    <xf numFmtId="4" fontId="38" fillId="0" borderId="10" xfId="0" applyNumberFormat="1" applyFont="1" applyBorder="1" applyAlignment="1">
      <alignment horizontal="center" vertical="center" wrapText="1"/>
    </xf>
    <xf numFmtId="9" fontId="38" fillId="0" borderId="0" xfId="0" applyNumberFormat="1" applyFont="1" applyAlignment="1">
      <alignment horizontal="center" vertical="center" wrapText="1"/>
    </xf>
    <xf numFmtId="4" fontId="38" fillId="0" borderId="1" xfId="0" applyNumberFormat="1" applyFont="1" applyBorder="1" applyAlignment="1">
      <alignment horizontal="center" vertical="center" wrapText="1"/>
    </xf>
    <xf numFmtId="0" fontId="50" fillId="0" borderId="7" xfId="0" applyFont="1" applyBorder="1" applyAlignment="1">
      <alignment horizontal="left" vertical="center" wrapText="1"/>
    </xf>
    <xf numFmtId="167" fontId="31" fillId="3" borderId="6" xfId="0" applyNumberFormat="1" applyFont="1" applyFill="1" applyBorder="1" applyAlignment="1">
      <alignment horizontal="center" vertical="center"/>
    </xf>
    <xf numFmtId="9" fontId="31" fillId="3" borderId="6" xfId="0" applyNumberFormat="1" applyFont="1" applyFill="1" applyBorder="1" applyAlignment="1">
      <alignment horizontal="center" vertical="center"/>
    </xf>
    <xf numFmtId="167" fontId="31" fillId="3" borderId="10" xfId="0" applyNumberFormat="1" applyFont="1" applyFill="1" applyBorder="1" applyAlignment="1">
      <alignment horizontal="center" vertical="center"/>
    </xf>
    <xf numFmtId="9" fontId="31" fillId="3" borderId="10" xfId="0" applyNumberFormat="1" applyFont="1" applyFill="1" applyBorder="1" applyAlignment="1">
      <alignment horizontal="center" vertical="center"/>
    </xf>
    <xf numFmtId="0" fontId="28" fillId="0" borderId="10" xfId="0" applyFont="1" applyBorder="1" applyAlignment="1">
      <alignment horizontal="center" vertical="center"/>
    </xf>
    <xf numFmtId="0" fontId="30" fillId="0" borderId="10" xfId="0" applyFont="1" applyBorder="1" applyAlignment="1">
      <alignment vertical="center" wrapText="1"/>
    </xf>
    <xf numFmtId="0" fontId="55" fillId="0" borderId="1" xfId="0" applyFont="1" applyBorder="1" applyAlignment="1">
      <alignment horizontal="left" vertical="top" wrapText="1"/>
    </xf>
    <xf numFmtId="0" fontId="31" fillId="3" borderId="10" xfId="0" applyFont="1" applyFill="1" applyBorder="1" applyAlignment="1"/>
    <xf numFmtId="0" fontId="55" fillId="0" borderId="1" xfId="0" applyFont="1" applyBorder="1" applyAlignment="1">
      <alignment vertical="top" wrapText="1"/>
    </xf>
    <xf numFmtId="0" fontId="23" fillId="0" borderId="1" xfId="0" applyFont="1" applyBorder="1" applyAlignment="1">
      <alignment horizontal="center" vertical="center"/>
    </xf>
    <xf numFmtId="0" fontId="57" fillId="0" borderId="0" xfId="0" applyFont="1" applyAlignment="1">
      <alignment vertical="top" wrapText="1"/>
    </xf>
    <xf numFmtId="0" fontId="57" fillId="0" borderId="0" xfId="0" applyFont="1" applyAlignment="1">
      <alignment vertical="top"/>
    </xf>
    <xf numFmtId="0" fontId="22" fillId="0" borderId="0" xfId="0" applyFont="1" applyAlignment="1">
      <alignment wrapText="1"/>
    </xf>
    <xf numFmtId="0" fontId="58" fillId="0" borderId="0" xfId="0" applyFont="1" applyAlignment="1">
      <alignment vertical="center" wrapText="1"/>
    </xf>
    <xf numFmtId="0" fontId="7" fillId="0" borderId="0" xfId="0" applyFont="1" applyAlignment="1">
      <alignment vertical="top"/>
    </xf>
    <xf numFmtId="0" fontId="58" fillId="0" borderId="0" xfId="0" applyFont="1">
      <alignment vertical="center"/>
    </xf>
    <xf numFmtId="3" fontId="7" fillId="0" borderId="1" xfId="0" applyNumberFormat="1" applyFont="1" applyBorder="1" applyAlignment="1">
      <alignment horizontal="center" vertical="center" wrapText="1"/>
    </xf>
    <xf numFmtId="0" fontId="59" fillId="0" borderId="0" xfId="0" applyFont="1" applyAlignment="1">
      <alignment vertical="center" wrapText="1"/>
    </xf>
    <xf numFmtId="0" fontId="23" fillId="0" borderId="0" xfId="0" applyFont="1" applyAlignment="1">
      <alignment vertical="center" wrapText="1"/>
    </xf>
    <xf numFmtId="0" fontId="54" fillId="0" borderId="0" xfId="0" applyFont="1" applyAlignment="1">
      <alignment horizontal="right" vertical="center" wrapText="1"/>
    </xf>
    <xf numFmtId="4" fontId="8" fillId="0" borderId="10" xfId="0" applyNumberFormat="1" applyFont="1" applyBorder="1" applyAlignment="1">
      <alignment horizontal="center" vertical="top" wrapText="1"/>
    </xf>
    <xf numFmtId="0" fontId="22" fillId="0" borderId="10" xfId="0" applyFont="1" applyBorder="1" applyAlignment="1">
      <alignment wrapText="1"/>
    </xf>
    <xf numFmtId="0" fontId="26" fillId="0" borderId="0" xfId="0" applyFont="1" applyAlignment="1">
      <alignment vertical="top"/>
    </xf>
    <xf numFmtId="0" fontId="26" fillId="0" borderId="0" xfId="0" applyFont="1" applyAlignment="1">
      <alignment horizontal="center" vertical="center" wrapText="1"/>
    </xf>
    <xf numFmtId="0" fontId="26" fillId="0" borderId="1" xfId="0" applyFont="1" applyBorder="1" applyAlignment="1">
      <alignment horizontal="center" vertical="center"/>
    </xf>
    <xf numFmtId="4" fontId="8" fillId="0" borderId="10" xfId="0" applyNumberFormat="1" applyFont="1" applyBorder="1" applyAlignment="1">
      <alignment horizontal="center" vertical="center" wrapText="1"/>
    </xf>
    <xf numFmtId="167" fontId="53" fillId="0" borderId="10" xfId="0" applyNumberFormat="1" applyFont="1" applyBorder="1" applyAlignment="1">
      <alignment horizontal="center" vertical="center" wrapText="1"/>
    </xf>
    <xf numFmtId="0" fontId="7" fillId="0" borderId="1" xfId="0" applyFont="1" applyBorder="1" applyAlignment="1">
      <alignment vertical="top" wrapText="1"/>
    </xf>
    <xf numFmtId="0" fontId="60" fillId="0" borderId="1" xfId="0" applyFont="1" applyBorder="1" applyAlignment="1">
      <alignment vertical="top" wrapText="1"/>
    </xf>
    <xf numFmtId="0" fontId="54" fillId="0" borderId="1" xfId="0" applyFont="1" applyBorder="1" applyAlignment="1">
      <alignment horizontal="center" vertical="center" wrapText="1"/>
    </xf>
    <xf numFmtId="167" fontId="7" fillId="3" borderId="1" xfId="0" applyNumberFormat="1" applyFont="1" applyFill="1" applyBorder="1" applyAlignment="1">
      <alignment horizontal="center" vertical="center" wrapText="1"/>
    </xf>
    <xf numFmtId="167" fontId="7" fillId="0" borderId="1" xfId="0" applyNumberFormat="1" applyFont="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9" fillId="0" borderId="0" xfId="0" applyFont="1" applyAlignment="1">
      <alignment vertical="center" wrapText="1"/>
    </xf>
    <xf numFmtId="4" fontId="33" fillId="0" borderId="0" xfId="0" applyNumberFormat="1" applyFont="1" applyAlignment="1">
      <alignment horizontal="center" vertical="center" wrapText="1"/>
    </xf>
    <xf numFmtId="167" fontId="31" fillId="3" borderId="10" xfId="0" applyNumberFormat="1" applyFont="1" applyFill="1" applyBorder="1">
      <alignment vertical="center"/>
    </xf>
    <xf numFmtId="4" fontId="31" fillId="0" borderId="10" xfId="0" applyNumberFormat="1" applyFont="1" applyBorder="1">
      <alignment vertical="center"/>
    </xf>
    <xf numFmtId="9" fontId="31" fillId="3" borderId="10" xfId="0" applyNumberFormat="1" applyFont="1" applyFill="1" applyBorder="1">
      <alignment vertical="center"/>
    </xf>
    <xf numFmtId="167" fontId="31" fillId="0" borderId="10" xfId="0" applyNumberFormat="1" applyFont="1" applyBorder="1">
      <alignment vertical="center"/>
    </xf>
    <xf numFmtId="0" fontId="55" fillId="0" borderId="6" xfId="0" applyFont="1" applyBorder="1" applyAlignment="1">
      <alignment vertical="top" wrapText="1"/>
    </xf>
    <xf numFmtId="0" fontId="55" fillId="0" borderId="13" xfId="0" applyFont="1" applyBorder="1" applyAlignment="1">
      <alignment vertical="top" wrapText="1"/>
    </xf>
    <xf numFmtId="0" fontId="55" fillId="0" borderId="9" xfId="0" applyFont="1" applyBorder="1" applyAlignment="1">
      <alignment vertical="top" wrapText="1"/>
    </xf>
    <xf numFmtId="0" fontId="55" fillId="0" borderId="12" xfId="0" applyFont="1" applyBorder="1" applyAlignment="1">
      <alignment vertical="top" wrapText="1"/>
    </xf>
    <xf numFmtId="0" fontId="31" fillId="3" borderId="11" xfId="0" applyFont="1" applyFill="1" applyBorder="1" applyAlignment="1">
      <alignment horizontal="center"/>
    </xf>
    <xf numFmtId="0" fontId="64" fillId="0" borderId="6" xfId="0" applyFont="1" applyBorder="1" applyAlignment="1">
      <alignment vertical="top" wrapText="1"/>
    </xf>
    <xf numFmtId="0" fontId="62" fillId="0" borderId="6" xfId="0" applyFont="1" applyBorder="1" applyAlignment="1">
      <alignment vertical="top" wrapText="1"/>
    </xf>
    <xf numFmtId="0" fontId="62" fillId="0" borderId="13" xfId="0" applyFont="1" applyBorder="1" applyAlignment="1">
      <alignment vertical="top" wrapText="1"/>
    </xf>
    <xf numFmtId="0" fontId="55" fillId="0" borderId="10" xfId="0" applyFont="1" applyBorder="1" applyAlignment="1">
      <alignment vertical="top" wrapText="1"/>
    </xf>
    <xf numFmtId="0" fontId="55" fillId="0" borderId="11" xfId="0" applyFont="1" applyBorder="1" applyAlignment="1">
      <alignment vertical="top" wrapText="1"/>
    </xf>
    <xf numFmtId="0" fontId="30" fillId="0" borderId="11" xfId="0" applyFont="1" applyBorder="1" applyAlignment="1">
      <alignment vertical="center" wrapText="1"/>
    </xf>
    <xf numFmtId="1" fontId="33" fillId="0" borderId="10" xfId="0" applyNumberFormat="1" applyFont="1" applyBorder="1" applyAlignment="1">
      <alignment vertical="center" wrapText="1"/>
    </xf>
    <xf numFmtId="4" fontId="33" fillId="0" borderId="10" xfId="0" applyNumberFormat="1" applyFont="1" applyBorder="1" applyAlignment="1">
      <alignment horizontal="center" vertical="center" wrapText="1"/>
    </xf>
    <xf numFmtId="0" fontId="28" fillId="0" borderId="4" xfId="0" applyFont="1" applyBorder="1">
      <alignment vertical="center"/>
    </xf>
    <xf numFmtId="0" fontId="68" fillId="0" borderId="1" xfId="0" applyFont="1" applyBorder="1" applyAlignment="1">
      <alignment horizontal="left" vertical="center" wrapText="1"/>
    </xf>
    <xf numFmtId="0" fontId="41" fillId="0" borderId="13" xfId="0" applyFont="1" applyBorder="1" applyAlignment="1">
      <alignment vertical="top" wrapText="1"/>
    </xf>
    <xf numFmtId="0" fontId="41" fillId="0" borderId="10" xfId="0" applyFont="1" applyBorder="1" applyAlignment="1">
      <alignment vertical="top" wrapText="1"/>
    </xf>
    <xf numFmtId="0" fontId="41" fillId="0" borderId="6" xfId="0" applyFont="1" applyBorder="1" applyAlignment="1">
      <alignment vertical="top" wrapText="1"/>
    </xf>
    <xf numFmtId="0" fontId="51" fillId="0" borderId="7" xfId="0" applyFont="1" applyBorder="1" applyAlignment="1">
      <alignment horizontal="left" vertical="center" wrapText="1"/>
    </xf>
    <xf numFmtId="0" fontId="31" fillId="3" borderId="9" xfId="0" applyFont="1" applyFill="1" applyBorder="1" applyAlignment="1">
      <alignment horizontal="center"/>
    </xf>
    <xf numFmtId="167" fontId="39" fillId="0" borderId="6" xfId="0" applyNumberFormat="1" applyFont="1" applyBorder="1" applyAlignment="1">
      <alignment horizontal="center" vertical="center" wrapText="1"/>
    </xf>
    <xf numFmtId="0" fontId="39" fillId="3" borderId="6" xfId="0" applyFont="1" applyFill="1" applyBorder="1" applyAlignment="1">
      <alignment horizontal="center" vertical="center" wrapText="1"/>
    </xf>
    <xf numFmtId="0" fontId="37" fillId="0" borderId="6" xfId="0" applyFont="1" applyBorder="1" applyAlignment="1">
      <alignment horizontal="center" vertical="center" wrapText="1"/>
    </xf>
    <xf numFmtId="167" fontId="39" fillId="3" borderId="6" xfId="0" applyNumberFormat="1" applyFont="1" applyFill="1" applyBorder="1" applyAlignment="1">
      <alignment horizontal="center" vertical="center" wrapText="1"/>
    </xf>
    <xf numFmtId="0" fontId="41" fillId="0" borderId="6" xfId="0" applyFont="1" applyBorder="1" applyAlignment="1">
      <alignment horizontal="center" vertical="center" wrapText="1"/>
    </xf>
    <xf numFmtId="1" fontId="38" fillId="0" borderId="6" xfId="0" applyNumberFormat="1" applyFont="1" applyBorder="1" applyAlignment="1">
      <alignment horizontal="center" vertical="center" wrapText="1"/>
    </xf>
    <xf numFmtId="0" fontId="24" fillId="0" borderId="0" xfId="0" applyFont="1" applyAlignment="1">
      <alignment horizontal="left" vertical="center" wrapText="1"/>
    </xf>
    <xf numFmtId="0" fontId="26" fillId="0" borderId="1" xfId="0" applyFont="1" applyBorder="1" applyAlignment="1">
      <alignment vertical="top" wrapText="1"/>
    </xf>
    <xf numFmtId="0" fontId="44" fillId="0" borderId="1" xfId="0" applyFont="1" applyBorder="1" applyAlignment="1">
      <alignment vertical="center" wrapText="1"/>
    </xf>
    <xf numFmtId="0" fontId="44" fillId="0" borderId="1" xfId="0" applyFont="1" applyBorder="1" applyAlignment="1">
      <alignment vertical="top" wrapText="1"/>
    </xf>
    <xf numFmtId="0" fontId="8" fillId="0" borderId="0" xfId="0" applyFont="1" applyAlignment="1">
      <alignment vertical="center" wrapText="1"/>
    </xf>
    <xf numFmtId="0" fontId="53" fillId="0" borderId="0" xfId="0" applyFont="1" applyAlignment="1">
      <alignment vertical="center" wrapText="1"/>
    </xf>
    <xf numFmtId="0" fontId="54" fillId="0" borderId="0" xfId="0" applyFont="1" applyAlignment="1">
      <alignment wrapText="1"/>
    </xf>
    <xf numFmtId="0" fontId="7" fillId="0" borderId="0" xfId="0" applyFont="1" applyAlignment="1">
      <alignment vertical="center" wrapText="1"/>
    </xf>
    <xf numFmtId="0" fontId="7" fillId="0" borderId="0" xfId="0" applyFont="1">
      <alignment vertical="center"/>
    </xf>
    <xf numFmtId="0" fontId="41" fillId="0" borderId="13" xfId="0" applyFont="1" applyBorder="1" applyAlignment="1">
      <alignment vertical="center" wrapText="1"/>
    </xf>
    <xf numFmtId="0" fontId="37" fillId="0" borderId="13" xfId="0" applyFont="1" applyBorder="1" applyAlignment="1">
      <alignment vertical="center" wrapText="1"/>
    </xf>
    <xf numFmtId="0" fontId="37" fillId="0" borderId="10" xfId="0" applyFont="1" applyBorder="1" applyAlignment="1">
      <alignment vertical="center" wrapText="1"/>
    </xf>
    <xf numFmtId="167" fontId="39" fillId="0" borderId="13" xfId="0" applyNumberFormat="1" applyFont="1" applyBorder="1" applyAlignment="1">
      <alignment vertical="center" wrapText="1"/>
    </xf>
    <xf numFmtId="167" fontId="39" fillId="0" borderId="10" xfId="0" applyNumberFormat="1" applyFont="1" applyBorder="1" applyAlignment="1">
      <alignment vertical="center" wrapText="1"/>
    </xf>
    <xf numFmtId="0" fontId="39" fillId="3" borderId="13" xfId="0" applyFont="1" applyFill="1" applyBorder="1" applyAlignment="1">
      <alignment vertical="center" wrapText="1"/>
    </xf>
    <xf numFmtId="0" fontId="39" fillId="3" borderId="10" xfId="0" applyFont="1" applyFill="1" applyBorder="1" applyAlignment="1">
      <alignment vertical="center" wrapText="1"/>
    </xf>
    <xf numFmtId="1" fontId="38" fillId="0" borderId="13" xfId="0" applyNumberFormat="1" applyFont="1" applyBorder="1" applyAlignment="1">
      <alignment vertical="center" wrapText="1"/>
    </xf>
    <xf numFmtId="1" fontId="38" fillId="0" borderId="10" xfId="0" applyNumberFormat="1" applyFont="1" applyBorder="1" applyAlignment="1">
      <alignment vertical="center" wrapText="1"/>
    </xf>
    <xf numFmtId="167" fontId="39" fillId="3" borderId="13" xfId="0" applyNumberFormat="1" applyFont="1" applyFill="1" applyBorder="1" applyAlignment="1">
      <alignment vertical="center" wrapText="1"/>
    </xf>
    <xf numFmtId="167" fontId="39" fillId="3" borderId="10" xfId="0" applyNumberFormat="1" applyFont="1" applyFill="1" applyBorder="1" applyAlignment="1">
      <alignment vertical="center" wrapText="1"/>
    </xf>
    <xf numFmtId="0" fontId="41" fillId="0" borderId="8" xfId="0" applyFont="1" applyBorder="1" applyAlignment="1">
      <alignment vertical="center" wrapText="1"/>
    </xf>
    <xf numFmtId="0" fontId="41" fillId="0" borderId="15" xfId="0" applyFont="1" applyBorder="1" applyAlignment="1">
      <alignment vertical="center" wrapText="1"/>
    </xf>
    <xf numFmtId="0" fontId="41" fillId="0" borderId="4" xfId="0" applyFont="1" applyBorder="1" applyAlignment="1">
      <alignment vertical="center" wrapText="1"/>
    </xf>
    <xf numFmtId="9" fontId="39" fillId="3" borderId="0" xfId="0" applyNumberFormat="1" applyFont="1" applyFill="1" applyAlignment="1">
      <alignment vertical="center" wrapText="1"/>
    </xf>
    <xf numFmtId="9" fontId="39" fillId="3" borderId="14" xfId="0" applyNumberFormat="1" applyFont="1" applyFill="1" applyBorder="1" applyAlignment="1">
      <alignment horizontal="center" vertical="center" wrapText="1"/>
    </xf>
    <xf numFmtId="9" fontId="39" fillId="3" borderId="5" xfId="0" applyNumberFormat="1" applyFont="1" applyFill="1" applyBorder="1" applyAlignment="1">
      <alignment vertical="center" wrapText="1"/>
    </xf>
    <xf numFmtId="0" fontId="26" fillId="0" borderId="1" xfId="0" applyFont="1" applyBorder="1" applyAlignment="1">
      <alignment horizontal="left" vertical="top" wrapText="1"/>
    </xf>
    <xf numFmtId="4" fontId="38" fillId="0" borderId="0" xfId="0" applyNumberFormat="1" applyFont="1" applyAlignment="1">
      <alignment horizontal="center" vertical="center" wrapText="1"/>
    </xf>
    <xf numFmtId="0" fontId="41" fillId="0" borderId="7" xfId="0" applyFont="1" applyBorder="1" applyAlignment="1">
      <alignment horizontal="left" vertical="top" wrapText="1"/>
    </xf>
    <xf numFmtId="0" fontId="41" fillId="0" borderId="7" xfId="0" applyFont="1" applyBorder="1" applyAlignment="1">
      <alignment horizontal="left" wrapText="1"/>
    </xf>
    <xf numFmtId="0" fontId="46" fillId="0" borderId="7" xfId="0" applyFont="1" applyBorder="1" applyAlignment="1">
      <alignment horizontal="left" vertical="top" wrapText="1"/>
    </xf>
    <xf numFmtId="0" fontId="33" fillId="0" borderId="1" xfId="0" applyFont="1" applyBorder="1" applyAlignment="1">
      <alignment vertical="center" wrapText="1"/>
    </xf>
    <xf numFmtId="0" fontId="27" fillId="0" borderId="1" xfId="0" applyFont="1" applyBorder="1" applyAlignment="1">
      <alignment horizontal="center" vertical="center"/>
    </xf>
    <xf numFmtId="0" fontId="72" fillId="0" borderId="1" xfId="0" applyFont="1" applyBorder="1">
      <alignment vertical="center"/>
    </xf>
    <xf numFmtId="0" fontId="32" fillId="0" borderId="1" xfId="0" applyFont="1" applyBorder="1" applyAlignment="1">
      <alignment vertical="center" wrapText="1"/>
    </xf>
    <xf numFmtId="0" fontId="74"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56" fillId="0" borderId="1" xfId="0" applyFont="1" applyBorder="1" applyAlignment="1">
      <alignment horizontal="center" vertical="center" wrapText="1"/>
    </xf>
    <xf numFmtId="4" fontId="56" fillId="0" borderId="1" xfId="0" applyNumberFormat="1" applyFont="1" applyBorder="1" applyAlignment="1">
      <alignment horizontal="center" vertical="center" wrapText="1"/>
    </xf>
    <xf numFmtId="9" fontId="56" fillId="0" borderId="1" xfId="0" applyNumberFormat="1" applyFont="1" applyBorder="1" applyAlignment="1">
      <alignment horizontal="center" vertical="center" wrapText="1"/>
    </xf>
    <xf numFmtId="0" fontId="75" fillId="0" borderId="1" xfId="0" applyFont="1" applyBorder="1" applyAlignment="1">
      <alignment horizontal="center" vertical="center"/>
    </xf>
    <xf numFmtId="1" fontId="56" fillId="0" borderId="1" xfId="0" applyNumberFormat="1" applyFont="1" applyBorder="1" applyAlignment="1">
      <alignment horizontal="center" vertical="center" wrapText="1"/>
    </xf>
    <xf numFmtId="0" fontId="55" fillId="0" borderId="0" xfId="0" applyFont="1" applyAlignment="1">
      <alignment vertical="center" wrapText="1"/>
    </xf>
    <xf numFmtId="0" fontId="57" fillId="0" borderId="0" xfId="0" applyFont="1" applyAlignment="1">
      <alignment vertical="center" wrapText="1"/>
    </xf>
    <xf numFmtId="0" fontId="57" fillId="0" borderId="0" xfId="0" applyFont="1">
      <alignment vertical="center"/>
    </xf>
    <xf numFmtId="0" fontId="64" fillId="0" borderId="10" xfId="0" applyFont="1" applyBorder="1" applyAlignment="1">
      <alignment horizontal="left" vertical="top" wrapText="1"/>
    </xf>
    <xf numFmtId="0" fontId="79" fillId="0" borderId="1" xfId="0" applyFont="1" applyBorder="1" applyAlignment="1">
      <alignment horizontal="left" vertical="top" wrapText="1"/>
    </xf>
    <xf numFmtId="49" fontId="32" fillId="0" borderId="1" xfId="0" applyNumberFormat="1" applyFont="1" applyBorder="1" applyAlignment="1">
      <alignment vertical="center" wrapText="1"/>
    </xf>
    <xf numFmtId="0" fontId="57" fillId="0" borderId="10" xfId="0" applyFont="1" applyBorder="1" applyAlignment="1">
      <alignment vertical="top" wrapText="1"/>
    </xf>
    <xf numFmtId="0" fontId="28" fillId="0" borderId="4" xfId="0" applyFont="1" applyBorder="1" applyAlignment="1">
      <alignment horizontal="center" vertical="center"/>
    </xf>
    <xf numFmtId="0" fontId="75" fillId="0" borderId="6" xfId="0" applyFont="1" applyBorder="1" applyAlignment="1">
      <alignment vertical="top" wrapText="1"/>
    </xf>
    <xf numFmtId="0" fontId="77" fillId="0" borderId="10" xfId="0" applyFont="1" applyBorder="1" applyAlignment="1">
      <alignment vertical="top" wrapText="1"/>
    </xf>
    <xf numFmtId="0" fontId="77" fillId="0" borderId="6" xfId="0" applyFont="1" applyBorder="1" applyAlignment="1">
      <alignment vertical="top" wrapText="1"/>
    </xf>
    <xf numFmtId="0" fontId="57" fillId="0" borderId="6" xfId="0" applyFont="1" applyBorder="1" applyAlignment="1">
      <alignment vertical="top" wrapText="1"/>
    </xf>
    <xf numFmtId="0" fontId="64" fillId="0" borderId="10" xfId="0" applyFont="1" applyBorder="1" applyAlignment="1">
      <alignment vertical="top" wrapText="1"/>
    </xf>
    <xf numFmtId="0" fontId="64" fillId="0" borderId="13" xfId="0" applyFont="1" applyBorder="1" applyAlignment="1">
      <alignment vertical="top" wrapText="1"/>
    </xf>
    <xf numFmtId="0" fontId="28" fillId="0" borderId="15" xfId="0" applyFont="1" applyBorder="1">
      <alignment vertical="center"/>
    </xf>
    <xf numFmtId="167" fontId="53" fillId="0" borderId="1" xfId="0" applyNumberFormat="1" applyFont="1" applyBorder="1" applyAlignment="1">
      <alignment horizontal="center" vertical="center" wrapText="1"/>
    </xf>
    <xf numFmtId="0" fontId="32" fillId="0" borderId="0" xfId="0" applyFont="1" applyAlignment="1">
      <alignment vertical="center" wrapText="1"/>
    </xf>
    <xf numFmtId="0" fontId="86" fillId="0" borderId="1" xfId="0" applyFont="1" applyBorder="1" applyAlignment="1">
      <alignment horizontal="center" vertical="center"/>
    </xf>
    <xf numFmtId="0" fontId="87" fillId="0" borderId="1" xfId="0" applyFont="1" applyBorder="1" applyAlignment="1">
      <alignment horizontal="left" vertical="top" wrapText="1"/>
    </xf>
    <xf numFmtId="0" fontId="85" fillId="0" borderId="1" xfId="0" applyFont="1" applyBorder="1" applyAlignment="1">
      <alignment vertical="center" wrapText="1"/>
    </xf>
    <xf numFmtId="1" fontId="84" fillId="0" borderId="1" xfId="0" applyNumberFormat="1" applyFont="1" applyBorder="1" applyAlignment="1">
      <alignment horizontal="center" vertical="center" wrapText="1"/>
    </xf>
    <xf numFmtId="167" fontId="85" fillId="3" borderId="10" xfId="0" applyNumberFormat="1" applyFont="1" applyFill="1" applyBorder="1" applyAlignment="1">
      <alignment horizontal="center" vertical="center"/>
    </xf>
    <xf numFmtId="4" fontId="85" fillId="0" borderId="1" xfId="0" applyNumberFormat="1" applyFont="1" applyBorder="1" applyAlignment="1">
      <alignment horizontal="center" vertical="center"/>
    </xf>
    <xf numFmtId="9" fontId="85" fillId="3" borderId="1" xfId="0" applyNumberFormat="1" applyFont="1" applyFill="1" applyBorder="1" applyAlignment="1">
      <alignment horizontal="center" vertical="center"/>
    </xf>
    <xf numFmtId="167" fontId="85" fillId="0" borderId="1" xfId="0" applyNumberFormat="1" applyFont="1" applyBorder="1" applyAlignment="1">
      <alignment horizontal="center" vertical="center"/>
    </xf>
    <xf numFmtId="0" fontId="85" fillId="3" borderId="1" xfId="0" applyFont="1" applyFill="1" applyBorder="1" applyAlignment="1">
      <alignment horizontal="center"/>
    </xf>
    <xf numFmtId="0" fontId="88" fillId="0" borderId="0" xfId="0" applyFont="1" applyAlignment="1">
      <alignment vertical="center" wrapText="1"/>
    </xf>
    <xf numFmtId="0" fontId="29" fillId="0" borderId="0" xfId="0" applyFont="1">
      <alignment vertical="center"/>
    </xf>
    <xf numFmtId="0" fontId="88" fillId="0" borderId="0" xfId="0" applyFont="1">
      <alignment vertical="center"/>
    </xf>
    <xf numFmtId="0" fontId="53" fillId="0" borderId="0" xfId="0" applyFont="1" applyAlignment="1">
      <alignment horizontal="right" wrapText="1"/>
    </xf>
    <xf numFmtId="0" fontId="8" fillId="0" borderId="0" xfId="0" applyFont="1" applyAlignment="1">
      <alignment horizontal="right" vertical="center" wrapText="1"/>
    </xf>
    <xf numFmtId="0" fontId="8" fillId="0" borderId="0" xfId="0" applyFont="1" applyAlignment="1">
      <alignment horizontal="center" vertical="center" wrapText="1"/>
    </xf>
    <xf numFmtId="0" fontId="5" fillId="0" borderId="0" xfId="0" applyFont="1" applyAlignment="1">
      <alignment horizontal="left" vertical="top" wrapText="1"/>
    </xf>
    <xf numFmtId="0" fontId="34" fillId="0" borderId="0" xfId="0" applyFont="1" applyAlignment="1">
      <alignment horizontal="center" vertical="center" wrapText="1"/>
    </xf>
    <xf numFmtId="0" fontId="9" fillId="2" borderId="0" xfId="0" applyFont="1" applyFill="1" applyAlignment="1">
      <alignment horizontal="left" vertical="center" wrapText="1"/>
    </xf>
    <xf numFmtId="0" fontId="73" fillId="0" borderId="0" xfId="0" applyFont="1" applyAlignment="1">
      <alignment horizontal="left"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2" fillId="0" borderId="3" xfId="0" applyFont="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0" xfId="0" applyFont="1" applyAlignment="1">
      <alignment horizontal="center" vertical="center"/>
    </xf>
    <xf numFmtId="0" fontId="24" fillId="0" borderId="0" xfId="0" applyFont="1" applyAlignment="1">
      <alignment horizontal="left" vertical="center" wrapText="1"/>
    </xf>
    <xf numFmtId="1" fontId="38" fillId="0" borderId="6" xfId="0" applyNumberFormat="1" applyFont="1" applyBorder="1" applyAlignment="1">
      <alignment horizontal="center" vertical="center" wrapText="1"/>
    </xf>
    <xf numFmtId="1" fontId="38" fillId="0" borderId="10" xfId="0" applyNumberFormat="1" applyFont="1" applyBorder="1" applyAlignment="1">
      <alignment horizontal="center" vertical="center" wrapText="1"/>
    </xf>
    <xf numFmtId="9" fontId="39" fillId="3" borderId="6" xfId="0" applyNumberFormat="1" applyFont="1" applyFill="1" applyBorder="1" applyAlignment="1">
      <alignment horizontal="center" vertical="center" wrapText="1"/>
    </xf>
    <xf numFmtId="9" fontId="39" fillId="3" borderId="10" xfId="0" applyNumberFormat="1" applyFont="1" applyFill="1" applyBorder="1" applyAlignment="1">
      <alignment horizontal="center" vertical="center" wrapText="1"/>
    </xf>
    <xf numFmtId="0" fontId="41" fillId="0" borderId="6"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0" xfId="0" applyFont="1" applyBorder="1" applyAlignment="1">
      <alignment horizontal="center" vertical="center" wrapText="1"/>
    </xf>
    <xf numFmtId="1" fontId="38" fillId="0" borderId="13" xfId="0" applyNumberFormat="1" applyFont="1" applyBorder="1" applyAlignment="1">
      <alignment horizontal="center" vertical="center" wrapText="1"/>
    </xf>
    <xf numFmtId="167" fontId="39" fillId="3" borderId="6" xfId="0" applyNumberFormat="1" applyFont="1" applyFill="1" applyBorder="1" applyAlignment="1">
      <alignment horizontal="center" vertical="center" wrapText="1"/>
    </xf>
    <xf numFmtId="167" fontId="39" fillId="3" borderId="13" xfId="0" applyNumberFormat="1" applyFont="1" applyFill="1" applyBorder="1" applyAlignment="1">
      <alignment horizontal="center" vertical="center" wrapText="1"/>
    </xf>
    <xf numFmtId="167" fontId="39" fillId="3" borderId="10" xfId="0" applyNumberFormat="1" applyFont="1" applyFill="1" applyBorder="1" applyAlignment="1">
      <alignment horizontal="center" vertical="center" wrapText="1"/>
    </xf>
    <xf numFmtId="167" fontId="39" fillId="0" borderId="6" xfId="0" applyNumberFormat="1" applyFont="1" applyBorder="1" applyAlignment="1">
      <alignment horizontal="center" vertical="center" wrapText="1"/>
    </xf>
    <xf numFmtId="167" fontId="39" fillId="0" borderId="13" xfId="0" applyNumberFormat="1" applyFont="1" applyBorder="1" applyAlignment="1">
      <alignment horizontal="center" vertical="center" wrapText="1"/>
    </xf>
    <xf numFmtId="167" fontId="39" fillId="0" borderId="10" xfId="0" applyNumberFormat="1" applyFont="1" applyBorder="1" applyAlignment="1">
      <alignment horizontal="center" vertical="center" wrapText="1"/>
    </xf>
    <xf numFmtId="9" fontId="39" fillId="3" borderId="13" xfId="0" applyNumberFormat="1" applyFont="1" applyFill="1" applyBorder="1" applyAlignment="1">
      <alignment horizontal="center"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0" xfId="0" applyFont="1" applyBorder="1" applyAlignment="1">
      <alignment horizontal="center" vertical="center" wrapText="1"/>
    </xf>
    <xf numFmtId="0" fontId="39" fillId="3" borderId="6"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7" fillId="0" borderId="13" xfId="0" applyFont="1" applyBorder="1" applyAlignment="1">
      <alignment horizontal="center" vertical="center" wrapText="1"/>
    </xf>
    <xf numFmtId="167" fontId="31" fillId="0" borderId="6" xfId="0" applyNumberFormat="1" applyFont="1" applyBorder="1" applyAlignment="1">
      <alignment horizontal="center" vertical="center"/>
    </xf>
    <xf numFmtId="167" fontId="31" fillId="0" borderId="10" xfId="0" applyNumberFormat="1" applyFont="1" applyBorder="1" applyAlignment="1">
      <alignment horizontal="center" vertical="center"/>
    </xf>
    <xf numFmtId="0" fontId="31" fillId="3" borderId="6" xfId="0" applyFont="1" applyFill="1" applyBorder="1" applyAlignment="1">
      <alignment horizontal="center"/>
    </xf>
    <xf numFmtId="0" fontId="31" fillId="3" borderId="10" xfId="0" applyFont="1" applyFill="1" applyBorder="1" applyAlignment="1">
      <alignment horizontal="center"/>
    </xf>
    <xf numFmtId="0" fontId="30" fillId="0" borderId="9" xfId="0" applyFont="1" applyBorder="1" applyAlignment="1">
      <alignment horizontal="center" vertical="center" wrapText="1"/>
    </xf>
    <xf numFmtId="0" fontId="30" fillId="0" borderId="11" xfId="0" applyFont="1" applyBorder="1" applyAlignment="1">
      <alignment horizontal="center" vertical="center" wrapText="1"/>
    </xf>
    <xf numFmtId="1" fontId="33" fillId="0" borderId="6" xfId="0" applyNumberFormat="1" applyFont="1" applyBorder="1" applyAlignment="1">
      <alignment horizontal="center" vertical="center" wrapText="1"/>
    </xf>
    <xf numFmtId="1" fontId="33" fillId="0" borderId="10" xfId="0" applyNumberFormat="1" applyFont="1" applyBorder="1" applyAlignment="1">
      <alignment horizontal="center" vertical="center" wrapText="1"/>
    </xf>
    <xf numFmtId="167" fontId="31" fillId="3" borderId="6" xfId="0" applyNumberFormat="1" applyFont="1" applyFill="1" applyBorder="1" applyAlignment="1">
      <alignment horizontal="center" vertical="center"/>
    </xf>
    <xf numFmtId="167" fontId="31" fillId="3" borderId="10" xfId="0" applyNumberFormat="1" applyFont="1" applyFill="1" applyBorder="1" applyAlignment="1">
      <alignment horizontal="center" vertical="center"/>
    </xf>
    <xf numFmtId="4" fontId="31" fillId="0" borderId="6" xfId="0" applyNumberFormat="1" applyFont="1" applyBorder="1" applyAlignment="1">
      <alignment horizontal="center" vertical="center"/>
    </xf>
    <xf numFmtId="4" fontId="31" fillId="0" borderId="10" xfId="0" applyNumberFormat="1" applyFont="1" applyBorder="1" applyAlignment="1">
      <alignment horizontal="center" vertical="center"/>
    </xf>
    <xf numFmtId="0" fontId="28" fillId="0" borderId="8" xfId="0" applyFont="1" applyBorder="1" applyAlignment="1">
      <alignment horizontal="center" vertical="center"/>
    </xf>
    <xf numFmtId="0" fontId="28" fillId="0" borderId="4" xfId="0" applyFont="1" applyBorder="1" applyAlignment="1">
      <alignment horizontal="center" vertical="center"/>
    </xf>
    <xf numFmtId="9" fontId="31" fillId="3" borderId="6" xfId="0" applyNumberFormat="1" applyFont="1" applyFill="1" applyBorder="1" applyAlignment="1">
      <alignment horizontal="center" vertical="center"/>
    </xf>
    <xf numFmtId="9" fontId="31" fillId="3" borderId="10" xfId="0" applyNumberFormat="1" applyFont="1" applyFill="1" applyBorder="1" applyAlignment="1">
      <alignment horizontal="center" vertical="center"/>
    </xf>
    <xf numFmtId="0" fontId="55" fillId="0" borderId="1" xfId="0" applyFont="1" applyBorder="1" applyAlignment="1">
      <alignment horizontal="left" vertical="top" wrapText="1"/>
    </xf>
    <xf numFmtId="0" fontId="28" fillId="0" borderId="6" xfId="0" applyFont="1" applyBorder="1" applyAlignment="1">
      <alignment horizontal="center" vertical="center"/>
    </xf>
    <xf numFmtId="0" fontId="28" fillId="0" borderId="10" xfId="0" applyFont="1" applyBorder="1" applyAlignment="1">
      <alignment horizontal="center" vertical="center"/>
    </xf>
    <xf numFmtId="0" fontId="30" fillId="0" borderId="8" xfId="0" applyFont="1" applyBorder="1" applyAlignment="1">
      <alignment horizontal="center" vertical="center" wrapText="1"/>
    </xf>
    <xf numFmtId="0" fontId="30" fillId="0" borderId="4" xfId="0" applyFont="1" applyBorder="1" applyAlignment="1">
      <alignment horizontal="center" vertical="center" wrapText="1"/>
    </xf>
    <xf numFmtId="0" fontId="28" fillId="0" borderId="1" xfId="0" applyFont="1" applyBorder="1" applyAlignment="1">
      <alignment horizontal="center" vertical="center"/>
    </xf>
    <xf numFmtId="0" fontId="24" fillId="0" borderId="0" xfId="0" applyFont="1" applyAlignment="1">
      <alignment horizontal="left" vertical="center"/>
    </xf>
    <xf numFmtId="0" fontId="65" fillId="0" borderId="1" xfId="0" applyFont="1" applyBorder="1" applyAlignment="1">
      <alignment horizontal="left" vertical="top" wrapText="1"/>
    </xf>
    <xf numFmtId="0" fontId="30" fillId="0" borderId="1" xfId="0" applyFont="1" applyBorder="1" applyAlignment="1">
      <alignment horizontal="center" vertical="center" wrapText="1"/>
    </xf>
    <xf numFmtId="1" fontId="33" fillId="0" borderId="1" xfId="0" applyNumberFormat="1" applyFont="1" applyBorder="1" applyAlignment="1">
      <alignment horizontal="center" vertical="center" wrapText="1"/>
    </xf>
    <xf numFmtId="167" fontId="31" fillId="3" borderId="1" xfId="0" applyNumberFormat="1" applyFont="1" applyFill="1" applyBorder="1" applyAlignment="1">
      <alignment horizontal="center" vertical="center"/>
    </xf>
    <xf numFmtId="4" fontId="31" fillId="0" borderId="1" xfId="0" applyNumberFormat="1" applyFont="1" applyBorder="1" applyAlignment="1">
      <alignment horizontal="center" vertical="center"/>
    </xf>
    <xf numFmtId="9" fontId="31" fillId="3" borderId="1" xfId="0" applyNumberFormat="1" applyFont="1" applyFill="1" applyBorder="1" applyAlignment="1">
      <alignment horizontal="center" vertical="center"/>
    </xf>
    <xf numFmtId="167" fontId="31" fillId="0" borderId="1" xfId="0" applyNumberFormat="1" applyFont="1" applyBorder="1" applyAlignment="1">
      <alignment horizontal="center" vertical="center"/>
    </xf>
    <xf numFmtId="0" fontId="57" fillId="0" borderId="6" xfId="0" applyFont="1" applyBorder="1" applyAlignment="1">
      <alignment horizontal="left" vertical="top" wrapText="1"/>
    </xf>
    <xf numFmtId="0" fontId="57" fillId="0" borderId="10" xfId="0" applyFont="1" applyBorder="1" applyAlignment="1">
      <alignment horizontal="left" vertical="top" wrapText="1"/>
    </xf>
    <xf numFmtId="0" fontId="30" fillId="0" borderId="6" xfId="0" applyFont="1" applyBorder="1" applyAlignment="1">
      <alignment horizontal="center" vertical="center" wrapText="1"/>
    </xf>
    <xf numFmtId="0" fontId="30" fillId="0" borderId="10" xfId="0" applyFont="1" applyBorder="1" applyAlignment="1">
      <alignment horizontal="center" vertical="center" wrapText="1"/>
    </xf>
    <xf numFmtId="0" fontId="31" fillId="3" borderId="1" xfId="0" applyFont="1" applyFill="1" applyBorder="1" applyAlignment="1">
      <alignment horizontal="center"/>
    </xf>
    <xf numFmtId="0" fontId="28" fillId="0" borderId="13" xfId="0" applyFont="1" applyBorder="1" applyAlignment="1">
      <alignment horizontal="center" vertical="center"/>
    </xf>
    <xf numFmtId="0" fontId="30" fillId="0" borderId="14" xfId="0"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1" fillId="0" borderId="1" xfId="0" applyFont="1" applyBorder="1" applyAlignment="1">
      <alignment horizontal="center" vertical="center"/>
    </xf>
    <xf numFmtId="0" fontId="28" fillId="0" borderId="15" xfId="0" applyFont="1" applyBorder="1" applyAlignment="1">
      <alignment horizontal="center" vertical="center"/>
    </xf>
    <xf numFmtId="9" fontId="31" fillId="3" borderId="13" xfId="0" applyNumberFormat="1" applyFont="1" applyFill="1" applyBorder="1" applyAlignment="1">
      <alignment horizontal="center" vertical="center"/>
    </xf>
    <xf numFmtId="167" fontId="31" fillId="0" borderId="13" xfId="0" applyNumberFormat="1" applyFont="1" applyBorder="1" applyAlignment="1">
      <alignment horizontal="center" vertical="center"/>
    </xf>
    <xf numFmtId="0" fontId="31" fillId="3" borderId="13" xfId="0" applyFont="1" applyFill="1" applyBorder="1" applyAlignment="1">
      <alignment horizontal="center"/>
    </xf>
    <xf numFmtId="0" fontId="30" fillId="0" borderId="12" xfId="0" applyFont="1" applyBorder="1" applyAlignment="1">
      <alignment horizontal="center" vertical="center" wrapText="1"/>
    </xf>
    <xf numFmtId="1" fontId="33" fillId="0" borderId="13" xfId="0" applyNumberFormat="1" applyFont="1" applyBorder="1" applyAlignment="1">
      <alignment horizontal="center" vertical="center" wrapText="1"/>
    </xf>
    <xf numFmtId="167" fontId="31" fillId="3" borderId="13" xfId="0" applyNumberFormat="1" applyFont="1" applyFill="1" applyBorder="1" applyAlignment="1">
      <alignment horizontal="center" vertical="center"/>
    </xf>
    <xf numFmtId="4" fontId="31" fillId="0" borderId="13" xfId="0" applyNumberFormat="1" applyFont="1" applyBorder="1" applyAlignment="1">
      <alignment horizontal="center" vertical="center"/>
    </xf>
    <xf numFmtId="0" fontId="30" fillId="0" borderId="13" xfId="0" applyFont="1" applyBorder="1" applyAlignment="1">
      <alignment horizontal="center" vertical="center" wrapText="1"/>
    </xf>
    <xf numFmtId="0" fontId="55" fillId="0" borderId="6" xfId="0" applyFont="1" applyBorder="1" applyAlignment="1">
      <alignment horizontal="left" vertical="top" wrapText="1"/>
    </xf>
    <xf numFmtId="0" fontId="55" fillId="0" borderId="10" xfId="0" applyFont="1" applyBorder="1" applyAlignment="1">
      <alignment horizontal="left" vertical="top" wrapText="1"/>
    </xf>
    <xf numFmtId="0" fontId="31" fillId="0" borderId="1" xfId="0" applyFont="1" applyBorder="1" applyAlignment="1">
      <alignment horizontal="center" vertical="center" wrapText="1"/>
    </xf>
    <xf numFmtId="0" fontId="30" fillId="0" borderId="0" xfId="0" applyFont="1" applyAlignment="1">
      <alignment horizontal="center" vertical="center" wrapText="1"/>
    </xf>
    <xf numFmtId="0" fontId="32" fillId="0" borderId="6" xfId="0" applyFont="1" applyBorder="1" applyAlignment="1">
      <alignment horizontal="center" vertical="center"/>
    </xf>
    <xf numFmtId="0" fontId="32" fillId="0" borderId="10" xfId="0" applyFont="1" applyBorder="1" applyAlignment="1">
      <alignment horizontal="center" vertical="center"/>
    </xf>
    <xf numFmtId="0" fontId="1"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T18"/>
  <sheetViews>
    <sheetView view="pageBreakPreview" zoomScaleNormal="100" zoomScaleSheetLayoutView="100" workbookViewId="0">
      <selection activeCell="E19" sqref="E19"/>
    </sheetView>
  </sheetViews>
  <sheetFormatPr defaultColWidth="6.140625" defaultRowHeight="15" x14ac:dyDescent="0.15"/>
  <cols>
    <col min="1" max="1" width="3.42578125" style="2" customWidth="1"/>
    <col min="2" max="2" width="47.7109375" style="3" bestFit="1" customWidth="1"/>
    <col min="3" max="3" width="8" style="4" bestFit="1" customWidth="1"/>
    <col min="4" max="4" width="4.140625" style="4" bestFit="1" customWidth="1"/>
    <col min="5" max="5" width="10" style="5" bestFit="1" customWidth="1"/>
    <col min="6" max="6" width="11" style="6" bestFit="1" customWidth="1"/>
    <col min="7" max="7" width="7.28515625" style="7" customWidth="1"/>
    <col min="8" max="8" width="10" style="8" bestFit="1" customWidth="1"/>
    <col min="9" max="9" width="11" style="6" bestFit="1" customWidth="1"/>
    <col min="10" max="10" width="17.85546875" style="9" customWidth="1"/>
    <col min="11" max="238" width="6.140625" style="9"/>
    <col min="239" max="997" width="6.140625" style="10"/>
    <col min="1010" max="1022" width="7.7109375" customWidth="1"/>
    <col min="1024" max="1024" width="11.42578125" customWidth="1"/>
  </cols>
  <sheetData>
    <row r="1" spans="1:1008" x14ac:dyDescent="0.2">
      <c r="A1" s="235" t="s">
        <v>114</v>
      </c>
      <c r="B1" s="235"/>
      <c r="C1" s="235"/>
      <c r="D1" s="235"/>
      <c r="E1" s="235"/>
      <c r="F1" s="235"/>
      <c r="G1" s="235"/>
      <c r="H1" s="235"/>
      <c r="I1" s="235"/>
      <c r="J1" s="235"/>
    </row>
    <row r="2" spans="1:1008" x14ac:dyDescent="0.15">
      <c r="A2" s="236" t="s">
        <v>115</v>
      </c>
      <c r="B2" s="236"/>
      <c r="C2" s="236"/>
      <c r="D2" s="236"/>
      <c r="E2" s="236"/>
      <c r="F2" s="236"/>
      <c r="G2" s="236"/>
      <c r="H2" s="236"/>
      <c r="I2" s="236"/>
      <c r="J2" s="236"/>
    </row>
    <row r="3" spans="1:1008" x14ac:dyDescent="0.15">
      <c r="A3" s="237" t="s">
        <v>48</v>
      </c>
      <c r="B3" s="237"/>
      <c r="C3" s="237"/>
      <c r="D3" s="237"/>
      <c r="E3" s="237"/>
      <c r="F3" s="237"/>
      <c r="G3" s="237"/>
      <c r="H3" s="237"/>
      <c r="I3" s="237"/>
      <c r="J3" s="237"/>
    </row>
    <row r="4" spans="1:1008" s="10" customFormat="1" ht="231" customHeight="1" x14ac:dyDescent="0.25">
      <c r="A4" s="238" t="s">
        <v>102</v>
      </c>
      <c r="B4" s="238"/>
      <c r="C4" s="238"/>
      <c r="D4" s="238"/>
      <c r="E4" s="238"/>
      <c r="F4" s="238"/>
      <c r="G4" s="238"/>
      <c r="H4" s="238"/>
      <c r="I4" s="238"/>
      <c r="J4" s="238"/>
    </row>
    <row r="5" spans="1:1008" s="10" customFormat="1" ht="12.75" customHeight="1" x14ac:dyDescent="0.25">
      <c r="A5" s="238"/>
      <c r="B5" s="238"/>
      <c r="C5" s="238"/>
      <c r="D5" s="238"/>
      <c r="E5" s="238"/>
      <c r="F5" s="238"/>
      <c r="G5" s="238"/>
      <c r="H5" s="238"/>
      <c r="I5" s="238"/>
      <c r="J5" s="238"/>
    </row>
    <row r="6" spans="1:1008" s="10" customFormat="1" ht="12.75" customHeight="1" x14ac:dyDescent="0.25">
      <c r="A6" s="238"/>
      <c r="B6" s="238"/>
      <c r="C6" s="238"/>
      <c r="D6" s="238"/>
      <c r="E6" s="238"/>
      <c r="F6" s="238"/>
      <c r="G6" s="238"/>
      <c r="H6" s="238"/>
      <c r="I6" s="238"/>
      <c r="J6" s="238"/>
    </row>
    <row r="7" spans="1:1008" s="10" customFormat="1" ht="12.75" customHeight="1" x14ac:dyDescent="0.25">
      <c r="A7" s="238"/>
      <c r="B7" s="238"/>
      <c r="C7" s="238"/>
      <c r="D7" s="238"/>
      <c r="E7" s="238"/>
      <c r="F7" s="238"/>
      <c r="G7" s="238"/>
      <c r="H7" s="238"/>
      <c r="I7" s="238"/>
      <c r="J7" s="238"/>
    </row>
    <row r="8" spans="1:1008" s="10" customFormat="1" ht="12.75" customHeight="1" x14ac:dyDescent="0.25">
      <c r="A8" s="238"/>
      <c r="B8" s="238"/>
      <c r="C8" s="238"/>
      <c r="D8" s="238"/>
      <c r="E8" s="238"/>
      <c r="F8" s="238"/>
      <c r="G8" s="238"/>
      <c r="H8" s="238"/>
      <c r="I8" s="238"/>
      <c r="J8" s="238"/>
    </row>
    <row r="9" spans="1:1008" s="10" customFormat="1" ht="142.15" customHeight="1" x14ac:dyDescent="0.25">
      <c r="A9" s="238"/>
      <c r="B9" s="238"/>
      <c r="C9" s="238"/>
      <c r="D9" s="238"/>
      <c r="E9" s="238"/>
      <c r="F9" s="238"/>
      <c r="G9" s="238"/>
      <c r="H9" s="238"/>
      <c r="I9" s="238"/>
      <c r="J9" s="238"/>
    </row>
    <row r="10" spans="1:1008" s="48" customFormat="1" ht="85.15" customHeight="1" x14ac:dyDescent="0.25">
      <c r="A10" s="58" t="s">
        <v>0</v>
      </c>
      <c r="B10" s="58" t="s">
        <v>46</v>
      </c>
      <c r="C10" s="59" t="s">
        <v>1</v>
      </c>
      <c r="D10" s="59" t="s">
        <v>2</v>
      </c>
      <c r="E10" s="59" t="s">
        <v>3</v>
      </c>
      <c r="F10" s="60" t="s">
        <v>38</v>
      </c>
      <c r="G10" s="59" t="s">
        <v>4</v>
      </c>
      <c r="H10" s="60" t="s">
        <v>47</v>
      </c>
      <c r="I10" s="60" t="s">
        <v>39</v>
      </c>
      <c r="J10" s="60" t="s">
        <v>9</v>
      </c>
      <c r="ALJ10" s="49"/>
      <c r="ALK10" s="49"/>
      <c r="ALL10" s="49"/>
      <c r="ALM10" s="49"/>
      <c r="ALN10" s="49"/>
      <c r="ALO10" s="49"/>
      <c r="ALP10" s="49"/>
      <c r="ALQ10" s="49"/>
      <c r="ALR10" s="49"/>
      <c r="ALS10" s="49"/>
      <c r="ALT10" s="49"/>
    </row>
    <row r="11" spans="1:1008" s="53" customFormat="1" x14ac:dyDescent="0.2">
      <c r="A11" s="37">
        <v>1</v>
      </c>
      <c r="B11" s="59">
        <v>2</v>
      </c>
      <c r="C11" s="59">
        <v>3</v>
      </c>
      <c r="D11" s="59">
        <v>4</v>
      </c>
      <c r="E11" s="42">
        <v>5</v>
      </c>
      <c r="F11" s="59" t="s">
        <v>37</v>
      </c>
      <c r="G11" s="42">
        <v>7</v>
      </c>
      <c r="H11" s="59" t="s">
        <v>40</v>
      </c>
      <c r="I11" s="59" t="s">
        <v>41</v>
      </c>
      <c r="J11" s="59">
        <v>10</v>
      </c>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1"/>
      <c r="IF11" s="51"/>
      <c r="IG11" s="51"/>
      <c r="IH11" s="51"/>
      <c r="II11" s="51"/>
      <c r="IJ11" s="51"/>
      <c r="IK11" s="51"/>
      <c r="IL11" s="51"/>
      <c r="IM11" s="51"/>
      <c r="IN11" s="51"/>
      <c r="IO11" s="51"/>
      <c r="IP11" s="51"/>
      <c r="IQ11" s="51"/>
      <c r="IR11" s="51"/>
      <c r="IS11" s="51"/>
      <c r="IT11" s="51"/>
      <c r="IU11" s="51"/>
      <c r="IV11" s="51"/>
      <c r="IW11" s="51"/>
      <c r="IX11" s="51"/>
      <c r="IY11" s="51"/>
      <c r="IZ11" s="51"/>
      <c r="JA11" s="51"/>
      <c r="JB11" s="51"/>
      <c r="JC11" s="51"/>
      <c r="JD11" s="51"/>
      <c r="JE11" s="51"/>
      <c r="JF11" s="51"/>
      <c r="JG11" s="51"/>
      <c r="JH11" s="51"/>
      <c r="JI11" s="51"/>
      <c r="JJ11" s="51"/>
      <c r="JK11" s="51"/>
      <c r="JL11" s="51"/>
      <c r="JM11" s="51"/>
      <c r="JN11" s="51"/>
      <c r="JO11" s="51"/>
      <c r="JP11" s="51"/>
      <c r="JQ11" s="51"/>
      <c r="JR11" s="51"/>
      <c r="JS11" s="51"/>
      <c r="JT11" s="51"/>
      <c r="JU11" s="51"/>
      <c r="JV11" s="51"/>
      <c r="JW11" s="51"/>
      <c r="JX11" s="51"/>
      <c r="JY11" s="51"/>
      <c r="JZ11" s="51"/>
      <c r="KA11" s="51"/>
      <c r="KB11" s="51"/>
      <c r="KC11" s="51"/>
      <c r="KD11" s="51"/>
      <c r="KE11" s="51"/>
      <c r="KF11" s="51"/>
      <c r="KG11" s="51"/>
      <c r="KH11" s="51"/>
      <c r="KI11" s="51"/>
      <c r="KJ11" s="51"/>
      <c r="KK11" s="51"/>
      <c r="KL11" s="51"/>
      <c r="KM11" s="51"/>
      <c r="KN11" s="51"/>
      <c r="KO11" s="51"/>
      <c r="KP11" s="51"/>
      <c r="KQ11" s="51"/>
      <c r="KR11" s="51"/>
      <c r="KS11" s="51"/>
      <c r="KT11" s="51"/>
      <c r="KU11" s="51"/>
      <c r="KV11" s="51"/>
      <c r="KW11" s="51"/>
      <c r="KX11" s="51"/>
      <c r="KY11" s="51"/>
      <c r="KZ11" s="51"/>
      <c r="LA11" s="51"/>
      <c r="LB11" s="51"/>
      <c r="LC11" s="51"/>
      <c r="LD11" s="51"/>
      <c r="LE11" s="51"/>
      <c r="LF11" s="51"/>
      <c r="LG11" s="51"/>
      <c r="LH11" s="51"/>
      <c r="LI11" s="51"/>
      <c r="LJ11" s="51"/>
      <c r="LK11" s="51"/>
      <c r="LL11" s="51"/>
      <c r="LM11" s="51"/>
      <c r="LN11" s="51"/>
      <c r="LO11" s="51"/>
      <c r="LP11" s="51"/>
      <c r="LQ11" s="51"/>
      <c r="LR11" s="51"/>
      <c r="LS11" s="51"/>
      <c r="LT11" s="51"/>
      <c r="LU11" s="51"/>
      <c r="LV11" s="51"/>
      <c r="LW11" s="51"/>
      <c r="LX11" s="51"/>
      <c r="LY11" s="51"/>
      <c r="LZ11" s="51"/>
      <c r="MA11" s="51"/>
      <c r="MB11" s="51"/>
      <c r="MC11" s="51"/>
      <c r="MD11" s="51"/>
      <c r="ME11" s="51"/>
      <c r="MF11" s="51"/>
      <c r="MG11" s="51"/>
      <c r="MH11" s="51"/>
      <c r="MI11" s="51"/>
      <c r="MJ11" s="51"/>
      <c r="MK11" s="51"/>
      <c r="ML11" s="51"/>
      <c r="MM11" s="51"/>
      <c r="MN11" s="51"/>
      <c r="MO11" s="51"/>
      <c r="MP11" s="51"/>
      <c r="MQ11" s="51"/>
      <c r="MR11" s="51"/>
      <c r="MS11" s="51"/>
      <c r="MT11" s="51"/>
      <c r="MU11" s="51"/>
      <c r="MV11" s="51"/>
      <c r="MW11" s="51"/>
      <c r="MX11" s="51"/>
      <c r="MY11" s="51"/>
      <c r="MZ11" s="51"/>
      <c r="NA11" s="51"/>
      <c r="NB11" s="51"/>
      <c r="NC11" s="51"/>
      <c r="ND11" s="51"/>
      <c r="NE11" s="51"/>
      <c r="NF11" s="51"/>
      <c r="NG11" s="51"/>
      <c r="NH11" s="51"/>
      <c r="NI11" s="51"/>
      <c r="NJ11" s="51"/>
      <c r="NK11" s="51"/>
      <c r="NL11" s="51"/>
      <c r="NM11" s="51"/>
      <c r="NN11" s="51"/>
      <c r="NO11" s="51"/>
      <c r="NP11" s="51"/>
      <c r="NQ11" s="51"/>
      <c r="NR11" s="51"/>
      <c r="NS11" s="51"/>
      <c r="NT11" s="51"/>
      <c r="NU11" s="51"/>
      <c r="NV11" s="51"/>
      <c r="NW11" s="51"/>
      <c r="NX11" s="51"/>
      <c r="NY11" s="51"/>
      <c r="NZ11" s="51"/>
      <c r="OA11" s="51"/>
      <c r="OB11" s="51"/>
      <c r="OC11" s="51"/>
      <c r="OD11" s="51"/>
      <c r="OE11" s="51"/>
      <c r="OF11" s="51"/>
      <c r="OG11" s="51"/>
      <c r="OH11" s="51"/>
      <c r="OI11" s="51"/>
      <c r="OJ11" s="51"/>
      <c r="OK11" s="51"/>
      <c r="OL11" s="51"/>
      <c r="OM11" s="51"/>
      <c r="ON11" s="51"/>
      <c r="OO11" s="51"/>
      <c r="OP11" s="51"/>
      <c r="OQ11" s="51"/>
      <c r="OR11" s="51"/>
      <c r="OS11" s="51"/>
      <c r="OT11" s="51"/>
      <c r="OU11" s="51"/>
      <c r="OV11" s="51"/>
      <c r="OW11" s="51"/>
      <c r="OX11" s="51"/>
      <c r="OY11" s="51"/>
      <c r="OZ11" s="51"/>
      <c r="PA11" s="51"/>
      <c r="PB11" s="51"/>
      <c r="PC11" s="51"/>
      <c r="PD11" s="51"/>
      <c r="PE11" s="51"/>
      <c r="PF11" s="51"/>
      <c r="PG11" s="51"/>
      <c r="PH11" s="51"/>
      <c r="PI11" s="51"/>
      <c r="PJ11" s="51"/>
      <c r="PK11" s="51"/>
      <c r="PL11" s="51"/>
      <c r="PM11" s="51"/>
      <c r="PN11" s="51"/>
      <c r="PO11" s="51"/>
      <c r="PP11" s="51"/>
      <c r="PQ11" s="51"/>
      <c r="PR11" s="51"/>
      <c r="PS11" s="51"/>
      <c r="PT11" s="51"/>
      <c r="PU11" s="51"/>
      <c r="PV11" s="51"/>
      <c r="PW11" s="51"/>
      <c r="PX11" s="51"/>
      <c r="PY11" s="51"/>
      <c r="PZ11" s="51"/>
      <c r="QA11" s="51"/>
      <c r="QB11" s="51"/>
      <c r="QC11" s="51"/>
      <c r="QD11" s="51"/>
      <c r="QE11" s="51"/>
      <c r="QF11" s="51"/>
      <c r="QG11" s="51"/>
      <c r="QH11" s="51"/>
      <c r="QI11" s="51"/>
      <c r="QJ11" s="51"/>
      <c r="QK11" s="51"/>
      <c r="QL11" s="51"/>
      <c r="QM11" s="51"/>
      <c r="QN11" s="51"/>
      <c r="QO11" s="51"/>
      <c r="QP11" s="51"/>
      <c r="QQ11" s="51"/>
      <c r="QR11" s="51"/>
      <c r="QS11" s="51"/>
      <c r="QT11" s="51"/>
      <c r="QU11" s="51"/>
      <c r="QV11" s="51"/>
      <c r="QW11" s="51"/>
      <c r="QX11" s="51"/>
      <c r="QY11" s="51"/>
      <c r="QZ11" s="51"/>
      <c r="RA11" s="51"/>
      <c r="RB11" s="51"/>
      <c r="RC11" s="51"/>
      <c r="RD11" s="51"/>
      <c r="RE11" s="51"/>
      <c r="RF11" s="51"/>
      <c r="RG11" s="51"/>
      <c r="RH11" s="51"/>
      <c r="RI11" s="51"/>
      <c r="RJ11" s="51"/>
      <c r="RK11" s="51"/>
      <c r="RL11" s="51"/>
      <c r="RM11" s="51"/>
      <c r="RN11" s="51"/>
      <c r="RO11" s="51"/>
      <c r="RP11" s="51"/>
      <c r="RQ11" s="51"/>
      <c r="RR11" s="51"/>
      <c r="RS11" s="51"/>
      <c r="RT11" s="51"/>
      <c r="RU11" s="51"/>
      <c r="RV11" s="51"/>
      <c r="RW11" s="51"/>
      <c r="RX11" s="51"/>
      <c r="RY11" s="51"/>
      <c r="RZ11" s="51"/>
      <c r="SA11" s="51"/>
      <c r="SB11" s="51"/>
      <c r="SC11" s="51"/>
      <c r="SD11" s="51"/>
      <c r="SE11" s="51"/>
      <c r="SF11" s="51"/>
      <c r="SG11" s="51"/>
      <c r="SH11" s="51"/>
      <c r="SI11" s="51"/>
      <c r="SJ11" s="51"/>
      <c r="SK11" s="51"/>
      <c r="SL11" s="51"/>
      <c r="SM11" s="51"/>
      <c r="SN11" s="51"/>
      <c r="SO11" s="51"/>
      <c r="SP11" s="51"/>
      <c r="SQ11" s="51"/>
      <c r="SR11" s="51"/>
      <c r="SS11" s="51"/>
      <c r="ST11" s="51"/>
      <c r="SU11" s="51"/>
      <c r="SV11" s="51"/>
      <c r="SW11" s="51"/>
      <c r="SX11" s="51"/>
      <c r="SY11" s="51"/>
      <c r="SZ11" s="51"/>
      <c r="TA11" s="51"/>
      <c r="TB11" s="51"/>
      <c r="TC11" s="51"/>
      <c r="TD11" s="51"/>
      <c r="TE11" s="51"/>
      <c r="TF11" s="51"/>
      <c r="TG11" s="51"/>
      <c r="TH11" s="51"/>
      <c r="TI11" s="51"/>
      <c r="TJ11" s="51"/>
      <c r="TK11" s="51"/>
      <c r="TL11" s="51"/>
      <c r="TM11" s="51"/>
      <c r="TN11" s="51"/>
      <c r="TO11" s="51"/>
      <c r="TP11" s="51"/>
      <c r="TQ11" s="51"/>
      <c r="TR11" s="51"/>
      <c r="TS11" s="51"/>
      <c r="TT11" s="51"/>
      <c r="TU11" s="51"/>
      <c r="TV11" s="51"/>
      <c r="TW11" s="51"/>
      <c r="TX11" s="51"/>
      <c r="TY11" s="51"/>
      <c r="TZ11" s="51"/>
      <c r="UA11" s="51"/>
      <c r="UB11" s="51"/>
      <c r="UC11" s="51"/>
      <c r="UD11" s="51"/>
      <c r="UE11" s="51"/>
      <c r="UF11" s="51"/>
      <c r="UG11" s="51"/>
      <c r="UH11" s="51"/>
      <c r="UI11" s="51"/>
      <c r="UJ11" s="51"/>
      <c r="UK11" s="51"/>
      <c r="UL11" s="51"/>
      <c r="UM11" s="51"/>
      <c r="UN11" s="51"/>
      <c r="UO11" s="51"/>
      <c r="UP11" s="51"/>
      <c r="UQ11" s="51"/>
      <c r="UR11" s="51"/>
      <c r="US11" s="51"/>
      <c r="UT11" s="51"/>
      <c r="UU11" s="51"/>
      <c r="UV11" s="51"/>
      <c r="UW11" s="51"/>
      <c r="UX11" s="51"/>
      <c r="UY11" s="51"/>
      <c r="UZ11" s="51"/>
      <c r="VA11" s="51"/>
      <c r="VB11" s="51"/>
      <c r="VC11" s="51"/>
      <c r="VD11" s="51"/>
      <c r="VE11" s="51"/>
      <c r="VF11" s="51"/>
      <c r="VG11" s="51"/>
      <c r="VH11" s="51"/>
      <c r="VI11" s="51"/>
      <c r="VJ11" s="51"/>
      <c r="VK11" s="51"/>
      <c r="VL11" s="51"/>
      <c r="VM11" s="51"/>
      <c r="VN11" s="51"/>
      <c r="VO11" s="51"/>
      <c r="VP11" s="51"/>
      <c r="VQ11" s="51"/>
      <c r="VR11" s="51"/>
      <c r="VS11" s="51"/>
      <c r="VT11" s="51"/>
      <c r="VU11" s="51"/>
      <c r="VV11" s="51"/>
      <c r="VW11" s="51"/>
      <c r="VX11" s="51"/>
      <c r="VY11" s="51"/>
      <c r="VZ11" s="51"/>
      <c r="WA11" s="51"/>
      <c r="WB11" s="51"/>
      <c r="WC11" s="51"/>
      <c r="WD11" s="51"/>
      <c r="WE11" s="51"/>
      <c r="WF11" s="51"/>
      <c r="WG11" s="51"/>
      <c r="WH11" s="51"/>
      <c r="WI11" s="51"/>
      <c r="WJ11" s="51"/>
      <c r="WK11" s="51"/>
      <c r="WL11" s="51"/>
      <c r="WM11" s="51"/>
      <c r="WN11" s="51"/>
      <c r="WO11" s="51"/>
      <c r="WP11" s="51"/>
      <c r="WQ11" s="51"/>
      <c r="WR11" s="51"/>
      <c r="WS11" s="51"/>
      <c r="WT11" s="51"/>
      <c r="WU11" s="51"/>
      <c r="WV11" s="51"/>
      <c r="WW11" s="51"/>
      <c r="WX11" s="51"/>
      <c r="WY11" s="51"/>
      <c r="WZ11" s="51"/>
      <c r="XA11" s="51"/>
      <c r="XB11" s="51"/>
      <c r="XC11" s="51"/>
      <c r="XD11" s="51"/>
      <c r="XE11" s="51"/>
      <c r="XF11" s="51"/>
      <c r="XG11" s="51"/>
      <c r="XH11" s="51"/>
      <c r="XI11" s="51"/>
      <c r="XJ11" s="51"/>
      <c r="XK11" s="51"/>
      <c r="XL11" s="51"/>
      <c r="XM11" s="51"/>
      <c r="XN11" s="51"/>
      <c r="XO11" s="51"/>
      <c r="XP11" s="51"/>
      <c r="XQ11" s="51"/>
      <c r="XR11" s="51"/>
      <c r="XS11" s="51"/>
      <c r="XT11" s="51"/>
      <c r="XU11" s="51"/>
      <c r="XV11" s="51"/>
      <c r="XW11" s="51"/>
      <c r="XX11" s="51"/>
      <c r="XY11" s="51"/>
      <c r="XZ11" s="51"/>
      <c r="YA11" s="51"/>
      <c r="YB11" s="51"/>
      <c r="YC11" s="51"/>
      <c r="YD11" s="51"/>
      <c r="YE11" s="51"/>
      <c r="YF11" s="51"/>
      <c r="YG11" s="51"/>
      <c r="YH11" s="51"/>
      <c r="YI11" s="51"/>
      <c r="YJ11" s="51"/>
      <c r="YK11" s="51"/>
      <c r="YL11" s="51"/>
      <c r="YM11" s="51"/>
      <c r="YN11" s="51"/>
      <c r="YO11" s="51"/>
      <c r="YP11" s="51"/>
      <c r="YQ11" s="51"/>
      <c r="YR11" s="51"/>
      <c r="YS11" s="51"/>
      <c r="YT11" s="51"/>
      <c r="YU11" s="51"/>
      <c r="YV11" s="51"/>
      <c r="YW11" s="51"/>
      <c r="YX11" s="51"/>
      <c r="YY11" s="51"/>
      <c r="YZ11" s="51"/>
      <c r="ZA11" s="51"/>
      <c r="ZB11" s="51"/>
      <c r="ZC11" s="51"/>
      <c r="ZD11" s="51"/>
      <c r="ZE11" s="51"/>
      <c r="ZF11" s="51"/>
      <c r="ZG11" s="51"/>
      <c r="ZH11" s="51"/>
      <c r="ZI11" s="51"/>
      <c r="ZJ11" s="51"/>
      <c r="ZK11" s="51"/>
      <c r="ZL11" s="51"/>
      <c r="ZM11" s="51"/>
      <c r="ZN11" s="51"/>
      <c r="ZO11" s="51"/>
      <c r="ZP11" s="51"/>
      <c r="ZQ11" s="51"/>
      <c r="ZR11" s="51"/>
      <c r="ZS11" s="51"/>
      <c r="ZT11" s="51"/>
      <c r="ZU11" s="51"/>
      <c r="ZV11" s="51"/>
      <c r="ZW11" s="51"/>
      <c r="ZX11" s="51"/>
      <c r="ZY11" s="51"/>
      <c r="ZZ11" s="51"/>
      <c r="AAA11" s="51"/>
      <c r="AAB11" s="51"/>
      <c r="AAC11" s="51"/>
      <c r="AAD11" s="51"/>
      <c r="AAE11" s="51"/>
      <c r="AAF11" s="51"/>
      <c r="AAG11" s="51"/>
      <c r="AAH11" s="51"/>
      <c r="AAI11" s="51"/>
      <c r="AAJ11" s="51"/>
      <c r="AAK11" s="51"/>
      <c r="AAL11" s="51"/>
      <c r="AAM11" s="51"/>
      <c r="AAN11" s="51"/>
      <c r="AAO11" s="51"/>
      <c r="AAP11" s="51"/>
      <c r="AAQ11" s="51"/>
      <c r="AAR11" s="51"/>
      <c r="AAS11" s="51"/>
      <c r="AAT11" s="51"/>
      <c r="AAU11" s="51"/>
      <c r="AAV11" s="51"/>
      <c r="AAW11" s="51"/>
      <c r="AAX11" s="51"/>
      <c r="AAY11" s="51"/>
      <c r="AAZ11" s="51"/>
      <c r="ABA11" s="51"/>
      <c r="ABB11" s="51"/>
      <c r="ABC11" s="51"/>
      <c r="ABD11" s="51"/>
      <c r="ABE11" s="51"/>
      <c r="ABF11" s="51"/>
      <c r="ABG11" s="51"/>
      <c r="ABH11" s="51"/>
      <c r="ABI11" s="51"/>
      <c r="ABJ11" s="51"/>
      <c r="ABK11" s="51"/>
      <c r="ABL11" s="51"/>
      <c r="ABM11" s="51"/>
      <c r="ABN11" s="51"/>
      <c r="ABO11" s="51"/>
      <c r="ABP11" s="51"/>
      <c r="ABQ11" s="51"/>
      <c r="ABR11" s="51"/>
      <c r="ABS11" s="51"/>
      <c r="ABT11" s="51"/>
      <c r="ABU11" s="51"/>
      <c r="ABV11" s="51"/>
      <c r="ABW11" s="51"/>
      <c r="ABX11" s="51"/>
      <c r="ABY11" s="51"/>
      <c r="ABZ11" s="51"/>
      <c r="ACA11" s="51"/>
      <c r="ACB11" s="51"/>
      <c r="ACC11" s="51"/>
      <c r="ACD11" s="51"/>
      <c r="ACE11" s="51"/>
      <c r="ACF11" s="51"/>
      <c r="ACG11" s="51"/>
      <c r="ACH11" s="51"/>
      <c r="ACI11" s="51"/>
      <c r="ACJ11" s="51"/>
      <c r="ACK11" s="51"/>
      <c r="ACL11" s="51"/>
      <c r="ACM11" s="51"/>
      <c r="ACN11" s="51"/>
      <c r="ACO11" s="51"/>
      <c r="ACP11" s="51"/>
      <c r="ACQ11" s="51"/>
      <c r="ACR11" s="51"/>
      <c r="ACS11" s="51"/>
      <c r="ACT11" s="51"/>
      <c r="ACU11" s="51"/>
      <c r="ACV11" s="51"/>
      <c r="ACW11" s="51"/>
      <c r="ACX11" s="51"/>
      <c r="ACY11" s="51"/>
      <c r="ACZ11" s="51"/>
      <c r="ADA11" s="51"/>
      <c r="ADB11" s="51"/>
      <c r="ADC11" s="51"/>
      <c r="ADD11" s="51"/>
      <c r="ADE11" s="51"/>
      <c r="ADF11" s="51"/>
      <c r="ADG11" s="51"/>
      <c r="ADH11" s="51"/>
      <c r="ADI11" s="51"/>
      <c r="ADJ11" s="51"/>
      <c r="ADK11" s="51"/>
      <c r="ADL11" s="51"/>
      <c r="ADM11" s="51"/>
      <c r="ADN11" s="51"/>
      <c r="ADO11" s="51"/>
      <c r="ADP11" s="51"/>
      <c r="ADQ11" s="51"/>
      <c r="ADR11" s="51"/>
      <c r="ADS11" s="51"/>
      <c r="ADT11" s="51"/>
      <c r="ADU11" s="51"/>
      <c r="ADV11" s="51"/>
      <c r="ADW11" s="51"/>
      <c r="ADX11" s="51"/>
      <c r="ADY11" s="51"/>
      <c r="ADZ11" s="51"/>
      <c r="AEA11" s="51"/>
      <c r="AEB11" s="51"/>
      <c r="AEC11" s="51"/>
      <c r="AED11" s="51"/>
      <c r="AEE11" s="51"/>
      <c r="AEF11" s="51"/>
      <c r="AEG11" s="51"/>
      <c r="AEH11" s="51"/>
      <c r="AEI11" s="51"/>
      <c r="AEJ11" s="51"/>
      <c r="AEK11" s="51"/>
      <c r="AEL11" s="51"/>
      <c r="AEM11" s="51"/>
      <c r="AEN11" s="51"/>
      <c r="AEO11" s="51"/>
      <c r="AEP11" s="51"/>
      <c r="AEQ11" s="51"/>
      <c r="AER11" s="51"/>
      <c r="AES11" s="51"/>
      <c r="AET11" s="51"/>
      <c r="AEU11" s="51"/>
      <c r="AEV11" s="51"/>
      <c r="AEW11" s="51"/>
      <c r="AEX11" s="51"/>
      <c r="AEY11" s="51"/>
      <c r="AEZ11" s="51"/>
      <c r="AFA11" s="51"/>
      <c r="AFB11" s="51"/>
      <c r="AFC11" s="51"/>
      <c r="AFD11" s="51"/>
      <c r="AFE11" s="51"/>
      <c r="AFF11" s="51"/>
      <c r="AFG11" s="51"/>
      <c r="AFH11" s="51"/>
      <c r="AFI11" s="51"/>
      <c r="AFJ11" s="51"/>
      <c r="AFK11" s="51"/>
      <c r="AFL11" s="51"/>
      <c r="AFM11" s="51"/>
      <c r="AFN11" s="51"/>
      <c r="AFO11" s="51"/>
      <c r="AFP11" s="51"/>
      <c r="AFQ11" s="51"/>
      <c r="AFR11" s="51"/>
      <c r="AFS11" s="51"/>
      <c r="AFT11" s="51"/>
      <c r="AFU11" s="51"/>
      <c r="AFV11" s="51"/>
      <c r="AFW11" s="51"/>
      <c r="AFX11" s="51"/>
      <c r="AFY11" s="51"/>
      <c r="AFZ11" s="51"/>
      <c r="AGA11" s="51"/>
      <c r="AGB11" s="51"/>
      <c r="AGC11" s="51"/>
      <c r="AGD11" s="51"/>
      <c r="AGE11" s="51"/>
      <c r="AGF11" s="51"/>
      <c r="AGG11" s="51"/>
      <c r="AGH11" s="51"/>
      <c r="AGI11" s="51"/>
      <c r="AGJ11" s="51"/>
      <c r="AGK11" s="51"/>
      <c r="AGL11" s="51"/>
      <c r="AGM11" s="51"/>
      <c r="AGN11" s="51"/>
      <c r="AGO11" s="51"/>
      <c r="AGP11" s="51"/>
      <c r="AGQ11" s="51"/>
      <c r="AGR11" s="51"/>
      <c r="AGS11" s="51"/>
      <c r="AGT11" s="51"/>
      <c r="AGU11" s="51"/>
      <c r="AGV11" s="51"/>
      <c r="AGW11" s="51"/>
      <c r="AGX11" s="51"/>
      <c r="AGY11" s="51"/>
      <c r="AGZ11" s="51"/>
      <c r="AHA11" s="51"/>
      <c r="AHB11" s="51"/>
      <c r="AHC11" s="51"/>
      <c r="AHD11" s="51"/>
      <c r="AHE11" s="51"/>
      <c r="AHF11" s="51"/>
      <c r="AHG11" s="51"/>
      <c r="AHH11" s="51"/>
      <c r="AHI11" s="51"/>
      <c r="AHJ11" s="51"/>
      <c r="AHK11" s="51"/>
      <c r="AHL11" s="51"/>
      <c r="AHM11" s="51"/>
      <c r="AHN11" s="51"/>
      <c r="AHO11" s="51"/>
      <c r="AHP11" s="51"/>
      <c r="AHQ11" s="51"/>
      <c r="AHR11" s="51"/>
      <c r="AHS11" s="51"/>
      <c r="AHT11" s="51"/>
      <c r="AHU11" s="51"/>
      <c r="AHV11" s="51"/>
      <c r="AHW11" s="51"/>
      <c r="AHX11" s="51"/>
      <c r="AHY11" s="51"/>
      <c r="AHZ11" s="51"/>
      <c r="AIA11" s="51"/>
      <c r="AIB11" s="51"/>
      <c r="AIC11" s="51"/>
      <c r="AID11" s="51"/>
      <c r="AIE11" s="51"/>
      <c r="AIF11" s="51"/>
      <c r="AIG11" s="51"/>
      <c r="AIH11" s="51"/>
      <c r="AII11" s="51"/>
      <c r="AIJ11" s="51"/>
      <c r="AIK11" s="51"/>
      <c r="AIL11" s="51"/>
      <c r="AIM11" s="51"/>
      <c r="AIN11" s="51"/>
      <c r="AIO11" s="51"/>
      <c r="AIP11" s="51"/>
      <c r="AIQ11" s="51"/>
      <c r="AIR11" s="51"/>
      <c r="AIS11" s="51"/>
      <c r="AIT11" s="51"/>
      <c r="AIU11" s="51"/>
      <c r="AIV11" s="51"/>
      <c r="AIW11" s="51"/>
      <c r="AIX11" s="51"/>
      <c r="AIY11" s="51"/>
      <c r="AIZ11" s="51"/>
      <c r="AJA11" s="51"/>
      <c r="AJB11" s="51"/>
      <c r="AJC11" s="51"/>
      <c r="AJD11" s="51"/>
      <c r="AJE11" s="51"/>
      <c r="AJF11" s="51"/>
      <c r="AJG11" s="51"/>
      <c r="AJH11" s="51"/>
      <c r="AJI11" s="51"/>
      <c r="AJJ11" s="51"/>
      <c r="AJK11" s="51"/>
      <c r="AJL11" s="51"/>
      <c r="AJM11" s="51"/>
      <c r="AJN11" s="51"/>
      <c r="AJO11" s="51"/>
      <c r="AJP11" s="51"/>
      <c r="AJQ11" s="51"/>
      <c r="AJR11" s="51"/>
      <c r="AJS11" s="51"/>
      <c r="AJT11" s="51"/>
      <c r="AJU11" s="51"/>
      <c r="AJV11" s="51"/>
      <c r="AJW11" s="51"/>
      <c r="AJX11" s="51"/>
      <c r="AJY11" s="51"/>
      <c r="AJZ11" s="51"/>
      <c r="AKA11" s="51"/>
      <c r="AKB11" s="51"/>
      <c r="AKC11" s="51"/>
      <c r="AKD11" s="51"/>
      <c r="AKE11" s="51"/>
      <c r="AKF11" s="51"/>
      <c r="AKG11" s="51"/>
      <c r="AKH11" s="51"/>
      <c r="AKI11" s="51"/>
      <c r="AKJ11" s="51"/>
      <c r="AKK11" s="51"/>
      <c r="AKL11" s="51"/>
      <c r="AKM11" s="51"/>
      <c r="AKN11" s="51"/>
      <c r="AKO11" s="51"/>
      <c r="AKP11" s="51"/>
      <c r="AKQ11" s="51"/>
      <c r="AKR11" s="51"/>
      <c r="AKS11" s="51"/>
      <c r="AKT11" s="51"/>
      <c r="AKU11" s="51"/>
      <c r="AKV11" s="51"/>
      <c r="AKW11" s="51"/>
      <c r="AKX11" s="51"/>
      <c r="AKY11" s="51"/>
      <c r="AKZ11" s="51"/>
      <c r="ALA11" s="51"/>
      <c r="ALB11" s="51"/>
      <c r="ALC11" s="51"/>
      <c r="ALD11" s="51"/>
      <c r="ALE11" s="51"/>
      <c r="ALF11" s="51"/>
      <c r="ALG11" s="51"/>
      <c r="ALH11" s="51"/>
      <c r="ALI11" s="51"/>
      <c r="ALJ11" s="52"/>
      <c r="ALK11" s="52"/>
      <c r="ALL11" s="52"/>
      <c r="ALM11" s="52"/>
      <c r="ALN11" s="52"/>
      <c r="ALO11" s="52"/>
      <c r="ALP11" s="52"/>
      <c r="ALQ11" s="52"/>
      <c r="ALR11" s="52"/>
      <c r="ALS11" s="52"/>
      <c r="ALT11" s="52"/>
    </row>
    <row r="12" spans="1:1008" s="68" customFormat="1" ht="51" x14ac:dyDescent="0.25">
      <c r="A12" s="54">
        <v>1</v>
      </c>
      <c r="B12" s="70" t="s">
        <v>5</v>
      </c>
      <c r="C12" s="54" t="s">
        <v>45</v>
      </c>
      <c r="D12" s="55">
        <v>240</v>
      </c>
      <c r="E12" s="63"/>
      <c r="F12" s="64">
        <f>ROUND(E12*D12,2)</f>
        <v>0</v>
      </c>
      <c r="G12" s="65"/>
      <c r="H12" s="64">
        <f>ROUND(I12/D12,2)</f>
        <v>0</v>
      </c>
      <c r="I12" s="64">
        <f>ROUND(F12+(F12*G12),2)</f>
        <v>0</v>
      </c>
      <c r="J12" s="66"/>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ALJ12" s="69"/>
      <c r="ALK12" s="69"/>
      <c r="ALL12" s="69"/>
      <c r="ALM12" s="69"/>
      <c r="ALN12" s="69"/>
      <c r="ALO12" s="69"/>
      <c r="ALP12" s="69"/>
      <c r="ALQ12" s="69"/>
      <c r="ALR12" s="69"/>
      <c r="ALS12" s="69"/>
      <c r="ALT12" s="69"/>
    </row>
    <row r="13" spans="1:1008" s="53" customFormat="1" ht="30.75" customHeight="1" x14ac:dyDescent="0.2">
      <c r="A13" s="56"/>
      <c r="B13" s="71"/>
      <c r="C13" s="72"/>
      <c r="D13" s="72"/>
      <c r="E13" s="57" t="s">
        <v>6</v>
      </c>
      <c r="F13" s="73">
        <f>SUM(F12)</f>
        <v>0</v>
      </c>
      <c r="G13" s="61"/>
      <c r="H13" s="61" t="s">
        <v>7</v>
      </c>
      <c r="I13" s="74">
        <f>SUM(I12)</f>
        <v>0</v>
      </c>
      <c r="J13" s="62"/>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1"/>
      <c r="IE13" s="51"/>
      <c r="IF13" s="51"/>
      <c r="IG13" s="51"/>
      <c r="IH13" s="51"/>
      <c r="II13" s="51"/>
      <c r="IJ13" s="51"/>
      <c r="IK13" s="51"/>
      <c r="IL13" s="51"/>
      <c r="IM13" s="51"/>
      <c r="IN13" s="51"/>
      <c r="IO13" s="51"/>
      <c r="IP13" s="51"/>
      <c r="IQ13" s="51"/>
      <c r="IR13" s="51"/>
      <c r="IS13" s="51"/>
      <c r="IT13" s="51"/>
      <c r="IU13" s="51"/>
      <c r="IV13" s="51"/>
      <c r="IW13" s="51"/>
      <c r="IX13" s="51"/>
      <c r="IY13" s="51"/>
      <c r="IZ13" s="51"/>
      <c r="JA13" s="51"/>
      <c r="JB13" s="51"/>
      <c r="JC13" s="51"/>
      <c r="JD13" s="51"/>
      <c r="JE13" s="51"/>
      <c r="JF13" s="51"/>
      <c r="JG13" s="51"/>
      <c r="JH13" s="51"/>
      <c r="JI13" s="51"/>
      <c r="JJ13" s="51"/>
      <c r="JK13" s="51"/>
      <c r="JL13" s="51"/>
      <c r="JM13" s="51"/>
      <c r="JN13" s="51"/>
      <c r="JO13" s="51"/>
      <c r="JP13" s="51"/>
      <c r="JQ13" s="51"/>
      <c r="JR13" s="51"/>
      <c r="JS13" s="51"/>
      <c r="JT13" s="51"/>
      <c r="JU13" s="51"/>
      <c r="JV13" s="51"/>
      <c r="JW13" s="51"/>
      <c r="JX13" s="51"/>
      <c r="JY13" s="51"/>
      <c r="JZ13" s="51"/>
      <c r="KA13" s="51"/>
      <c r="KB13" s="51"/>
      <c r="KC13" s="51"/>
      <c r="KD13" s="51"/>
      <c r="KE13" s="51"/>
      <c r="KF13" s="51"/>
      <c r="KG13" s="51"/>
      <c r="KH13" s="51"/>
      <c r="KI13" s="51"/>
      <c r="KJ13" s="51"/>
      <c r="KK13" s="51"/>
      <c r="KL13" s="51"/>
      <c r="KM13" s="51"/>
      <c r="KN13" s="51"/>
      <c r="KO13" s="51"/>
      <c r="KP13" s="51"/>
      <c r="KQ13" s="51"/>
      <c r="KR13" s="51"/>
      <c r="KS13" s="51"/>
      <c r="KT13" s="51"/>
      <c r="KU13" s="51"/>
      <c r="KV13" s="51"/>
      <c r="KW13" s="51"/>
      <c r="KX13" s="51"/>
      <c r="KY13" s="51"/>
      <c r="KZ13" s="51"/>
      <c r="LA13" s="51"/>
      <c r="LB13" s="51"/>
      <c r="LC13" s="51"/>
      <c r="LD13" s="51"/>
      <c r="LE13" s="51"/>
      <c r="LF13" s="51"/>
      <c r="LG13" s="51"/>
      <c r="LH13" s="51"/>
      <c r="LI13" s="51"/>
      <c r="LJ13" s="51"/>
      <c r="LK13" s="51"/>
      <c r="LL13" s="51"/>
      <c r="LM13" s="51"/>
      <c r="LN13" s="51"/>
      <c r="LO13" s="51"/>
      <c r="LP13" s="51"/>
      <c r="LQ13" s="51"/>
      <c r="LR13" s="51"/>
      <c r="LS13" s="51"/>
      <c r="LT13" s="51"/>
      <c r="LU13" s="51"/>
      <c r="LV13" s="51"/>
      <c r="LW13" s="51"/>
      <c r="LX13" s="51"/>
      <c r="LY13" s="51"/>
      <c r="LZ13" s="51"/>
      <c r="MA13" s="51"/>
      <c r="MB13" s="51"/>
      <c r="MC13" s="51"/>
      <c r="MD13" s="51"/>
      <c r="ME13" s="51"/>
      <c r="MF13" s="51"/>
      <c r="MG13" s="51"/>
      <c r="MH13" s="51"/>
      <c r="MI13" s="51"/>
      <c r="MJ13" s="51"/>
      <c r="MK13" s="51"/>
      <c r="ML13" s="51"/>
      <c r="MM13" s="51"/>
      <c r="MN13" s="51"/>
      <c r="MO13" s="51"/>
      <c r="MP13" s="51"/>
      <c r="MQ13" s="51"/>
      <c r="MR13" s="51"/>
      <c r="MS13" s="51"/>
      <c r="MT13" s="51"/>
      <c r="MU13" s="51"/>
      <c r="MV13" s="51"/>
      <c r="MW13" s="51"/>
      <c r="MX13" s="51"/>
      <c r="MY13" s="51"/>
      <c r="MZ13" s="51"/>
      <c r="NA13" s="51"/>
      <c r="NB13" s="51"/>
      <c r="NC13" s="51"/>
      <c r="ND13" s="51"/>
      <c r="NE13" s="51"/>
      <c r="NF13" s="51"/>
      <c r="NG13" s="51"/>
      <c r="NH13" s="51"/>
      <c r="NI13" s="51"/>
      <c r="NJ13" s="51"/>
      <c r="NK13" s="51"/>
      <c r="NL13" s="51"/>
      <c r="NM13" s="51"/>
      <c r="NN13" s="51"/>
      <c r="NO13" s="51"/>
      <c r="NP13" s="51"/>
      <c r="NQ13" s="51"/>
      <c r="NR13" s="51"/>
      <c r="NS13" s="51"/>
      <c r="NT13" s="51"/>
      <c r="NU13" s="51"/>
      <c r="NV13" s="51"/>
      <c r="NW13" s="51"/>
      <c r="NX13" s="51"/>
      <c r="NY13" s="51"/>
      <c r="NZ13" s="51"/>
      <c r="OA13" s="51"/>
      <c r="OB13" s="51"/>
      <c r="OC13" s="51"/>
      <c r="OD13" s="51"/>
      <c r="OE13" s="51"/>
      <c r="OF13" s="51"/>
      <c r="OG13" s="51"/>
      <c r="OH13" s="51"/>
      <c r="OI13" s="51"/>
      <c r="OJ13" s="51"/>
      <c r="OK13" s="51"/>
      <c r="OL13" s="51"/>
      <c r="OM13" s="51"/>
      <c r="ON13" s="51"/>
      <c r="OO13" s="51"/>
      <c r="OP13" s="51"/>
      <c r="OQ13" s="51"/>
      <c r="OR13" s="51"/>
      <c r="OS13" s="51"/>
      <c r="OT13" s="51"/>
      <c r="OU13" s="51"/>
      <c r="OV13" s="51"/>
      <c r="OW13" s="51"/>
      <c r="OX13" s="51"/>
      <c r="OY13" s="51"/>
      <c r="OZ13" s="51"/>
      <c r="PA13" s="51"/>
      <c r="PB13" s="51"/>
      <c r="PC13" s="51"/>
      <c r="PD13" s="51"/>
      <c r="PE13" s="51"/>
      <c r="PF13" s="51"/>
      <c r="PG13" s="51"/>
      <c r="PH13" s="51"/>
      <c r="PI13" s="51"/>
      <c r="PJ13" s="51"/>
      <c r="PK13" s="51"/>
      <c r="PL13" s="51"/>
      <c r="PM13" s="51"/>
      <c r="PN13" s="51"/>
      <c r="PO13" s="51"/>
      <c r="PP13" s="51"/>
      <c r="PQ13" s="51"/>
      <c r="PR13" s="51"/>
      <c r="PS13" s="51"/>
      <c r="PT13" s="51"/>
      <c r="PU13" s="51"/>
      <c r="PV13" s="51"/>
      <c r="PW13" s="51"/>
      <c r="PX13" s="51"/>
      <c r="PY13" s="51"/>
      <c r="PZ13" s="51"/>
      <c r="QA13" s="51"/>
      <c r="QB13" s="51"/>
      <c r="QC13" s="51"/>
      <c r="QD13" s="51"/>
      <c r="QE13" s="51"/>
      <c r="QF13" s="51"/>
      <c r="QG13" s="51"/>
      <c r="QH13" s="51"/>
      <c r="QI13" s="51"/>
      <c r="QJ13" s="51"/>
      <c r="QK13" s="51"/>
      <c r="QL13" s="51"/>
      <c r="QM13" s="51"/>
      <c r="QN13" s="51"/>
      <c r="QO13" s="51"/>
      <c r="QP13" s="51"/>
      <c r="QQ13" s="51"/>
      <c r="QR13" s="51"/>
      <c r="QS13" s="51"/>
      <c r="QT13" s="51"/>
      <c r="QU13" s="51"/>
      <c r="QV13" s="51"/>
      <c r="QW13" s="51"/>
      <c r="QX13" s="51"/>
      <c r="QY13" s="51"/>
      <c r="QZ13" s="51"/>
      <c r="RA13" s="51"/>
      <c r="RB13" s="51"/>
      <c r="RC13" s="51"/>
      <c r="RD13" s="51"/>
      <c r="RE13" s="51"/>
      <c r="RF13" s="51"/>
      <c r="RG13" s="51"/>
      <c r="RH13" s="51"/>
      <c r="RI13" s="51"/>
      <c r="RJ13" s="51"/>
      <c r="RK13" s="51"/>
      <c r="RL13" s="51"/>
      <c r="RM13" s="51"/>
      <c r="RN13" s="51"/>
      <c r="RO13" s="51"/>
      <c r="RP13" s="51"/>
      <c r="RQ13" s="51"/>
      <c r="RR13" s="51"/>
      <c r="RS13" s="51"/>
      <c r="RT13" s="51"/>
      <c r="RU13" s="51"/>
      <c r="RV13" s="51"/>
      <c r="RW13" s="51"/>
      <c r="RX13" s="51"/>
      <c r="RY13" s="51"/>
      <c r="RZ13" s="51"/>
      <c r="SA13" s="51"/>
      <c r="SB13" s="51"/>
      <c r="SC13" s="51"/>
      <c r="SD13" s="51"/>
      <c r="SE13" s="51"/>
      <c r="SF13" s="51"/>
      <c r="SG13" s="51"/>
      <c r="SH13" s="51"/>
      <c r="SI13" s="51"/>
      <c r="SJ13" s="51"/>
      <c r="SK13" s="51"/>
      <c r="SL13" s="51"/>
      <c r="SM13" s="51"/>
      <c r="SN13" s="51"/>
      <c r="SO13" s="51"/>
      <c r="SP13" s="51"/>
      <c r="SQ13" s="51"/>
      <c r="SR13" s="51"/>
      <c r="SS13" s="51"/>
      <c r="ST13" s="51"/>
      <c r="SU13" s="51"/>
      <c r="SV13" s="51"/>
      <c r="SW13" s="51"/>
      <c r="SX13" s="51"/>
      <c r="SY13" s="51"/>
      <c r="SZ13" s="51"/>
      <c r="TA13" s="51"/>
      <c r="TB13" s="51"/>
      <c r="TC13" s="51"/>
      <c r="TD13" s="51"/>
      <c r="TE13" s="51"/>
      <c r="TF13" s="51"/>
      <c r="TG13" s="51"/>
      <c r="TH13" s="51"/>
      <c r="TI13" s="51"/>
      <c r="TJ13" s="51"/>
      <c r="TK13" s="51"/>
      <c r="TL13" s="51"/>
      <c r="TM13" s="51"/>
      <c r="TN13" s="51"/>
      <c r="TO13" s="51"/>
      <c r="TP13" s="51"/>
      <c r="TQ13" s="51"/>
      <c r="TR13" s="51"/>
      <c r="TS13" s="51"/>
      <c r="TT13" s="51"/>
      <c r="TU13" s="51"/>
      <c r="TV13" s="51"/>
      <c r="TW13" s="51"/>
      <c r="TX13" s="51"/>
      <c r="TY13" s="51"/>
      <c r="TZ13" s="51"/>
      <c r="UA13" s="51"/>
      <c r="UB13" s="51"/>
      <c r="UC13" s="51"/>
      <c r="UD13" s="51"/>
      <c r="UE13" s="51"/>
      <c r="UF13" s="51"/>
      <c r="UG13" s="51"/>
      <c r="UH13" s="51"/>
      <c r="UI13" s="51"/>
      <c r="UJ13" s="51"/>
      <c r="UK13" s="51"/>
      <c r="UL13" s="51"/>
      <c r="UM13" s="51"/>
      <c r="UN13" s="51"/>
      <c r="UO13" s="51"/>
      <c r="UP13" s="51"/>
      <c r="UQ13" s="51"/>
      <c r="UR13" s="51"/>
      <c r="US13" s="51"/>
      <c r="UT13" s="51"/>
      <c r="UU13" s="51"/>
      <c r="UV13" s="51"/>
      <c r="UW13" s="51"/>
      <c r="UX13" s="51"/>
      <c r="UY13" s="51"/>
      <c r="UZ13" s="51"/>
      <c r="VA13" s="51"/>
      <c r="VB13" s="51"/>
      <c r="VC13" s="51"/>
      <c r="VD13" s="51"/>
      <c r="VE13" s="51"/>
      <c r="VF13" s="51"/>
      <c r="VG13" s="51"/>
      <c r="VH13" s="51"/>
      <c r="VI13" s="51"/>
      <c r="VJ13" s="51"/>
      <c r="VK13" s="51"/>
      <c r="VL13" s="51"/>
      <c r="VM13" s="51"/>
      <c r="VN13" s="51"/>
      <c r="VO13" s="51"/>
      <c r="VP13" s="51"/>
      <c r="VQ13" s="51"/>
      <c r="VR13" s="51"/>
      <c r="VS13" s="51"/>
      <c r="VT13" s="51"/>
      <c r="VU13" s="51"/>
      <c r="VV13" s="51"/>
      <c r="VW13" s="51"/>
      <c r="VX13" s="51"/>
      <c r="VY13" s="51"/>
      <c r="VZ13" s="51"/>
      <c r="WA13" s="51"/>
      <c r="WB13" s="51"/>
      <c r="WC13" s="51"/>
      <c r="WD13" s="51"/>
      <c r="WE13" s="51"/>
      <c r="WF13" s="51"/>
      <c r="WG13" s="51"/>
      <c r="WH13" s="51"/>
      <c r="WI13" s="51"/>
      <c r="WJ13" s="51"/>
      <c r="WK13" s="51"/>
      <c r="WL13" s="51"/>
      <c r="WM13" s="51"/>
      <c r="WN13" s="51"/>
      <c r="WO13" s="51"/>
      <c r="WP13" s="51"/>
      <c r="WQ13" s="51"/>
      <c r="WR13" s="51"/>
      <c r="WS13" s="51"/>
      <c r="WT13" s="51"/>
      <c r="WU13" s="51"/>
      <c r="WV13" s="51"/>
      <c r="WW13" s="51"/>
      <c r="WX13" s="51"/>
      <c r="WY13" s="51"/>
      <c r="WZ13" s="51"/>
      <c r="XA13" s="51"/>
      <c r="XB13" s="51"/>
      <c r="XC13" s="51"/>
      <c r="XD13" s="51"/>
      <c r="XE13" s="51"/>
      <c r="XF13" s="51"/>
      <c r="XG13" s="51"/>
      <c r="XH13" s="51"/>
      <c r="XI13" s="51"/>
      <c r="XJ13" s="51"/>
      <c r="XK13" s="51"/>
      <c r="XL13" s="51"/>
      <c r="XM13" s="51"/>
      <c r="XN13" s="51"/>
      <c r="XO13" s="51"/>
      <c r="XP13" s="51"/>
      <c r="XQ13" s="51"/>
      <c r="XR13" s="51"/>
      <c r="XS13" s="51"/>
      <c r="XT13" s="51"/>
      <c r="XU13" s="51"/>
      <c r="XV13" s="51"/>
      <c r="XW13" s="51"/>
      <c r="XX13" s="51"/>
      <c r="XY13" s="51"/>
      <c r="XZ13" s="51"/>
      <c r="YA13" s="51"/>
      <c r="YB13" s="51"/>
      <c r="YC13" s="51"/>
      <c r="YD13" s="51"/>
      <c r="YE13" s="51"/>
      <c r="YF13" s="51"/>
      <c r="YG13" s="51"/>
      <c r="YH13" s="51"/>
      <c r="YI13" s="51"/>
      <c r="YJ13" s="51"/>
      <c r="YK13" s="51"/>
      <c r="YL13" s="51"/>
      <c r="YM13" s="51"/>
      <c r="YN13" s="51"/>
      <c r="YO13" s="51"/>
      <c r="YP13" s="51"/>
      <c r="YQ13" s="51"/>
      <c r="YR13" s="51"/>
      <c r="YS13" s="51"/>
      <c r="YT13" s="51"/>
      <c r="YU13" s="51"/>
      <c r="YV13" s="51"/>
      <c r="YW13" s="51"/>
      <c r="YX13" s="51"/>
      <c r="YY13" s="51"/>
      <c r="YZ13" s="51"/>
      <c r="ZA13" s="51"/>
      <c r="ZB13" s="51"/>
      <c r="ZC13" s="51"/>
      <c r="ZD13" s="51"/>
      <c r="ZE13" s="51"/>
      <c r="ZF13" s="51"/>
      <c r="ZG13" s="51"/>
      <c r="ZH13" s="51"/>
      <c r="ZI13" s="51"/>
      <c r="ZJ13" s="51"/>
      <c r="ZK13" s="51"/>
      <c r="ZL13" s="51"/>
      <c r="ZM13" s="51"/>
      <c r="ZN13" s="51"/>
      <c r="ZO13" s="51"/>
      <c r="ZP13" s="51"/>
      <c r="ZQ13" s="51"/>
      <c r="ZR13" s="51"/>
      <c r="ZS13" s="51"/>
      <c r="ZT13" s="51"/>
      <c r="ZU13" s="51"/>
      <c r="ZV13" s="51"/>
      <c r="ZW13" s="51"/>
      <c r="ZX13" s="51"/>
      <c r="ZY13" s="51"/>
      <c r="ZZ13" s="51"/>
      <c r="AAA13" s="51"/>
      <c r="AAB13" s="51"/>
      <c r="AAC13" s="51"/>
      <c r="AAD13" s="51"/>
      <c r="AAE13" s="51"/>
      <c r="AAF13" s="51"/>
      <c r="AAG13" s="51"/>
      <c r="AAH13" s="51"/>
      <c r="AAI13" s="51"/>
      <c r="AAJ13" s="51"/>
      <c r="AAK13" s="51"/>
      <c r="AAL13" s="51"/>
      <c r="AAM13" s="51"/>
      <c r="AAN13" s="51"/>
      <c r="AAO13" s="51"/>
      <c r="AAP13" s="51"/>
      <c r="AAQ13" s="51"/>
      <c r="AAR13" s="51"/>
      <c r="AAS13" s="51"/>
      <c r="AAT13" s="51"/>
      <c r="AAU13" s="51"/>
      <c r="AAV13" s="51"/>
      <c r="AAW13" s="51"/>
      <c r="AAX13" s="51"/>
      <c r="AAY13" s="51"/>
      <c r="AAZ13" s="51"/>
      <c r="ABA13" s="51"/>
      <c r="ABB13" s="51"/>
      <c r="ABC13" s="51"/>
      <c r="ABD13" s="51"/>
      <c r="ABE13" s="51"/>
      <c r="ABF13" s="51"/>
      <c r="ABG13" s="51"/>
      <c r="ABH13" s="51"/>
      <c r="ABI13" s="51"/>
      <c r="ABJ13" s="51"/>
      <c r="ABK13" s="51"/>
      <c r="ABL13" s="51"/>
      <c r="ABM13" s="51"/>
      <c r="ABN13" s="51"/>
      <c r="ABO13" s="51"/>
      <c r="ABP13" s="51"/>
      <c r="ABQ13" s="51"/>
      <c r="ABR13" s="51"/>
      <c r="ABS13" s="51"/>
      <c r="ABT13" s="51"/>
      <c r="ABU13" s="51"/>
      <c r="ABV13" s="51"/>
      <c r="ABW13" s="51"/>
      <c r="ABX13" s="51"/>
      <c r="ABY13" s="51"/>
      <c r="ABZ13" s="51"/>
      <c r="ACA13" s="51"/>
      <c r="ACB13" s="51"/>
      <c r="ACC13" s="51"/>
      <c r="ACD13" s="51"/>
      <c r="ACE13" s="51"/>
      <c r="ACF13" s="51"/>
      <c r="ACG13" s="51"/>
      <c r="ACH13" s="51"/>
      <c r="ACI13" s="51"/>
      <c r="ACJ13" s="51"/>
      <c r="ACK13" s="51"/>
      <c r="ACL13" s="51"/>
      <c r="ACM13" s="51"/>
      <c r="ACN13" s="51"/>
      <c r="ACO13" s="51"/>
      <c r="ACP13" s="51"/>
      <c r="ACQ13" s="51"/>
      <c r="ACR13" s="51"/>
      <c r="ACS13" s="51"/>
      <c r="ACT13" s="51"/>
      <c r="ACU13" s="51"/>
      <c r="ACV13" s="51"/>
      <c r="ACW13" s="51"/>
      <c r="ACX13" s="51"/>
      <c r="ACY13" s="51"/>
      <c r="ACZ13" s="51"/>
      <c r="ADA13" s="51"/>
      <c r="ADB13" s="51"/>
      <c r="ADC13" s="51"/>
      <c r="ADD13" s="51"/>
      <c r="ADE13" s="51"/>
      <c r="ADF13" s="51"/>
      <c r="ADG13" s="51"/>
      <c r="ADH13" s="51"/>
      <c r="ADI13" s="51"/>
      <c r="ADJ13" s="51"/>
      <c r="ADK13" s="51"/>
      <c r="ADL13" s="51"/>
      <c r="ADM13" s="51"/>
      <c r="ADN13" s="51"/>
      <c r="ADO13" s="51"/>
      <c r="ADP13" s="51"/>
      <c r="ADQ13" s="51"/>
      <c r="ADR13" s="51"/>
      <c r="ADS13" s="51"/>
      <c r="ADT13" s="51"/>
      <c r="ADU13" s="51"/>
      <c r="ADV13" s="51"/>
      <c r="ADW13" s="51"/>
      <c r="ADX13" s="51"/>
      <c r="ADY13" s="51"/>
      <c r="ADZ13" s="51"/>
      <c r="AEA13" s="51"/>
      <c r="AEB13" s="51"/>
      <c r="AEC13" s="51"/>
      <c r="AED13" s="51"/>
      <c r="AEE13" s="51"/>
      <c r="AEF13" s="51"/>
      <c r="AEG13" s="51"/>
      <c r="AEH13" s="51"/>
      <c r="AEI13" s="51"/>
      <c r="AEJ13" s="51"/>
      <c r="AEK13" s="51"/>
      <c r="AEL13" s="51"/>
      <c r="AEM13" s="51"/>
      <c r="AEN13" s="51"/>
      <c r="AEO13" s="51"/>
      <c r="AEP13" s="51"/>
      <c r="AEQ13" s="51"/>
      <c r="AER13" s="51"/>
      <c r="AES13" s="51"/>
      <c r="AET13" s="51"/>
      <c r="AEU13" s="51"/>
      <c r="AEV13" s="51"/>
      <c r="AEW13" s="51"/>
      <c r="AEX13" s="51"/>
      <c r="AEY13" s="51"/>
      <c r="AEZ13" s="51"/>
      <c r="AFA13" s="51"/>
      <c r="AFB13" s="51"/>
      <c r="AFC13" s="51"/>
      <c r="AFD13" s="51"/>
      <c r="AFE13" s="51"/>
      <c r="AFF13" s="51"/>
      <c r="AFG13" s="51"/>
      <c r="AFH13" s="51"/>
      <c r="AFI13" s="51"/>
      <c r="AFJ13" s="51"/>
      <c r="AFK13" s="51"/>
      <c r="AFL13" s="51"/>
      <c r="AFM13" s="51"/>
      <c r="AFN13" s="51"/>
      <c r="AFO13" s="51"/>
      <c r="AFP13" s="51"/>
      <c r="AFQ13" s="51"/>
      <c r="AFR13" s="51"/>
      <c r="AFS13" s="51"/>
      <c r="AFT13" s="51"/>
      <c r="AFU13" s="51"/>
      <c r="AFV13" s="51"/>
      <c r="AFW13" s="51"/>
      <c r="AFX13" s="51"/>
      <c r="AFY13" s="51"/>
      <c r="AFZ13" s="51"/>
      <c r="AGA13" s="51"/>
      <c r="AGB13" s="51"/>
      <c r="AGC13" s="51"/>
      <c r="AGD13" s="51"/>
      <c r="AGE13" s="51"/>
      <c r="AGF13" s="51"/>
      <c r="AGG13" s="51"/>
      <c r="AGH13" s="51"/>
      <c r="AGI13" s="51"/>
      <c r="AGJ13" s="51"/>
      <c r="AGK13" s="51"/>
      <c r="AGL13" s="51"/>
      <c r="AGM13" s="51"/>
      <c r="AGN13" s="51"/>
      <c r="AGO13" s="51"/>
      <c r="AGP13" s="51"/>
      <c r="AGQ13" s="51"/>
      <c r="AGR13" s="51"/>
      <c r="AGS13" s="51"/>
      <c r="AGT13" s="51"/>
      <c r="AGU13" s="51"/>
      <c r="AGV13" s="51"/>
      <c r="AGW13" s="51"/>
      <c r="AGX13" s="51"/>
      <c r="AGY13" s="51"/>
      <c r="AGZ13" s="51"/>
      <c r="AHA13" s="51"/>
      <c r="AHB13" s="51"/>
      <c r="AHC13" s="51"/>
      <c r="AHD13" s="51"/>
      <c r="AHE13" s="51"/>
      <c r="AHF13" s="51"/>
      <c r="AHG13" s="51"/>
      <c r="AHH13" s="51"/>
      <c r="AHI13" s="51"/>
      <c r="AHJ13" s="51"/>
      <c r="AHK13" s="51"/>
      <c r="AHL13" s="51"/>
      <c r="AHM13" s="51"/>
      <c r="AHN13" s="51"/>
      <c r="AHO13" s="51"/>
      <c r="AHP13" s="51"/>
      <c r="AHQ13" s="51"/>
      <c r="AHR13" s="51"/>
      <c r="AHS13" s="51"/>
      <c r="AHT13" s="51"/>
      <c r="AHU13" s="51"/>
      <c r="AHV13" s="51"/>
      <c r="AHW13" s="51"/>
      <c r="AHX13" s="51"/>
      <c r="AHY13" s="51"/>
      <c r="AHZ13" s="51"/>
      <c r="AIA13" s="51"/>
      <c r="AIB13" s="51"/>
      <c r="AIC13" s="51"/>
      <c r="AID13" s="51"/>
      <c r="AIE13" s="51"/>
      <c r="AIF13" s="51"/>
      <c r="AIG13" s="51"/>
      <c r="AIH13" s="51"/>
      <c r="AII13" s="51"/>
      <c r="AIJ13" s="51"/>
      <c r="AIK13" s="51"/>
      <c r="AIL13" s="51"/>
      <c r="AIM13" s="51"/>
      <c r="AIN13" s="51"/>
      <c r="AIO13" s="51"/>
      <c r="AIP13" s="51"/>
      <c r="AIQ13" s="51"/>
      <c r="AIR13" s="51"/>
      <c r="AIS13" s="51"/>
      <c r="AIT13" s="51"/>
      <c r="AIU13" s="51"/>
      <c r="AIV13" s="51"/>
      <c r="AIW13" s="51"/>
      <c r="AIX13" s="51"/>
      <c r="AIY13" s="51"/>
      <c r="AIZ13" s="51"/>
      <c r="AJA13" s="51"/>
      <c r="AJB13" s="51"/>
      <c r="AJC13" s="51"/>
      <c r="AJD13" s="51"/>
      <c r="AJE13" s="51"/>
      <c r="AJF13" s="51"/>
      <c r="AJG13" s="51"/>
      <c r="AJH13" s="51"/>
      <c r="AJI13" s="51"/>
      <c r="AJJ13" s="51"/>
      <c r="AJK13" s="51"/>
      <c r="AJL13" s="51"/>
      <c r="AJM13" s="51"/>
      <c r="AJN13" s="51"/>
      <c r="AJO13" s="51"/>
      <c r="AJP13" s="51"/>
      <c r="AJQ13" s="51"/>
      <c r="AJR13" s="51"/>
      <c r="AJS13" s="51"/>
      <c r="AJT13" s="51"/>
      <c r="AJU13" s="51"/>
      <c r="AJV13" s="51"/>
      <c r="AJW13" s="51"/>
      <c r="AJX13" s="51"/>
      <c r="AJY13" s="51"/>
      <c r="AJZ13" s="51"/>
      <c r="AKA13" s="51"/>
      <c r="AKB13" s="51"/>
      <c r="AKC13" s="51"/>
      <c r="AKD13" s="51"/>
      <c r="AKE13" s="51"/>
      <c r="AKF13" s="51"/>
      <c r="AKG13" s="51"/>
      <c r="AKH13" s="51"/>
      <c r="AKI13" s="51"/>
      <c r="AKJ13" s="51"/>
      <c r="AKK13" s="51"/>
      <c r="AKL13" s="51"/>
      <c r="AKM13" s="51"/>
      <c r="AKN13" s="51"/>
      <c r="AKO13" s="51"/>
      <c r="AKP13" s="51"/>
      <c r="AKQ13" s="51"/>
      <c r="AKR13" s="51"/>
      <c r="AKS13" s="51"/>
      <c r="AKT13" s="51"/>
      <c r="AKU13" s="51"/>
      <c r="AKV13" s="51"/>
      <c r="AKW13" s="51"/>
      <c r="AKX13" s="51"/>
      <c r="AKY13" s="51"/>
      <c r="AKZ13" s="51"/>
      <c r="ALA13" s="51"/>
      <c r="ALB13" s="51"/>
      <c r="ALC13" s="51"/>
      <c r="ALD13" s="51"/>
      <c r="ALE13" s="51"/>
      <c r="ALF13" s="51"/>
      <c r="ALG13" s="51"/>
      <c r="ALH13" s="51"/>
      <c r="ALI13" s="51"/>
    </row>
    <row r="14" spans="1:1008" x14ac:dyDescent="0.2">
      <c r="B14" s="11"/>
      <c r="C14" s="1"/>
      <c r="D14" s="1"/>
      <c r="E14" s="14"/>
      <c r="F14" s="15"/>
      <c r="G14" s="16"/>
      <c r="H14" s="12"/>
      <c r="I14" s="15"/>
      <c r="J14" s="13"/>
    </row>
    <row r="15" spans="1:1008" x14ac:dyDescent="0.2">
      <c r="B15" s="11"/>
      <c r="C15" s="1"/>
      <c r="D15" s="1"/>
      <c r="E15" s="14"/>
      <c r="F15" s="15"/>
      <c r="G15" s="16"/>
      <c r="H15" s="12"/>
      <c r="I15" s="15"/>
      <c r="J15" s="13"/>
    </row>
    <row r="16" spans="1:1008" x14ac:dyDescent="0.2">
      <c r="B16" s="11"/>
      <c r="C16" s="1"/>
      <c r="D16" s="1"/>
      <c r="E16" s="14"/>
      <c r="F16" s="15"/>
      <c r="G16" s="16"/>
      <c r="H16" s="12"/>
      <c r="I16" s="15"/>
      <c r="J16" s="13"/>
    </row>
    <row r="17" spans="2:10" ht="16.899999999999999" customHeight="1" x14ac:dyDescent="0.2">
      <c r="B17" s="11"/>
      <c r="C17" s="1"/>
      <c r="D17" s="1"/>
      <c r="E17" s="14"/>
      <c r="F17" s="15"/>
      <c r="G17" s="16"/>
      <c r="H17" s="12"/>
      <c r="I17" s="15"/>
      <c r="J17" s="13"/>
    </row>
    <row r="18" spans="2:10" ht="14.65" customHeight="1" x14ac:dyDescent="0.15"/>
  </sheetData>
  <mergeCells count="4">
    <mergeCell ref="A1:J1"/>
    <mergeCell ref="A2:J2"/>
    <mergeCell ref="A3:J3"/>
    <mergeCell ref="A4:J9"/>
  </mergeCells>
  <printOptions horizontalCentered="1"/>
  <pageMargins left="0.25" right="0.25" top="0.75" bottom="0.75" header="0.511811023622047" footer="0.511811023622047"/>
  <pageSetup paperSize="9" fitToHeight="0" orientation="landscape" r:id="rId1"/>
  <rowBreaks count="1" manualBreakCount="1">
    <brk id="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B318-7266-454B-8B31-8FB5B6B39281}">
  <dimension ref="A1:ALW28"/>
  <sheetViews>
    <sheetView view="pageBreakPreview" topLeftCell="A16" zoomScale="89" zoomScaleNormal="73" zoomScaleSheetLayoutView="89" workbookViewId="0">
      <selection activeCell="E18" sqref="E18"/>
    </sheetView>
  </sheetViews>
  <sheetFormatPr defaultColWidth="6.140625" defaultRowHeight="15" x14ac:dyDescent="0.25"/>
  <cols>
    <col min="1" max="1" width="3.7109375" bestFit="1" customWidth="1"/>
    <col min="2" max="2" width="69.85546875" style="3" customWidth="1"/>
    <col min="3" max="3" width="4" style="4" bestFit="1" customWidth="1"/>
    <col min="4" max="4" width="5.85546875" style="4" bestFit="1" customWidth="1"/>
    <col min="5" max="5" width="7.7109375" style="5" customWidth="1"/>
    <col min="6" max="6" width="10.85546875" style="6" customWidth="1"/>
    <col min="7" max="7" width="7.5703125" style="7" customWidth="1"/>
    <col min="8" max="8" width="7.28515625" style="8" bestFit="1" customWidth="1"/>
    <col min="9" max="9" width="10.28515625" style="6" bestFit="1" customWidth="1"/>
    <col min="10" max="10" width="17.42578125" style="6" customWidth="1"/>
    <col min="11" max="251" width="6.140625" style="6"/>
    <col min="252" max="1010" width="6.140625" style="10"/>
  </cols>
  <sheetData>
    <row r="1" spans="1:1011" ht="15" customHeight="1" x14ac:dyDescent="0.2">
      <c r="A1" s="235" t="s">
        <v>116</v>
      </c>
      <c r="B1" s="235"/>
      <c r="C1" s="235"/>
      <c r="D1" s="235"/>
      <c r="E1" s="235"/>
      <c r="F1" s="235"/>
      <c r="G1" s="235"/>
      <c r="H1" s="235"/>
      <c r="I1" s="235"/>
      <c r="J1" s="235"/>
    </row>
    <row r="2" spans="1:1011" ht="15" customHeight="1" x14ac:dyDescent="0.25">
      <c r="A2" s="236" t="s">
        <v>117</v>
      </c>
      <c r="B2" s="236"/>
      <c r="C2" s="236"/>
      <c r="D2" s="236"/>
      <c r="E2" s="236"/>
      <c r="F2" s="236"/>
      <c r="G2" s="236"/>
      <c r="H2" s="236"/>
      <c r="I2" s="236"/>
      <c r="J2" s="236"/>
    </row>
    <row r="3" spans="1:1011" x14ac:dyDescent="0.25">
      <c r="A3" s="239" t="s">
        <v>34</v>
      </c>
      <c r="B3" s="239"/>
      <c r="C3" s="239"/>
      <c r="D3" s="239"/>
      <c r="E3" s="239"/>
      <c r="F3" s="239"/>
      <c r="G3" s="239"/>
      <c r="H3" s="239"/>
      <c r="I3" s="239"/>
      <c r="J3" s="239"/>
    </row>
    <row r="4" spans="1:1011" s="10" customFormat="1" x14ac:dyDescent="0.25">
      <c r="A4" s="240" t="s">
        <v>82</v>
      </c>
      <c r="B4" s="240"/>
      <c r="C4" s="240"/>
      <c r="D4" s="240"/>
      <c r="E4" s="240"/>
      <c r="F4" s="240"/>
      <c r="G4" s="240"/>
      <c r="H4" s="240"/>
      <c r="I4" s="240"/>
      <c r="J4" s="240"/>
    </row>
    <row r="5" spans="1:1011" s="10" customFormat="1" ht="108.75" customHeight="1" x14ac:dyDescent="0.25">
      <c r="A5" s="240"/>
      <c r="B5" s="240"/>
      <c r="C5" s="240"/>
      <c r="D5" s="240"/>
      <c r="E5" s="240"/>
      <c r="F5" s="240"/>
      <c r="G5" s="240"/>
      <c r="H5" s="240"/>
      <c r="I5" s="240"/>
      <c r="J5" s="240"/>
    </row>
    <row r="6" spans="1:1011" s="10" customFormat="1" ht="110.25" customHeight="1" x14ac:dyDescent="0.25">
      <c r="A6" s="240"/>
      <c r="B6" s="240"/>
      <c r="C6" s="240"/>
      <c r="D6" s="240"/>
      <c r="E6" s="240"/>
      <c r="F6" s="240"/>
      <c r="G6" s="240"/>
      <c r="H6" s="240"/>
      <c r="I6" s="240"/>
      <c r="J6" s="240"/>
    </row>
    <row r="7" spans="1:1011" s="10" customFormat="1" ht="255.75" customHeight="1" x14ac:dyDescent="0.25">
      <c r="A7" s="240"/>
      <c r="B7" s="240"/>
      <c r="C7" s="240"/>
      <c r="D7" s="240"/>
      <c r="E7" s="240"/>
      <c r="F7" s="240"/>
      <c r="G7" s="240"/>
      <c r="H7" s="240"/>
      <c r="I7" s="240"/>
      <c r="J7" s="240"/>
    </row>
    <row r="8" spans="1:1011" s="27" customFormat="1" ht="90" x14ac:dyDescent="0.25">
      <c r="A8" s="40" t="s">
        <v>0</v>
      </c>
      <c r="B8" s="19" t="s">
        <v>32</v>
      </c>
      <c r="C8" s="19" t="s">
        <v>35</v>
      </c>
      <c r="D8" s="19" t="s">
        <v>2</v>
      </c>
      <c r="E8" s="17" t="s">
        <v>43</v>
      </c>
      <c r="F8" s="19" t="s">
        <v>38</v>
      </c>
      <c r="G8" s="18" t="s">
        <v>8</v>
      </c>
      <c r="H8" s="19" t="s">
        <v>44</v>
      </c>
      <c r="I8" s="19" t="s">
        <v>39</v>
      </c>
      <c r="J8" s="20" t="s">
        <v>9</v>
      </c>
      <c r="ALM8" s="28"/>
      <c r="ALN8" s="28"/>
      <c r="ALO8" s="28"/>
      <c r="ALP8" s="28"/>
      <c r="ALQ8" s="28"/>
      <c r="ALR8" s="28"/>
      <c r="ALS8" s="28"/>
      <c r="ALT8" s="28"/>
      <c r="ALU8" s="28"/>
      <c r="ALV8" s="28"/>
      <c r="ALW8" s="28"/>
    </row>
    <row r="9" spans="1:1011" s="28" customFormat="1" ht="11.25" x14ac:dyDescent="0.25">
      <c r="A9" s="33">
        <v>1</v>
      </c>
      <c r="B9" s="19">
        <v>2</v>
      </c>
      <c r="C9" s="19">
        <v>3</v>
      </c>
      <c r="D9" s="19">
        <v>4</v>
      </c>
      <c r="E9" s="21">
        <v>5</v>
      </c>
      <c r="F9" s="19" t="s">
        <v>37</v>
      </c>
      <c r="G9" s="21">
        <v>7</v>
      </c>
      <c r="H9" s="19" t="s">
        <v>40</v>
      </c>
      <c r="I9" s="19" t="s">
        <v>41</v>
      </c>
      <c r="J9" s="19">
        <v>10</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27"/>
      <c r="ALK9" s="27"/>
      <c r="ALL9" s="27"/>
    </row>
    <row r="10" spans="1:1011" s="29" customFormat="1" ht="175.5" x14ac:dyDescent="0.2">
      <c r="A10" s="33">
        <v>1</v>
      </c>
      <c r="B10" s="152" t="s">
        <v>103</v>
      </c>
      <c r="C10" s="39" t="s">
        <v>10</v>
      </c>
      <c r="D10" s="42">
        <v>800</v>
      </c>
      <c r="E10" s="75"/>
      <c r="F10" s="77">
        <f>ROUND(E10*D10,2)</f>
        <v>0</v>
      </c>
      <c r="G10" s="45"/>
      <c r="H10" s="76">
        <f>ROUND(I10/D10,2)</f>
        <v>0</v>
      </c>
      <c r="I10" s="76">
        <f>ROUND(F10+(F10*G10),2)</f>
        <v>0</v>
      </c>
      <c r="J10" s="46"/>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8"/>
      <c r="ALN10" s="28"/>
      <c r="ALO10" s="28"/>
      <c r="ALP10" s="28"/>
      <c r="ALQ10" s="28"/>
      <c r="ALR10" s="28"/>
      <c r="ALS10" s="28"/>
      <c r="ALT10" s="28"/>
      <c r="ALU10" s="28"/>
      <c r="ALV10" s="28"/>
      <c r="ALW10" s="28"/>
    </row>
    <row r="11" spans="1:1011" s="29" customFormat="1" ht="331.5" x14ac:dyDescent="0.2">
      <c r="A11" s="33">
        <f>A10+1</f>
        <v>2</v>
      </c>
      <c r="B11" s="210" t="s">
        <v>118</v>
      </c>
      <c r="C11" s="39" t="s">
        <v>10</v>
      </c>
      <c r="D11" s="42">
        <v>500</v>
      </c>
      <c r="E11" s="75"/>
      <c r="F11" s="77">
        <f t="shared" ref="F11:F17" si="0">ROUND(E11*D11,2)</f>
        <v>0</v>
      </c>
      <c r="G11" s="45"/>
      <c r="H11" s="76">
        <f t="shared" ref="H11:H17" si="1">ROUND(I11/D11,2)</f>
        <v>0</v>
      </c>
      <c r="I11" s="76">
        <f t="shared" ref="I11:I17" si="2">ROUND(F11+(F11*G11),2)</f>
        <v>0</v>
      </c>
      <c r="J11" s="46"/>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8"/>
      <c r="ALN11" s="28"/>
      <c r="ALO11" s="28"/>
      <c r="ALP11" s="28"/>
      <c r="ALQ11" s="28"/>
      <c r="ALR11" s="28"/>
      <c r="ALS11" s="28"/>
      <c r="ALT11" s="28"/>
      <c r="ALU11" s="28"/>
      <c r="ALV11" s="28"/>
      <c r="ALW11" s="28"/>
    </row>
    <row r="12" spans="1:1011" s="29" customFormat="1" ht="360" x14ac:dyDescent="0.2">
      <c r="A12" s="33">
        <f t="shared" ref="A12:A17" si="3">A11+1</f>
        <v>3</v>
      </c>
      <c r="B12" s="30" t="s">
        <v>104</v>
      </c>
      <c r="C12" s="39" t="s">
        <v>10</v>
      </c>
      <c r="D12" s="42">
        <v>50</v>
      </c>
      <c r="E12" s="75"/>
      <c r="F12" s="77">
        <f t="shared" si="0"/>
        <v>0</v>
      </c>
      <c r="G12" s="45"/>
      <c r="H12" s="76">
        <f t="shared" si="1"/>
        <v>0</v>
      </c>
      <c r="I12" s="76">
        <f t="shared" si="2"/>
        <v>0</v>
      </c>
      <c r="J12" s="46"/>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8"/>
      <c r="ALN12" s="28"/>
      <c r="ALO12" s="28"/>
      <c r="ALP12" s="28"/>
      <c r="ALQ12" s="28"/>
      <c r="ALR12" s="28"/>
      <c r="ALS12" s="28"/>
      <c r="ALT12" s="28"/>
      <c r="ALU12" s="28"/>
      <c r="ALV12" s="28"/>
      <c r="ALW12" s="28"/>
    </row>
    <row r="13" spans="1:1011" s="29" customFormat="1" ht="281.25" x14ac:dyDescent="0.2">
      <c r="A13" s="33">
        <f t="shared" si="3"/>
        <v>4</v>
      </c>
      <c r="B13" s="30" t="s">
        <v>99</v>
      </c>
      <c r="C13" s="39" t="s">
        <v>10</v>
      </c>
      <c r="D13" s="42">
        <v>4000</v>
      </c>
      <c r="E13" s="75"/>
      <c r="F13" s="77">
        <f t="shared" si="0"/>
        <v>0</v>
      </c>
      <c r="G13" s="45"/>
      <c r="H13" s="76">
        <f t="shared" si="1"/>
        <v>0</v>
      </c>
      <c r="I13" s="76">
        <f t="shared" si="2"/>
        <v>0</v>
      </c>
      <c r="J13" s="46"/>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8"/>
      <c r="ALN13" s="28"/>
      <c r="ALO13" s="28"/>
      <c r="ALP13" s="28"/>
      <c r="ALQ13" s="28"/>
      <c r="ALR13" s="28"/>
      <c r="ALS13" s="28"/>
      <c r="ALT13" s="28"/>
      <c r="ALU13" s="28"/>
      <c r="ALV13" s="28"/>
      <c r="ALW13" s="28"/>
    </row>
    <row r="14" spans="1:1011" s="29" customFormat="1" ht="202.5" x14ac:dyDescent="0.2">
      <c r="A14" s="33">
        <f t="shared" si="3"/>
        <v>5</v>
      </c>
      <c r="B14" s="30" t="s">
        <v>83</v>
      </c>
      <c r="C14" s="39" t="s">
        <v>10</v>
      </c>
      <c r="D14" s="42">
        <v>1000</v>
      </c>
      <c r="E14" s="75"/>
      <c r="F14" s="77">
        <f t="shared" si="0"/>
        <v>0</v>
      </c>
      <c r="G14" s="45"/>
      <c r="H14" s="76">
        <f t="shared" si="1"/>
        <v>0</v>
      </c>
      <c r="I14" s="76">
        <f t="shared" si="2"/>
        <v>0</v>
      </c>
      <c r="J14" s="46"/>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8"/>
      <c r="ALN14" s="28"/>
      <c r="ALO14" s="28"/>
      <c r="ALP14" s="28"/>
      <c r="ALQ14" s="28"/>
      <c r="ALR14" s="28"/>
      <c r="ALS14" s="28"/>
      <c r="ALT14" s="28"/>
      <c r="ALU14" s="28"/>
      <c r="ALV14" s="28"/>
      <c r="ALW14" s="28"/>
    </row>
    <row r="15" spans="1:1011" s="29" customFormat="1" ht="292.5" x14ac:dyDescent="0.2">
      <c r="A15" s="33">
        <f>A14+1</f>
        <v>6</v>
      </c>
      <c r="B15" s="30" t="s">
        <v>84</v>
      </c>
      <c r="C15" s="39" t="s">
        <v>10</v>
      </c>
      <c r="D15" s="42">
        <v>2000</v>
      </c>
      <c r="E15" s="75"/>
      <c r="F15" s="77">
        <f t="shared" si="0"/>
        <v>0</v>
      </c>
      <c r="G15" s="45"/>
      <c r="H15" s="76">
        <f t="shared" si="1"/>
        <v>0</v>
      </c>
      <c r="I15" s="76">
        <f t="shared" si="2"/>
        <v>0</v>
      </c>
      <c r="J15" s="46"/>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8"/>
      <c r="ALN15" s="28"/>
      <c r="ALO15" s="28"/>
      <c r="ALP15" s="28"/>
      <c r="ALQ15" s="28"/>
      <c r="ALR15" s="28"/>
      <c r="ALS15" s="28"/>
      <c r="ALT15" s="28"/>
      <c r="ALU15" s="28"/>
      <c r="ALV15" s="28"/>
      <c r="ALW15" s="28"/>
    </row>
    <row r="16" spans="1:1011" s="29" customFormat="1" ht="270" x14ac:dyDescent="0.2">
      <c r="A16" s="33">
        <f t="shared" si="3"/>
        <v>7</v>
      </c>
      <c r="B16" s="190" t="s">
        <v>105</v>
      </c>
      <c r="C16" s="39" t="s">
        <v>10</v>
      </c>
      <c r="D16" s="42">
        <v>1000</v>
      </c>
      <c r="E16" s="75"/>
      <c r="F16" s="77">
        <f t="shared" si="0"/>
        <v>0</v>
      </c>
      <c r="G16" s="45"/>
      <c r="H16" s="76">
        <f t="shared" si="1"/>
        <v>0</v>
      </c>
      <c r="I16" s="76">
        <f t="shared" si="2"/>
        <v>0</v>
      </c>
      <c r="J16" s="46"/>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8"/>
      <c r="ALN16" s="28"/>
      <c r="ALO16" s="28"/>
      <c r="ALP16" s="28"/>
      <c r="ALQ16" s="28"/>
      <c r="ALR16" s="28"/>
      <c r="ALS16" s="28"/>
      <c r="ALT16" s="28"/>
      <c r="ALU16" s="28"/>
      <c r="ALV16" s="28"/>
      <c r="ALW16" s="28"/>
    </row>
    <row r="17" spans="1:1011" s="29" customFormat="1" ht="67.5" x14ac:dyDescent="0.2">
      <c r="A17" s="33">
        <f t="shared" si="3"/>
        <v>8</v>
      </c>
      <c r="B17" s="30" t="s">
        <v>36</v>
      </c>
      <c r="C17" s="39" t="s">
        <v>10</v>
      </c>
      <c r="D17" s="42">
        <v>300</v>
      </c>
      <c r="E17" s="75"/>
      <c r="F17" s="77">
        <f t="shared" si="0"/>
        <v>0</v>
      </c>
      <c r="G17" s="45"/>
      <c r="H17" s="76">
        <f t="shared" si="1"/>
        <v>0</v>
      </c>
      <c r="I17" s="76">
        <f t="shared" si="2"/>
        <v>0</v>
      </c>
      <c r="J17" s="46"/>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8"/>
      <c r="ALN17" s="28"/>
      <c r="ALO17" s="28"/>
      <c r="ALP17" s="28"/>
      <c r="ALQ17" s="28"/>
      <c r="ALR17" s="28"/>
      <c r="ALS17" s="28"/>
      <c r="ALT17" s="28"/>
      <c r="ALU17" s="28"/>
      <c r="ALV17" s="28"/>
      <c r="ALW17" s="28"/>
    </row>
    <row r="18" spans="1:1011" s="53" customFormat="1" ht="25.5" x14ac:dyDescent="0.2">
      <c r="A18" s="56"/>
      <c r="B18" s="71"/>
      <c r="C18" s="72"/>
      <c r="D18" s="72"/>
      <c r="E18" s="57" t="s">
        <v>6</v>
      </c>
      <c r="F18" s="73">
        <f>SUM(F10:F17)</f>
        <v>0</v>
      </c>
      <c r="G18" s="61"/>
      <c r="H18" s="61" t="s">
        <v>7</v>
      </c>
      <c r="I18" s="74">
        <f>SUM(I10:I17)</f>
        <v>0</v>
      </c>
      <c r="J18" s="62"/>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1"/>
      <c r="IE18" s="51"/>
      <c r="IF18" s="51"/>
      <c r="IG18" s="51"/>
      <c r="IH18" s="51"/>
      <c r="II18" s="51"/>
      <c r="IJ18" s="51"/>
      <c r="IK18" s="51"/>
      <c r="IL18" s="51"/>
      <c r="IM18" s="51"/>
      <c r="IN18" s="51"/>
      <c r="IO18" s="51"/>
      <c r="IP18" s="51"/>
      <c r="IQ18" s="51"/>
      <c r="IR18" s="51"/>
      <c r="IS18" s="51"/>
      <c r="IT18" s="51"/>
      <c r="IU18" s="51"/>
      <c r="IV18" s="51"/>
      <c r="IW18" s="51"/>
      <c r="IX18" s="51"/>
      <c r="IY18" s="51"/>
      <c r="IZ18" s="51"/>
      <c r="JA18" s="51"/>
      <c r="JB18" s="51"/>
      <c r="JC18" s="51"/>
      <c r="JD18" s="51"/>
      <c r="JE18" s="51"/>
      <c r="JF18" s="51"/>
      <c r="JG18" s="51"/>
      <c r="JH18" s="51"/>
      <c r="JI18" s="51"/>
      <c r="JJ18" s="51"/>
      <c r="JK18" s="51"/>
      <c r="JL18" s="51"/>
      <c r="JM18" s="51"/>
      <c r="JN18" s="51"/>
      <c r="JO18" s="51"/>
      <c r="JP18" s="51"/>
      <c r="JQ18" s="51"/>
      <c r="JR18" s="51"/>
      <c r="JS18" s="51"/>
      <c r="JT18" s="51"/>
      <c r="JU18" s="51"/>
      <c r="JV18" s="51"/>
      <c r="JW18" s="51"/>
      <c r="JX18" s="51"/>
      <c r="JY18" s="51"/>
      <c r="JZ18" s="51"/>
      <c r="KA18" s="51"/>
      <c r="KB18" s="51"/>
      <c r="KC18" s="51"/>
      <c r="KD18" s="51"/>
      <c r="KE18" s="51"/>
      <c r="KF18" s="51"/>
      <c r="KG18" s="51"/>
      <c r="KH18" s="51"/>
      <c r="KI18" s="51"/>
      <c r="KJ18" s="51"/>
      <c r="KK18" s="51"/>
      <c r="KL18" s="51"/>
      <c r="KM18" s="51"/>
      <c r="KN18" s="51"/>
      <c r="KO18" s="51"/>
      <c r="KP18" s="51"/>
      <c r="KQ18" s="51"/>
      <c r="KR18" s="51"/>
      <c r="KS18" s="51"/>
      <c r="KT18" s="51"/>
      <c r="KU18" s="51"/>
      <c r="KV18" s="51"/>
      <c r="KW18" s="51"/>
      <c r="KX18" s="51"/>
      <c r="KY18" s="51"/>
      <c r="KZ18" s="51"/>
      <c r="LA18" s="51"/>
      <c r="LB18" s="51"/>
      <c r="LC18" s="51"/>
      <c r="LD18" s="51"/>
      <c r="LE18" s="51"/>
      <c r="LF18" s="51"/>
      <c r="LG18" s="51"/>
      <c r="LH18" s="51"/>
      <c r="LI18" s="51"/>
      <c r="LJ18" s="51"/>
      <c r="LK18" s="51"/>
      <c r="LL18" s="51"/>
      <c r="LM18" s="51"/>
      <c r="LN18" s="51"/>
      <c r="LO18" s="51"/>
      <c r="LP18" s="51"/>
      <c r="LQ18" s="51"/>
      <c r="LR18" s="51"/>
      <c r="LS18" s="51"/>
      <c r="LT18" s="51"/>
      <c r="LU18" s="51"/>
      <c r="LV18" s="51"/>
      <c r="LW18" s="51"/>
      <c r="LX18" s="51"/>
      <c r="LY18" s="51"/>
      <c r="LZ18" s="51"/>
      <c r="MA18" s="51"/>
      <c r="MB18" s="51"/>
      <c r="MC18" s="51"/>
      <c r="MD18" s="51"/>
      <c r="ME18" s="51"/>
      <c r="MF18" s="51"/>
      <c r="MG18" s="51"/>
      <c r="MH18" s="51"/>
      <c r="MI18" s="51"/>
      <c r="MJ18" s="51"/>
      <c r="MK18" s="51"/>
      <c r="ML18" s="51"/>
      <c r="MM18" s="51"/>
      <c r="MN18" s="51"/>
      <c r="MO18" s="51"/>
      <c r="MP18" s="51"/>
      <c r="MQ18" s="51"/>
      <c r="MR18" s="51"/>
      <c r="MS18" s="51"/>
      <c r="MT18" s="51"/>
      <c r="MU18" s="51"/>
      <c r="MV18" s="51"/>
      <c r="MW18" s="51"/>
      <c r="MX18" s="51"/>
      <c r="MY18" s="51"/>
      <c r="MZ18" s="51"/>
      <c r="NA18" s="51"/>
      <c r="NB18" s="51"/>
      <c r="NC18" s="51"/>
      <c r="ND18" s="51"/>
      <c r="NE18" s="51"/>
      <c r="NF18" s="51"/>
      <c r="NG18" s="51"/>
      <c r="NH18" s="51"/>
      <c r="NI18" s="51"/>
      <c r="NJ18" s="51"/>
      <c r="NK18" s="51"/>
      <c r="NL18" s="51"/>
      <c r="NM18" s="51"/>
      <c r="NN18" s="51"/>
      <c r="NO18" s="51"/>
      <c r="NP18" s="51"/>
      <c r="NQ18" s="51"/>
      <c r="NR18" s="51"/>
      <c r="NS18" s="51"/>
      <c r="NT18" s="51"/>
      <c r="NU18" s="51"/>
      <c r="NV18" s="51"/>
      <c r="NW18" s="51"/>
      <c r="NX18" s="51"/>
      <c r="NY18" s="51"/>
      <c r="NZ18" s="51"/>
      <c r="OA18" s="51"/>
      <c r="OB18" s="51"/>
      <c r="OC18" s="51"/>
      <c r="OD18" s="51"/>
      <c r="OE18" s="51"/>
      <c r="OF18" s="51"/>
      <c r="OG18" s="51"/>
      <c r="OH18" s="51"/>
      <c r="OI18" s="51"/>
      <c r="OJ18" s="51"/>
      <c r="OK18" s="51"/>
      <c r="OL18" s="51"/>
      <c r="OM18" s="51"/>
      <c r="ON18" s="51"/>
      <c r="OO18" s="51"/>
      <c r="OP18" s="51"/>
      <c r="OQ18" s="51"/>
      <c r="OR18" s="51"/>
      <c r="OS18" s="51"/>
      <c r="OT18" s="51"/>
      <c r="OU18" s="51"/>
      <c r="OV18" s="51"/>
      <c r="OW18" s="51"/>
      <c r="OX18" s="51"/>
      <c r="OY18" s="51"/>
      <c r="OZ18" s="51"/>
      <c r="PA18" s="51"/>
      <c r="PB18" s="51"/>
      <c r="PC18" s="51"/>
      <c r="PD18" s="51"/>
      <c r="PE18" s="51"/>
      <c r="PF18" s="51"/>
      <c r="PG18" s="51"/>
      <c r="PH18" s="51"/>
      <c r="PI18" s="51"/>
      <c r="PJ18" s="51"/>
      <c r="PK18" s="51"/>
      <c r="PL18" s="51"/>
      <c r="PM18" s="51"/>
      <c r="PN18" s="51"/>
      <c r="PO18" s="51"/>
      <c r="PP18" s="51"/>
      <c r="PQ18" s="51"/>
      <c r="PR18" s="51"/>
      <c r="PS18" s="51"/>
      <c r="PT18" s="51"/>
      <c r="PU18" s="51"/>
      <c r="PV18" s="51"/>
      <c r="PW18" s="51"/>
      <c r="PX18" s="51"/>
      <c r="PY18" s="51"/>
      <c r="PZ18" s="51"/>
      <c r="QA18" s="51"/>
      <c r="QB18" s="51"/>
      <c r="QC18" s="51"/>
      <c r="QD18" s="51"/>
      <c r="QE18" s="51"/>
      <c r="QF18" s="51"/>
      <c r="QG18" s="51"/>
      <c r="QH18" s="51"/>
      <c r="QI18" s="51"/>
      <c r="QJ18" s="51"/>
      <c r="QK18" s="51"/>
      <c r="QL18" s="51"/>
      <c r="QM18" s="51"/>
      <c r="QN18" s="51"/>
      <c r="QO18" s="51"/>
      <c r="QP18" s="51"/>
      <c r="QQ18" s="51"/>
      <c r="QR18" s="51"/>
      <c r="QS18" s="51"/>
      <c r="QT18" s="51"/>
      <c r="QU18" s="51"/>
      <c r="QV18" s="51"/>
      <c r="QW18" s="51"/>
      <c r="QX18" s="51"/>
      <c r="QY18" s="51"/>
      <c r="QZ18" s="51"/>
      <c r="RA18" s="51"/>
      <c r="RB18" s="51"/>
      <c r="RC18" s="51"/>
      <c r="RD18" s="51"/>
      <c r="RE18" s="51"/>
      <c r="RF18" s="51"/>
      <c r="RG18" s="51"/>
      <c r="RH18" s="51"/>
      <c r="RI18" s="51"/>
      <c r="RJ18" s="51"/>
      <c r="RK18" s="51"/>
      <c r="RL18" s="51"/>
      <c r="RM18" s="51"/>
      <c r="RN18" s="51"/>
      <c r="RO18" s="51"/>
      <c r="RP18" s="51"/>
      <c r="RQ18" s="51"/>
      <c r="RR18" s="51"/>
      <c r="RS18" s="51"/>
      <c r="RT18" s="51"/>
      <c r="RU18" s="51"/>
      <c r="RV18" s="51"/>
      <c r="RW18" s="51"/>
      <c r="RX18" s="51"/>
      <c r="RY18" s="51"/>
      <c r="RZ18" s="51"/>
      <c r="SA18" s="51"/>
      <c r="SB18" s="51"/>
      <c r="SC18" s="51"/>
      <c r="SD18" s="51"/>
      <c r="SE18" s="51"/>
      <c r="SF18" s="51"/>
      <c r="SG18" s="51"/>
      <c r="SH18" s="51"/>
      <c r="SI18" s="51"/>
      <c r="SJ18" s="51"/>
      <c r="SK18" s="51"/>
      <c r="SL18" s="51"/>
      <c r="SM18" s="51"/>
      <c r="SN18" s="51"/>
      <c r="SO18" s="51"/>
      <c r="SP18" s="51"/>
      <c r="SQ18" s="51"/>
      <c r="SR18" s="51"/>
      <c r="SS18" s="51"/>
      <c r="ST18" s="51"/>
      <c r="SU18" s="51"/>
      <c r="SV18" s="51"/>
      <c r="SW18" s="51"/>
      <c r="SX18" s="51"/>
      <c r="SY18" s="51"/>
      <c r="SZ18" s="51"/>
      <c r="TA18" s="51"/>
      <c r="TB18" s="51"/>
      <c r="TC18" s="51"/>
      <c r="TD18" s="51"/>
      <c r="TE18" s="51"/>
      <c r="TF18" s="51"/>
      <c r="TG18" s="51"/>
      <c r="TH18" s="51"/>
      <c r="TI18" s="51"/>
      <c r="TJ18" s="51"/>
      <c r="TK18" s="51"/>
      <c r="TL18" s="51"/>
      <c r="TM18" s="51"/>
      <c r="TN18" s="51"/>
      <c r="TO18" s="51"/>
      <c r="TP18" s="51"/>
      <c r="TQ18" s="51"/>
      <c r="TR18" s="51"/>
      <c r="TS18" s="51"/>
      <c r="TT18" s="51"/>
      <c r="TU18" s="51"/>
      <c r="TV18" s="51"/>
      <c r="TW18" s="51"/>
      <c r="TX18" s="51"/>
      <c r="TY18" s="51"/>
      <c r="TZ18" s="51"/>
      <c r="UA18" s="51"/>
      <c r="UB18" s="51"/>
      <c r="UC18" s="51"/>
      <c r="UD18" s="51"/>
      <c r="UE18" s="51"/>
      <c r="UF18" s="51"/>
      <c r="UG18" s="51"/>
      <c r="UH18" s="51"/>
      <c r="UI18" s="51"/>
      <c r="UJ18" s="51"/>
      <c r="UK18" s="51"/>
      <c r="UL18" s="51"/>
      <c r="UM18" s="51"/>
      <c r="UN18" s="51"/>
      <c r="UO18" s="51"/>
      <c r="UP18" s="51"/>
      <c r="UQ18" s="51"/>
      <c r="UR18" s="51"/>
      <c r="US18" s="51"/>
      <c r="UT18" s="51"/>
      <c r="UU18" s="51"/>
      <c r="UV18" s="51"/>
      <c r="UW18" s="51"/>
      <c r="UX18" s="51"/>
      <c r="UY18" s="51"/>
      <c r="UZ18" s="51"/>
      <c r="VA18" s="51"/>
      <c r="VB18" s="51"/>
      <c r="VC18" s="51"/>
      <c r="VD18" s="51"/>
      <c r="VE18" s="51"/>
      <c r="VF18" s="51"/>
      <c r="VG18" s="51"/>
      <c r="VH18" s="51"/>
      <c r="VI18" s="51"/>
      <c r="VJ18" s="51"/>
      <c r="VK18" s="51"/>
      <c r="VL18" s="51"/>
      <c r="VM18" s="51"/>
      <c r="VN18" s="51"/>
      <c r="VO18" s="51"/>
      <c r="VP18" s="51"/>
      <c r="VQ18" s="51"/>
      <c r="VR18" s="51"/>
      <c r="VS18" s="51"/>
      <c r="VT18" s="51"/>
      <c r="VU18" s="51"/>
      <c r="VV18" s="51"/>
      <c r="VW18" s="51"/>
      <c r="VX18" s="51"/>
      <c r="VY18" s="51"/>
      <c r="VZ18" s="51"/>
      <c r="WA18" s="51"/>
      <c r="WB18" s="51"/>
      <c r="WC18" s="51"/>
      <c r="WD18" s="51"/>
      <c r="WE18" s="51"/>
      <c r="WF18" s="51"/>
      <c r="WG18" s="51"/>
      <c r="WH18" s="51"/>
      <c r="WI18" s="51"/>
      <c r="WJ18" s="51"/>
      <c r="WK18" s="51"/>
      <c r="WL18" s="51"/>
      <c r="WM18" s="51"/>
      <c r="WN18" s="51"/>
      <c r="WO18" s="51"/>
      <c r="WP18" s="51"/>
      <c r="WQ18" s="51"/>
      <c r="WR18" s="51"/>
      <c r="WS18" s="51"/>
      <c r="WT18" s="51"/>
      <c r="WU18" s="51"/>
      <c r="WV18" s="51"/>
      <c r="WW18" s="51"/>
      <c r="WX18" s="51"/>
      <c r="WY18" s="51"/>
      <c r="WZ18" s="51"/>
      <c r="XA18" s="51"/>
      <c r="XB18" s="51"/>
      <c r="XC18" s="51"/>
      <c r="XD18" s="51"/>
      <c r="XE18" s="51"/>
      <c r="XF18" s="51"/>
      <c r="XG18" s="51"/>
      <c r="XH18" s="51"/>
      <c r="XI18" s="51"/>
      <c r="XJ18" s="51"/>
      <c r="XK18" s="51"/>
      <c r="XL18" s="51"/>
      <c r="XM18" s="51"/>
      <c r="XN18" s="51"/>
      <c r="XO18" s="51"/>
      <c r="XP18" s="51"/>
      <c r="XQ18" s="51"/>
      <c r="XR18" s="51"/>
      <c r="XS18" s="51"/>
      <c r="XT18" s="51"/>
      <c r="XU18" s="51"/>
      <c r="XV18" s="51"/>
      <c r="XW18" s="51"/>
      <c r="XX18" s="51"/>
      <c r="XY18" s="51"/>
      <c r="XZ18" s="51"/>
      <c r="YA18" s="51"/>
      <c r="YB18" s="51"/>
      <c r="YC18" s="51"/>
      <c r="YD18" s="51"/>
      <c r="YE18" s="51"/>
      <c r="YF18" s="51"/>
      <c r="YG18" s="51"/>
      <c r="YH18" s="51"/>
      <c r="YI18" s="51"/>
      <c r="YJ18" s="51"/>
      <c r="YK18" s="51"/>
      <c r="YL18" s="51"/>
      <c r="YM18" s="51"/>
      <c r="YN18" s="51"/>
      <c r="YO18" s="51"/>
      <c r="YP18" s="51"/>
      <c r="YQ18" s="51"/>
      <c r="YR18" s="51"/>
      <c r="YS18" s="51"/>
      <c r="YT18" s="51"/>
      <c r="YU18" s="51"/>
      <c r="YV18" s="51"/>
      <c r="YW18" s="51"/>
      <c r="YX18" s="51"/>
      <c r="YY18" s="51"/>
      <c r="YZ18" s="51"/>
      <c r="ZA18" s="51"/>
      <c r="ZB18" s="51"/>
      <c r="ZC18" s="51"/>
      <c r="ZD18" s="51"/>
      <c r="ZE18" s="51"/>
      <c r="ZF18" s="51"/>
      <c r="ZG18" s="51"/>
      <c r="ZH18" s="51"/>
      <c r="ZI18" s="51"/>
      <c r="ZJ18" s="51"/>
      <c r="ZK18" s="51"/>
      <c r="ZL18" s="51"/>
      <c r="ZM18" s="51"/>
      <c r="ZN18" s="51"/>
      <c r="ZO18" s="51"/>
      <c r="ZP18" s="51"/>
      <c r="ZQ18" s="51"/>
      <c r="ZR18" s="51"/>
      <c r="ZS18" s="51"/>
      <c r="ZT18" s="51"/>
      <c r="ZU18" s="51"/>
      <c r="ZV18" s="51"/>
      <c r="ZW18" s="51"/>
      <c r="ZX18" s="51"/>
      <c r="ZY18" s="51"/>
      <c r="ZZ18" s="51"/>
      <c r="AAA18" s="51"/>
      <c r="AAB18" s="51"/>
      <c r="AAC18" s="51"/>
      <c r="AAD18" s="51"/>
      <c r="AAE18" s="51"/>
      <c r="AAF18" s="51"/>
      <c r="AAG18" s="51"/>
      <c r="AAH18" s="51"/>
      <c r="AAI18" s="51"/>
      <c r="AAJ18" s="51"/>
      <c r="AAK18" s="51"/>
      <c r="AAL18" s="51"/>
      <c r="AAM18" s="51"/>
      <c r="AAN18" s="51"/>
      <c r="AAO18" s="51"/>
      <c r="AAP18" s="51"/>
      <c r="AAQ18" s="51"/>
      <c r="AAR18" s="51"/>
      <c r="AAS18" s="51"/>
      <c r="AAT18" s="51"/>
      <c r="AAU18" s="51"/>
      <c r="AAV18" s="51"/>
      <c r="AAW18" s="51"/>
      <c r="AAX18" s="51"/>
      <c r="AAY18" s="51"/>
      <c r="AAZ18" s="51"/>
      <c r="ABA18" s="51"/>
      <c r="ABB18" s="51"/>
      <c r="ABC18" s="51"/>
      <c r="ABD18" s="51"/>
      <c r="ABE18" s="51"/>
      <c r="ABF18" s="51"/>
      <c r="ABG18" s="51"/>
      <c r="ABH18" s="51"/>
      <c r="ABI18" s="51"/>
      <c r="ABJ18" s="51"/>
      <c r="ABK18" s="51"/>
      <c r="ABL18" s="51"/>
      <c r="ABM18" s="51"/>
      <c r="ABN18" s="51"/>
      <c r="ABO18" s="51"/>
      <c r="ABP18" s="51"/>
      <c r="ABQ18" s="51"/>
      <c r="ABR18" s="51"/>
      <c r="ABS18" s="51"/>
      <c r="ABT18" s="51"/>
      <c r="ABU18" s="51"/>
      <c r="ABV18" s="51"/>
      <c r="ABW18" s="51"/>
      <c r="ABX18" s="51"/>
      <c r="ABY18" s="51"/>
      <c r="ABZ18" s="51"/>
      <c r="ACA18" s="51"/>
      <c r="ACB18" s="51"/>
      <c r="ACC18" s="51"/>
      <c r="ACD18" s="51"/>
      <c r="ACE18" s="51"/>
      <c r="ACF18" s="51"/>
      <c r="ACG18" s="51"/>
      <c r="ACH18" s="51"/>
      <c r="ACI18" s="51"/>
      <c r="ACJ18" s="51"/>
      <c r="ACK18" s="51"/>
      <c r="ACL18" s="51"/>
      <c r="ACM18" s="51"/>
      <c r="ACN18" s="51"/>
      <c r="ACO18" s="51"/>
      <c r="ACP18" s="51"/>
      <c r="ACQ18" s="51"/>
      <c r="ACR18" s="51"/>
      <c r="ACS18" s="51"/>
      <c r="ACT18" s="51"/>
      <c r="ACU18" s="51"/>
      <c r="ACV18" s="51"/>
      <c r="ACW18" s="51"/>
      <c r="ACX18" s="51"/>
      <c r="ACY18" s="51"/>
      <c r="ACZ18" s="51"/>
      <c r="ADA18" s="51"/>
      <c r="ADB18" s="51"/>
      <c r="ADC18" s="51"/>
      <c r="ADD18" s="51"/>
      <c r="ADE18" s="51"/>
      <c r="ADF18" s="51"/>
      <c r="ADG18" s="51"/>
      <c r="ADH18" s="51"/>
      <c r="ADI18" s="51"/>
      <c r="ADJ18" s="51"/>
      <c r="ADK18" s="51"/>
      <c r="ADL18" s="51"/>
      <c r="ADM18" s="51"/>
      <c r="ADN18" s="51"/>
      <c r="ADO18" s="51"/>
      <c r="ADP18" s="51"/>
      <c r="ADQ18" s="51"/>
      <c r="ADR18" s="51"/>
      <c r="ADS18" s="51"/>
      <c r="ADT18" s="51"/>
      <c r="ADU18" s="51"/>
      <c r="ADV18" s="51"/>
      <c r="ADW18" s="51"/>
      <c r="ADX18" s="51"/>
      <c r="ADY18" s="51"/>
      <c r="ADZ18" s="51"/>
      <c r="AEA18" s="51"/>
      <c r="AEB18" s="51"/>
      <c r="AEC18" s="51"/>
      <c r="AED18" s="51"/>
      <c r="AEE18" s="51"/>
      <c r="AEF18" s="51"/>
      <c r="AEG18" s="51"/>
      <c r="AEH18" s="51"/>
      <c r="AEI18" s="51"/>
      <c r="AEJ18" s="51"/>
      <c r="AEK18" s="51"/>
      <c r="AEL18" s="51"/>
      <c r="AEM18" s="51"/>
      <c r="AEN18" s="51"/>
      <c r="AEO18" s="51"/>
      <c r="AEP18" s="51"/>
      <c r="AEQ18" s="51"/>
      <c r="AER18" s="51"/>
      <c r="AES18" s="51"/>
      <c r="AET18" s="51"/>
      <c r="AEU18" s="51"/>
      <c r="AEV18" s="51"/>
      <c r="AEW18" s="51"/>
      <c r="AEX18" s="51"/>
      <c r="AEY18" s="51"/>
      <c r="AEZ18" s="51"/>
      <c r="AFA18" s="51"/>
      <c r="AFB18" s="51"/>
      <c r="AFC18" s="51"/>
      <c r="AFD18" s="51"/>
      <c r="AFE18" s="51"/>
      <c r="AFF18" s="51"/>
      <c r="AFG18" s="51"/>
      <c r="AFH18" s="51"/>
      <c r="AFI18" s="51"/>
      <c r="AFJ18" s="51"/>
      <c r="AFK18" s="51"/>
      <c r="AFL18" s="51"/>
      <c r="AFM18" s="51"/>
      <c r="AFN18" s="51"/>
      <c r="AFO18" s="51"/>
      <c r="AFP18" s="51"/>
      <c r="AFQ18" s="51"/>
      <c r="AFR18" s="51"/>
      <c r="AFS18" s="51"/>
      <c r="AFT18" s="51"/>
      <c r="AFU18" s="51"/>
      <c r="AFV18" s="51"/>
      <c r="AFW18" s="51"/>
      <c r="AFX18" s="51"/>
      <c r="AFY18" s="51"/>
      <c r="AFZ18" s="51"/>
      <c r="AGA18" s="51"/>
      <c r="AGB18" s="51"/>
      <c r="AGC18" s="51"/>
      <c r="AGD18" s="51"/>
      <c r="AGE18" s="51"/>
      <c r="AGF18" s="51"/>
      <c r="AGG18" s="51"/>
      <c r="AGH18" s="51"/>
      <c r="AGI18" s="51"/>
      <c r="AGJ18" s="51"/>
      <c r="AGK18" s="51"/>
      <c r="AGL18" s="51"/>
      <c r="AGM18" s="51"/>
      <c r="AGN18" s="51"/>
      <c r="AGO18" s="51"/>
      <c r="AGP18" s="51"/>
      <c r="AGQ18" s="51"/>
      <c r="AGR18" s="51"/>
      <c r="AGS18" s="51"/>
      <c r="AGT18" s="51"/>
      <c r="AGU18" s="51"/>
      <c r="AGV18" s="51"/>
      <c r="AGW18" s="51"/>
      <c r="AGX18" s="51"/>
      <c r="AGY18" s="51"/>
      <c r="AGZ18" s="51"/>
      <c r="AHA18" s="51"/>
      <c r="AHB18" s="51"/>
      <c r="AHC18" s="51"/>
      <c r="AHD18" s="51"/>
      <c r="AHE18" s="51"/>
      <c r="AHF18" s="51"/>
      <c r="AHG18" s="51"/>
      <c r="AHH18" s="51"/>
      <c r="AHI18" s="51"/>
      <c r="AHJ18" s="51"/>
      <c r="AHK18" s="51"/>
      <c r="AHL18" s="51"/>
      <c r="AHM18" s="51"/>
      <c r="AHN18" s="51"/>
      <c r="AHO18" s="51"/>
      <c r="AHP18" s="51"/>
      <c r="AHQ18" s="51"/>
      <c r="AHR18" s="51"/>
      <c r="AHS18" s="51"/>
      <c r="AHT18" s="51"/>
      <c r="AHU18" s="51"/>
      <c r="AHV18" s="51"/>
      <c r="AHW18" s="51"/>
      <c r="AHX18" s="51"/>
      <c r="AHY18" s="51"/>
      <c r="AHZ18" s="51"/>
      <c r="AIA18" s="51"/>
      <c r="AIB18" s="51"/>
      <c r="AIC18" s="51"/>
      <c r="AID18" s="51"/>
      <c r="AIE18" s="51"/>
      <c r="AIF18" s="51"/>
      <c r="AIG18" s="51"/>
      <c r="AIH18" s="51"/>
      <c r="AII18" s="51"/>
      <c r="AIJ18" s="51"/>
      <c r="AIK18" s="51"/>
      <c r="AIL18" s="51"/>
      <c r="AIM18" s="51"/>
      <c r="AIN18" s="51"/>
      <c r="AIO18" s="51"/>
      <c r="AIP18" s="51"/>
      <c r="AIQ18" s="51"/>
      <c r="AIR18" s="51"/>
      <c r="AIS18" s="51"/>
      <c r="AIT18" s="51"/>
      <c r="AIU18" s="51"/>
      <c r="AIV18" s="51"/>
      <c r="AIW18" s="51"/>
      <c r="AIX18" s="51"/>
      <c r="AIY18" s="51"/>
      <c r="AIZ18" s="51"/>
      <c r="AJA18" s="51"/>
      <c r="AJB18" s="51"/>
      <c r="AJC18" s="51"/>
      <c r="AJD18" s="51"/>
      <c r="AJE18" s="51"/>
      <c r="AJF18" s="51"/>
      <c r="AJG18" s="51"/>
      <c r="AJH18" s="51"/>
      <c r="AJI18" s="51"/>
      <c r="AJJ18" s="51"/>
      <c r="AJK18" s="51"/>
      <c r="AJL18" s="51"/>
      <c r="AJM18" s="51"/>
      <c r="AJN18" s="51"/>
      <c r="AJO18" s="51"/>
      <c r="AJP18" s="51"/>
      <c r="AJQ18" s="51"/>
      <c r="AJR18" s="51"/>
      <c r="AJS18" s="51"/>
      <c r="AJT18" s="51"/>
      <c r="AJU18" s="51"/>
      <c r="AJV18" s="51"/>
      <c r="AJW18" s="51"/>
      <c r="AJX18" s="51"/>
      <c r="AJY18" s="51"/>
      <c r="AJZ18" s="51"/>
      <c r="AKA18" s="51"/>
      <c r="AKB18" s="51"/>
      <c r="AKC18" s="51"/>
      <c r="AKD18" s="51"/>
      <c r="AKE18" s="51"/>
      <c r="AKF18" s="51"/>
      <c r="AKG18" s="51"/>
      <c r="AKH18" s="51"/>
      <c r="AKI18" s="51"/>
      <c r="AKJ18" s="51"/>
      <c r="AKK18" s="51"/>
      <c r="AKL18" s="51"/>
      <c r="AKM18" s="51"/>
      <c r="AKN18" s="51"/>
      <c r="AKO18" s="51"/>
      <c r="AKP18" s="51"/>
      <c r="AKQ18" s="51"/>
      <c r="AKR18" s="51"/>
      <c r="AKS18" s="51"/>
      <c r="AKT18" s="51"/>
      <c r="AKU18" s="51"/>
      <c r="AKV18" s="51"/>
      <c r="AKW18" s="51"/>
      <c r="AKX18" s="51"/>
      <c r="AKY18" s="51"/>
      <c r="AKZ18" s="51"/>
      <c r="ALA18" s="51"/>
      <c r="ALB18" s="51"/>
      <c r="ALC18" s="51"/>
      <c r="ALD18" s="51"/>
      <c r="ALE18" s="51"/>
      <c r="ALF18" s="51"/>
      <c r="ALG18" s="51"/>
      <c r="ALH18" s="51"/>
      <c r="ALI18" s="51"/>
    </row>
    <row r="19" spans="1:1011" s="29" customFormat="1" ht="36" x14ac:dyDescent="0.25">
      <c r="B19" s="195" t="s">
        <v>100</v>
      </c>
      <c r="C19" s="244" t="s">
        <v>11</v>
      </c>
      <c r="D19" s="245"/>
      <c r="E19" s="246"/>
      <c r="F19" s="23"/>
      <c r="G19" s="32"/>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row>
    <row r="20" spans="1:1011" s="29" customFormat="1" ht="36" x14ac:dyDescent="0.25">
      <c r="A20" s="197" t="s">
        <v>0</v>
      </c>
      <c r="B20" s="36" t="s">
        <v>12</v>
      </c>
      <c r="C20" s="244" t="s">
        <v>13</v>
      </c>
      <c r="D20" s="246"/>
      <c r="E20" s="41" t="s">
        <v>14</v>
      </c>
      <c r="F20" s="24"/>
      <c r="G20" s="23"/>
      <c r="H20" s="23"/>
      <c r="I20" s="23"/>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2"/>
      <c r="ALN20" s="22"/>
      <c r="ALO20" s="22"/>
      <c r="ALP20" s="22"/>
      <c r="ALQ20" s="22"/>
      <c r="ALR20" s="22"/>
      <c r="ALS20" s="22"/>
      <c r="ALT20" s="22"/>
      <c r="ALU20" s="22"/>
      <c r="ALV20" s="22"/>
    </row>
    <row r="21" spans="1:1011" s="29" customFormat="1" ht="12" x14ac:dyDescent="0.25">
      <c r="A21" s="196" t="s">
        <v>85</v>
      </c>
      <c r="B21" s="36" t="s">
        <v>15</v>
      </c>
      <c r="C21" s="242" t="s">
        <v>16</v>
      </c>
      <c r="D21" s="243"/>
      <c r="E21" s="38" t="s">
        <v>31</v>
      </c>
      <c r="F21" s="24"/>
      <c r="G21" s="25"/>
      <c r="H21" s="26"/>
      <c r="I21" s="24"/>
      <c r="J21" s="23"/>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2"/>
      <c r="ALN21" s="22"/>
      <c r="ALO21" s="22"/>
      <c r="ALP21" s="22"/>
      <c r="ALQ21" s="22"/>
      <c r="ALR21" s="22"/>
      <c r="ALS21" s="22"/>
      <c r="ALT21" s="22"/>
      <c r="ALU21" s="22"/>
      <c r="ALV21" s="22"/>
    </row>
    <row r="22" spans="1:1011" s="29" customFormat="1" ht="12" x14ac:dyDescent="0.25">
      <c r="A22" s="196" t="s">
        <v>86</v>
      </c>
      <c r="B22" s="36" t="s">
        <v>17</v>
      </c>
      <c r="C22" s="247" t="s">
        <v>33</v>
      </c>
      <c r="D22" s="248"/>
      <c r="E22" s="38" t="s">
        <v>18</v>
      </c>
      <c r="F22" s="24"/>
      <c r="G22" s="25"/>
      <c r="H22" s="26"/>
      <c r="I22" s="24"/>
      <c r="J22" s="23"/>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2"/>
      <c r="ALN22" s="22"/>
      <c r="ALO22" s="22"/>
      <c r="ALP22" s="22"/>
      <c r="ALQ22" s="22"/>
      <c r="ALR22" s="22"/>
      <c r="ALS22" s="22"/>
      <c r="ALT22" s="22"/>
      <c r="ALU22" s="22"/>
      <c r="ALV22" s="22"/>
    </row>
    <row r="23" spans="1:1011" s="29" customFormat="1" ht="12" x14ac:dyDescent="0.25">
      <c r="A23" s="196" t="s">
        <v>87</v>
      </c>
      <c r="B23" s="36" t="s">
        <v>19</v>
      </c>
      <c r="C23" s="242" t="s">
        <v>20</v>
      </c>
      <c r="D23" s="243"/>
      <c r="E23" s="38" t="s">
        <v>21</v>
      </c>
      <c r="F23" s="24"/>
      <c r="G23" s="25"/>
      <c r="H23" s="26"/>
      <c r="I23" s="24"/>
      <c r="J23" s="23"/>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2"/>
      <c r="ALN23" s="22"/>
      <c r="ALO23" s="22"/>
      <c r="ALP23" s="22"/>
      <c r="ALQ23" s="22"/>
      <c r="ALR23" s="22"/>
      <c r="ALS23" s="22"/>
      <c r="ALT23" s="22"/>
      <c r="ALU23" s="22"/>
      <c r="ALV23" s="22"/>
    </row>
    <row r="24" spans="1:1011" s="29" customFormat="1" ht="12" x14ac:dyDescent="0.25">
      <c r="A24" s="196" t="s">
        <v>88</v>
      </c>
      <c r="B24" s="36" t="s">
        <v>22</v>
      </c>
      <c r="C24" s="242" t="s">
        <v>23</v>
      </c>
      <c r="D24" s="243"/>
      <c r="E24" s="38" t="s">
        <v>24</v>
      </c>
      <c r="F24" s="24"/>
      <c r="G24" s="25"/>
      <c r="H24" s="26"/>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2"/>
      <c r="ALN24" s="22"/>
      <c r="ALO24" s="22"/>
      <c r="ALP24" s="22"/>
      <c r="ALQ24" s="22"/>
      <c r="ALR24" s="22"/>
      <c r="ALS24" s="22"/>
      <c r="ALT24" s="22"/>
      <c r="ALU24" s="22"/>
      <c r="ALV24" s="22"/>
    </row>
    <row r="25" spans="1:1011" s="29" customFormat="1" ht="12" x14ac:dyDescent="0.25">
      <c r="A25" s="196" t="s">
        <v>89</v>
      </c>
      <c r="B25" s="36" t="s">
        <v>25</v>
      </c>
      <c r="C25" s="242" t="s">
        <v>26</v>
      </c>
      <c r="D25" s="243"/>
      <c r="E25" s="38" t="s">
        <v>27</v>
      </c>
      <c r="F25" s="24"/>
      <c r="G25" s="25"/>
      <c r="H25" s="26"/>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2"/>
      <c r="ALN25" s="22"/>
      <c r="ALO25" s="22"/>
      <c r="ALP25" s="22"/>
      <c r="ALQ25" s="22"/>
      <c r="ALR25" s="22"/>
      <c r="ALS25" s="22"/>
      <c r="ALT25" s="22"/>
      <c r="ALU25" s="22"/>
      <c r="ALV25" s="22"/>
    </row>
    <row r="26" spans="1:1011" s="29" customFormat="1" ht="12" x14ac:dyDescent="0.25">
      <c r="A26" s="196" t="s">
        <v>90</v>
      </c>
      <c r="B26" s="36" t="s">
        <v>28</v>
      </c>
      <c r="C26" s="242" t="s">
        <v>29</v>
      </c>
      <c r="D26" s="243"/>
      <c r="E26" s="38" t="s">
        <v>30</v>
      </c>
      <c r="F26" s="24"/>
      <c r="G26" s="25"/>
      <c r="H26" s="26"/>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2"/>
      <c r="ALN26" s="22"/>
      <c r="ALO26" s="22"/>
      <c r="ALP26" s="22"/>
      <c r="ALQ26" s="22"/>
      <c r="ALR26" s="22"/>
      <c r="ALS26" s="22"/>
      <c r="ALT26" s="22"/>
      <c r="ALU26" s="22"/>
      <c r="ALV26" s="22"/>
    </row>
    <row r="27" spans="1:1011" s="29" customFormat="1" ht="12" x14ac:dyDescent="0.25">
      <c r="A27" s="249"/>
      <c r="B27" s="249"/>
      <c r="C27" s="249"/>
      <c r="D27" s="249"/>
      <c r="E27" s="249"/>
      <c r="F27" s="249"/>
      <c r="G27" s="25"/>
      <c r="H27" s="26"/>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2"/>
      <c r="ALE27" s="22"/>
      <c r="ALF27" s="22"/>
      <c r="ALG27" s="22"/>
      <c r="ALH27" s="22"/>
      <c r="ALI27" s="22"/>
      <c r="ALJ27" s="22"/>
      <c r="ALK27" s="22"/>
      <c r="ALL27" s="22"/>
      <c r="ALM27" s="22"/>
      <c r="ALN27" s="22"/>
      <c r="ALO27" s="22"/>
      <c r="ALP27" s="22"/>
      <c r="ALQ27" s="22"/>
      <c r="ALR27" s="22"/>
      <c r="ALS27" s="22"/>
      <c r="ALT27" s="22"/>
      <c r="ALU27" s="22"/>
      <c r="ALV27" s="22"/>
    </row>
    <row r="28" spans="1:1011" x14ac:dyDescent="0.25">
      <c r="A28" s="241" t="s">
        <v>42</v>
      </c>
      <c r="B28" s="241"/>
      <c r="C28" s="241"/>
      <c r="D28" s="241"/>
      <c r="E28" s="241"/>
      <c r="F28" s="241"/>
      <c r="G28" s="241"/>
      <c r="H28" s="241"/>
      <c r="I28" s="241"/>
      <c r="J28" s="241"/>
    </row>
  </sheetData>
  <mergeCells count="14">
    <mergeCell ref="A1:J1"/>
    <mergeCell ref="A2:J2"/>
    <mergeCell ref="A3:J3"/>
    <mergeCell ref="A4:J7"/>
    <mergeCell ref="A28:J28"/>
    <mergeCell ref="C23:D23"/>
    <mergeCell ref="C24:D24"/>
    <mergeCell ref="C25:D25"/>
    <mergeCell ref="C26:D26"/>
    <mergeCell ref="C19:E19"/>
    <mergeCell ref="C20:D20"/>
    <mergeCell ref="C21:D21"/>
    <mergeCell ref="C22:D22"/>
    <mergeCell ref="A27:F27"/>
  </mergeCells>
  <printOptions horizontalCentered="1"/>
  <pageMargins left="0.11811023622047245" right="0.11811023622047245" top="0.35433070866141736" bottom="0.15748031496062992" header="0.11811023622047245" footer="0"/>
  <pageSetup paperSize="9" orientation="landscape" r:id="rId1"/>
  <rowBreaks count="1" manualBreakCount="1">
    <brk id="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47D1E-EAC5-4EBE-830B-35F967592736}">
  <dimension ref="A1:IQ40"/>
  <sheetViews>
    <sheetView view="pageBreakPreview" topLeftCell="A28" zoomScale="86" zoomScaleNormal="100" zoomScaleSheetLayoutView="86" workbookViewId="0">
      <selection activeCell="I30" sqref="I30"/>
    </sheetView>
  </sheetViews>
  <sheetFormatPr defaultColWidth="6.140625" defaultRowHeight="15" x14ac:dyDescent="0.25"/>
  <cols>
    <col min="1" max="1" width="3.7109375" style="10" bestFit="1" customWidth="1"/>
    <col min="2" max="2" width="80.7109375" style="3" customWidth="1"/>
    <col min="3" max="3" width="3.7109375" style="4" bestFit="1" customWidth="1"/>
    <col min="4" max="4" width="6" style="4" bestFit="1" customWidth="1"/>
    <col min="5" max="5" width="8" style="5" bestFit="1" customWidth="1"/>
    <col min="6" max="6" width="12.85546875" style="6" bestFit="1" customWidth="1"/>
    <col min="7" max="7" width="6.5703125" style="7" bestFit="1" customWidth="1"/>
    <col min="8" max="8" width="9.5703125" style="8" bestFit="1" customWidth="1"/>
    <col min="9" max="9" width="12.85546875" style="6" bestFit="1" customWidth="1"/>
    <col min="10" max="10" width="13.42578125" style="6" customWidth="1"/>
    <col min="11" max="251" width="6.140625" style="6"/>
    <col min="252" max="16384" width="6.140625" style="10"/>
  </cols>
  <sheetData>
    <row r="1" spans="1:251" ht="15" customHeight="1" x14ac:dyDescent="0.2">
      <c r="A1" s="235" t="s">
        <v>119</v>
      </c>
      <c r="B1" s="235"/>
      <c r="C1" s="235"/>
      <c r="D1" s="235"/>
      <c r="E1" s="235"/>
      <c r="F1" s="235"/>
      <c r="G1" s="235"/>
      <c r="H1" s="235"/>
      <c r="I1" s="235"/>
      <c r="J1" s="235"/>
    </row>
    <row r="2" spans="1:251" ht="15" customHeight="1" x14ac:dyDescent="0.25">
      <c r="A2" s="236" t="s">
        <v>120</v>
      </c>
      <c r="B2" s="236"/>
      <c r="C2" s="236"/>
      <c r="D2" s="236"/>
      <c r="E2" s="236"/>
      <c r="F2" s="236"/>
      <c r="G2" s="236"/>
      <c r="H2" s="236"/>
      <c r="I2" s="236"/>
      <c r="J2" s="236"/>
    </row>
    <row r="3" spans="1:251" ht="19.5" customHeight="1" x14ac:dyDescent="0.25">
      <c r="A3" s="239" t="s">
        <v>49</v>
      </c>
      <c r="B3" s="239"/>
      <c r="C3" s="239"/>
      <c r="D3" s="239"/>
      <c r="E3" s="239"/>
      <c r="F3" s="239"/>
      <c r="G3" s="239"/>
      <c r="H3" s="239"/>
      <c r="I3" s="239"/>
      <c r="J3" s="239"/>
    </row>
    <row r="4" spans="1:251" ht="195.75" customHeight="1" x14ac:dyDescent="0.25">
      <c r="A4" s="240" t="s">
        <v>121</v>
      </c>
      <c r="B4" s="240"/>
      <c r="C4" s="240"/>
      <c r="D4" s="240"/>
      <c r="E4" s="240"/>
      <c r="F4" s="240"/>
      <c r="G4" s="240"/>
      <c r="H4" s="240"/>
      <c r="I4" s="240"/>
      <c r="J4" s="24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row>
    <row r="5" spans="1:251" ht="73.5" customHeight="1" x14ac:dyDescent="0.25">
      <c r="A5" s="240"/>
      <c r="B5" s="240"/>
      <c r="C5" s="240"/>
      <c r="D5" s="240"/>
      <c r="E5" s="240"/>
      <c r="F5" s="240"/>
      <c r="G5" s="240"/>
      <c r="H5" s="240"/>
      <c r="I5" s="240"/>
      <c r="J5" s="24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row>
    <row r="6" spans="1:251" ht="78.75" customHeight="1" x14ac:dyDescent="0.25">
      <c r="A6" s="240"/>
      <c r="B6" s="240"/>
      <c r="C6" s="240"/>
      <c r="D6" s="240"/>
      <c r="E6" s="240"/>
      <c r="F6" s="240"/>
      <c r="G6" s="240"/>
      <c r="H6" s="240"/>
      <c r="I6" s="240"/>
      <c r="J6" s="24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row>
    <row r="7" spans="1:251" ht="93.75" customHeight="1" x14ac:dyDescent="0.25">
      <c r="A7" s="240"/>
      <c r="B7" s="240"/>
      <c r="C7" s="240"/>
      <c r="D7" s="240"/>
      <c r="E7" s="240"/>
      <c r="F7" s="240"/>
      <c r="G7" s="240"/>
      <c r="H7" s="240"/>
      <c r="I7" s="240"/>
      <c r="J7" s="24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row>
    <row r="8" spans="1:251" s="79" customFormat="1" ht="78.75" x14ac:dyDescent="0.25">
      <c r="A8" s="41" t="s">
        <v>0</v>
      </c>
      <c r="B8" s="59" t="s">
        <v>32</v>
      </c>
      <c r="C8" s="59" t="s">
        <v>35</v>
      </c>
      <c r="D8" s="59" t="s">
        <v>2</v>
      </c>
      <c r="E8" s="43" t="s">
        <v>43</v>
      </c>
      <c r="F8" s="59" t="s">
        <v>38</v>
      </c>
      <c r="G8" s="44" t="s">
        <v>8</v>
      </c>
      <c r="H8" s="59" t="s">
        <v>44</v>
      </c>
      <c r="I8" s="59" t="s">
        <v>39</v>
      </c>
      <c r="J8" s="78" t="s">
        <v>50</v>
      </c>
    </row>
    <row r="9" spans="1:251" s="79" customFormat="1" ht="12" x14ac:dyDescent="0.25">
      <c r="A9" s="41">
        <v>1</v>
      </c>
      <c r="B9" s="59">
        <v>2</v>
      </c>
      <c r="C9" s="59">
        <v>3</v>
      </c>
      <c r="D9" s="59">
        <v>4</v>
      </c>
      <c r="E9" s="42">
        <v>5</v>
      </c>
      <c r="F9" s="59" t="s">
        <v>37</v>
      </c>
      <c r="G9" s="42">
        <v>7</v>
      </c>
      <c r="H9" s="59" t="s">
        <v>40</v>
      </c>
      <c r="I9" s="59" t="s">
        <v>41</v>
      </c>
      <c r="J9" s="59">
        <v>10</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row>
    <row r="10" spans="1:251" s="89" customFormat="1" ht="344.25" x14ac:dyDescent="0.25">
      <c r="A10" s="81">
        <v>1</v>
      </c>
      <c r="B10" s="192" t="s">
        <v>106</v>
      </c>
      <c r="C10" s="82" t="s">
        <v>10</v>
      </c>
      <c r="D10" s="83">
        <v>1200</v>
      </c>
      <c r="E10" s="84"/>
      <c r="F10" s="85">
        <f>ROUND(E10*D10,2)</f>
        <v>0</v>
      </c>
      <c r="G10" s="86"/>
      <c r="H10" s="85">
        <f>ROUND(I10/D10,2)</f>
        <v>0</v>
      </c>
      <c r="I10" s="85">
        <f>ROUND(F10+(F10*G10),2)</f>
        <v>0</v>
      </c>
      <c r="J10" s="87"/>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spans="1:251" s="89" customFormat="1" ht="409.5" x14ac:dyDescent="0.25">
      <c r="A11" s="81">
        <f>A10+1</f>
        <v>2</v>
      </c>
      <c r="B11" s="97" t="s">
        <v>107</v>
      </c>
      <c r="C11" s="82" t="s">
        <v>10</v>
      </c>
      <c r="D11" s="83">
        <v>400</v>
      </c>
      <c r="E11" s="84"/>
      <c r="F11" s="85">
        <f t="shared" ref="F11:F28" si="0">ROUND(E11*D11,2)</f>
        <v>0</v>
      </c>
      <c r="G11" s="86"/>
      <c r="H11" s="85">
        <f t="shared" ref="H11:H28" si="1">ROUND(I11/D11,2)</f>
        <v>0</v>
      </c>
      <c r="I11" s="85">
        <f t="shared" ref="I11:I28" si="2">ROUND(F11+(F11*G11),2)</f>
        <v>0</v>
      </c>
      <c r="J11" s="87"/>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spans="1:251" s="89" customFormat="1" ht="306" x14ac:dyDescent="0.25">
      <c r="A12" s="81">
        <f t="shared" ref="A12:A28" si="3">A11+1</f>
        <v>3</v>
      </c>
      <c r="B12" s="192" t="s">
        <v>108</v>
      </c>
      <c r="C12" s="82" t="s">
        <v>10</v>
      </c>
      <c r="D12" s="83">
        <v>30</v>
      </c>
      <c r="E12" s="84"/>
      <c r="F12" s="85">
        <f t="shared" si="0"/>
        <v>0</v>
      </c>
      <c r="G12" s="86"/>
      <c r="H12" s="85">
        <f t="shared" si="1"/>
        <v>0</v>
      </c>
      <c r="I12" s="85">
        <f t="shared" si="2"/>
        <v>0</v>
      </c>
      <c r="J12" s="87"/>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spans="1:251" s="89" customFormat="1" ht="153" x14ac:dyDescent="0.25">
      <c r="A13" s="81">
        <f t="shared" si="3"/>
        <v>4</v>
      </c>
      <c r="B13" s="90" t="s">
        <v>91</v>
      </c>
      <c r="C13" s="82" t="s">
        <v>10</v>
      </c>
      <c r="D13" s="83">
        <v>800</v>
      </c>
      <c r="E13" s="84"/>
      <c r="F13" s="85">
        <f t="shared" ref="F13:F14" si="4">ROUND(E13*D13,2)</f>
        <v>0</v>
      </c>
      <c r="G13" s="86"/>
      <c r="H13" s="85">
        <f t="shared" ref="H13:H14" si="5">ROUND(I13/D13,2)</f>
        <v>0</v>
      </c>
      <c r="I13" s="85">
        <f t="shared" ref="I13:I14" si="6">ROUND(F13+(F13*G13),2)</f>
        <v>0</v>
      </c>
      <c r="J13" s="87"/>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spans="1:251" s="89" customFormat="1" ht="280.5" x14ac:dyDescent="0.2">
      <c r="A14" s="81">
        <f t="shared" si="3"/>
        <v>5</v>
      </c>
      <c r="B14" s="193" t="s">
        <v>92</v>
      </c>
      <c r="C14" s="82" t="s">
        <v>10</v>
      </c>
      <c r="D14" s="83">
        <v>20</v>
      </c>
      <c r="E14" s="84"/>
      <c r="F14" s="85">
        <f t="shared" si="4"/>
        <v>0</v>
      </c>
      <c r="G14" s="86"/>
      <c r="H14" s="85">
        <f t="shared" si="5"/>
        <v>0</v>
      </c>
      <c r="I14" s="85">
        <f t="shared" si="6"/>
        <v>0</v>
      </c>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spans="1:251" s="89" customFormat="1" ht="255" x14ac:dyDescent="0.25">
      <c r="A15" s="81">
        <f t="shared" si="3"/>
        <v>6</v>
      </c>
      <c r="B15" s="93" t="s">
        <v>109</v>
      </c>
      <c r="C15" s="82" t="s">
        <v>10</v>
      </c>
      <c r="D15" s="83">
        <v>700</v>
      </c>
      <c r="E15" s="84"/>
      <c r="F15" s="85">
        <f>ROUND(E15*D15,2)</f>
        <v>0</v>
      </c>
      <c r="G15" s="86"/>
      <c r="H15" s="85">
        <f t="shared" ref="H15" si="7">ROUND(I15/D15,2)</f>
        <v>0</v>
      </c>
      <c r="I15" s="85">
        <f t="shared" ref="I15" si="8">ROUND(F15+(F15*G15),2)</f>
        <v>0</v>
      </c>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spans="1:251" s="89" customFormat="1" ht="395.25" x14ac:dyDescent="0.25">
      <c r="A16" s="160">
        <f t="shared" si="3"/>
        <v>7</v>
      </c>
      <c r="B16" s="184" t="s">
        <v>80</v>
      </c>
      <c r="C16" s="162" t="s">
        <v>10</v>
      </c>
      <c r="D16" s="163">
        <v>500</v>
      </c>
      <c r="E16" s="161"/>
      <c r="F16" s="158">
        <f t="shared" ref="F16" si="9">ROUND(E16*D16,2)</f>
        <v>0</v>
      </c>
      <c r="G16" s="188"/>
      <c r="H16" s="158">
        <f t="shared" ref="H16:H19" si="10">ROUND(I16/D16,2)</f>
        <v>0</v>
      </c>
      <c r="I16" s="158">
        <f t="shared" ref="I16:I19" si="11">ROUND(F16+(F16*G16),2)</f>
        <v>0</v>
      </c>
      <c r="J16" s="159"/>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spans="1:251" s="89" customFormat="1" ht="178.5" x14ac:dyDescent="0.25">
      <c r="A17" s="174"/>
      <c r="B17" s="185" t="s">
        <v>126</v>
      </c>
      <c r="C17" s="173"/>
      <c r="D17" s="180"/>
      <c r="E17" s="182"/>
      <c r="F17" s="176"/>
      <c r="G17" s="187"/>
      <c r="H17" s="176"/>
      <c r="I17" s="176"/>
      <c r="J17" s="17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spans="1:251" s="89" customFormat="1" ht="255" x14ac:dyDescent="0.25">
      <c r="A18" s="175"/>
      <c r="B18" s="186" t="s">
        <v>125</v>
      </c>
      <c r="C18" s="92"/>
      <c r="D18" s="181"/>
      <c r="E18" s="183"/>
      <c r="F18" s="177"/>
      <c r="G18" s="189"/>
      <c r="H18" s="177"/>
      <c r="I18" s="177"/>
      <c r="J18" s="179"/>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row>
    <row r="19" spans="1:251" s="89" customFormat="1" ht="408" x14ac:dyDescent="0.25">
      <c r="A19" s="81">
        <v>8</v>
      </c>
      <c r="B19" s="93" t="s">
        <v>93</v>
      </c>
      <c r="C19" s="82" t="s">
        <v>10</v>
      </c>
      <c r="D19" s="83">
        <v>160</v>
      </c>
      <c r="E19" s="84"/>
      <c r="F19" s="85">
        <f>ROUND(E19*D19,2)</f>
        <v>0</v>
      </c>
      <c r="G19" s="86"/>
      <c r="H19" s="85">
        <f t="shared" si="10"/>
        <v>0</v>
      </c>
      <c r="I19" s="85">
        <f t="shared" si="11"/>
        <v>0</v>
      </c>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row>
    <row r="20" spans="1:251" s="89" customFormat="1" ht="364.5" customHeight="1" x14ac:dyDescent="0.25">
      <c r="A20" s="268">
        <f t="shared" si="3"/>
        <v>9</v>
      </c>
      <c r="B20" s="91" t="s">
        <v>81</v>
      </c>
      <c r="C20" s="255" t="s">
        <v>10</v>
      </c>
      <c r="D20" s="251">
        <v>250</v>
      </c>
      <c r="E20" s="259"/>
      <c r="F20" s="262">
        <f t="shared" si="0"/>
        <v>0</v>
      </c>
      <c r="G20" s="253"/>
      <c r="H20" s="262">
        <f t="shared" si="1"/>
        <v>0</v>
      </c>
      <c r="I20" s="262">
        <f t="shared" si="2"/>
        <v>0</v>
      </c>
      <c r="J20" s="270"/>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89" customFormat="1" ht="178.5" x14ac:dyDescent="0.25">
      <c r="A21" s="269"/>
      <c r="B21" s="92" t="s">
        <v>122</v>
      </c>
      <c r="C21" s="257"/>
      <c r="D21" s="252"/>
      <c r="E21" s="261"/>
      <c r="F21" s="264"/>
      <c r="G21" s="254"/>
      <c r="H21" s="264"/>
      <c r="I21" s="264"/>
      <c r="J21" s="272"/>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row>
    <row r="22" spans="1:251" s="89" customFormat="1" ht="357" x14ac:dyDescent="0.25">
      <c r="A22" s="268">
        <f>A20+1</f>
        <v>10</v>
      </c>
      <c r="B22" s="155" t="s">
        <v>73</v>
      </c>
      <c r="C22" s="255" t="s">
        <v>10</v>
      </c>
      <c r="D22" s="251">
        <v>100</v>
      </c>
      <c r="E22" s="259"/>
      <c r="F22" s="262">
        <f t="shared" si="0"/>
        <v>0</v>
      </c>
      <c r="G22" s="253"/>
      <c r="H22" s="262">
        <f t="shared" si="1"/>
        <v>0</v>
      </c>
      <c r="I22" s="262">
        <f t="shared" si="2"/>
        <v>0</v>
      </c>
      <c r="J22" s="270"/>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row>
    <row r="23" spans="1:251" s="89" customFormat="1" ht="178.5" x14ac:dyDescent="0.25">
      <c r="A23" s="273"/>
      <c r="B23" s="153" t="s">
        <v>127</v>
      </c>
      <c r="C23" s="256"/>
      <c r="D23" s="258"/>
      <c r="E23" s="260"/>
      <c r="F23" s="263"/>
      <c r="G23" s="265"/>
      <c r="H23" s="263"/>
      <c r="I23" s="263"/>
      <c r="J23" s="271"/>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row>
    <row r="24" spans="1:251" s="89" customFormat="1" ht="114.75" x14ac:dyDescent="0.25">
      <c r="A24" s="269"/>
      <c r="B24" s="154" t="s">
        <v>128</v>
      </c>
      <c r="C24" s="257"/>
      <c r="D24" s="252"/>
      <c r="E24" s="261"/>
      <c r="F24" s="264"/>
      <c r="G24" s="254"/>
      <c r="H24" s="264"/>
      <c r="I24" s="264"/>
      <c r="J24" s="272"/>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row>
    <row r="25" spans="1:251" s="89" customFormat="1" ht="331.5" x14ac:dyDescent="0.25">
      <c r="A25" s="81">
        <f>A22+1</f>
        <v>11</v>
      </c>
      <c r="B25" s="156" t="s">
        <v>123</v>
      </c>
      <c r="C25" s="82" t="s">
        <v>10</v>
      </c>
      <c r="D25" s="83">
        <v>6000</v>
      </c>
      <c r="E25" s="84"/>
      <c r="F25" s="85">
        <f t="shared" si="0"/>
        <v>0</v>
      </c>
      <c r="G25" s="86"/>
      <c r="H25" s="85">
        <f t="shared" si="1"/>
        <v>0</v>
      </c>
      <c r="I25" s="85">
        <f t="shared" si="2"/>
        <v>0</v>
      </c>
      <c r="J25" s="87"/>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row>
    <row r="26" spans="1:251" s="89" customFormat="1" ht="280.5" x14ac:dyDescent="0.25">
      <c r="A26" s="81">
        <f t="shared" si="3"/>
        <v>12</v>
      </c>
      <c r="B26" s="80" t="s">
        <v>129</v>
      </c>
      <c r="C26" s="82"/>
      <c r="D26" s="83">
        <v>1000</v>
      </c>
      <c r="E26" s="84"/>
      <c r="F26" s="85">
        <f t="shared" si="0"/>
        <v>0</v>
      </c>
      <c r="G26" s="86"/>
      <c r="H26" s="85">
        <f t="shared" ref="H26" si="12">ROUND(I26/D26,2)</f>
        <v>0</v>
      </c>
      <c r="I26" s="85">
        <f t="shared" ref="I26" si="13">ROUND(F26+(F26*G26),2)</f>
        <v>0</v>
      </c>
      <c r="J26" s="87"/>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row>
    <row r="27" spans="1:251" s="89" customFormat="1" ht="306" x14ac:dyDescent="0.25">
      <c r="A27" s="81">
        <f t="shared" si="3"/>
        <v>13</v>
      </c>
      <c r="B27" s="194" t="s">
        <v>110</v>
      </c>
      <c r="C27" s="82" t="s">
        <v>10</v>
      </c>
      <c r="D27" s="83">
        <v>350</v>
      </c>
      <c r="E27" s="84"/>
      <c r="F27" s="85">
        <f t="shared" ref="F27" si="14">ROUND(E27*D27,2)</f>
        <v>0</v>
      </c>
      <c r="G27" s="86"/>
      <c r="H27" s="85">
        <f t="shared" ref="H27" si="15">ROUND(I27/D27,2)</f>
        <v>0</v>
      </c>
      <c r="I27" s="85">
        <f t="shared" ref="I27" si="16">ROUND(F27+(F27*G27),2)</f>
        <v>0</v>
      </c>
      <c r="J27" s="87"/>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row>
    <row r="28" spans="1:251" s="89" customFormat="1" ht="76.5" x14ac:dyDescent="0.25">
      <c r="A28" s="81">
        <f t="shared" si="3"/>
        <v>14</v>
      </c>
      <c r="B28" s="93" t="s">
        <v>51</v>
      </c>
      <c r="C28" s="82" t="s">
        <v>10</v>
      </c>
      <c r="D28" s="83">
        <v>50</v>
      </c>
      <c r="E28" s="84"/>
      <c r="F28" s="85">
        <f t="shared" si="0"/>
        <v>0</v>
      </c>
      <c r="G28" s="86"/>
      <c r="H28" s="85">
        <f t="shared" si="1"/>
        <v>0</v>
      </c>
      <c r="I28" s="85">
        <f t="shared" si="2"/>
        <v>0</v>
      </c>
      <c r="J28" s="87"/>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row>
    <row r="29" spans="1:251" s="89" customFormat="1" ht="25.5" x14ac:dyDescent="0.25">
      <c r="B29" s="71"/>
      <c r="C29" s="34"/>
      <c r="D29" s="34"/>
      <c r="E29" s="57" t="s">
        <v>6</v>
      </c>
      <c r="F29" s="94">
        <f>SUM(F10:F28)</f>
        <v>0</v>
      </c>
      <c r="G29" s="95"/>
      <c r="H29" s="96" t="s">
        <v>7</v>
      </c>
      <c r="I29" s="96">
        <f>SUM(I10:I28)</f>
        <v>0</v>
      </c>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row>
    <row r="30" spans="1:251" s="89" customFormat="1" ht="24" x14ac:dyDescent="0.25">
      <c r="B30" s="211" t="s">
        <v>124</v>
      </c>
      <c r="C30" s="244" t="s">
        <v>11</v>
      </c>
      <c r="D30" s="245"/>
      <c r="E30" s="246"/>
      <c r="F30" s="191"/>
      <c r="G30" s="95"/>
      <c r="H30" s="191"/>
      <c r="I30" s="191"/>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row>
    <row r="31" spans="1:251" s="89" customFormat="1" ht="24" x14ac:dyDescent="0.25">
      <c r="A31" s="41" t="s">
        <v>111</v>
      </c>
      <c r="B31" s="36" t="s">
        <v>12</v>
      </c>
      <c r="C31" s="244" t="s">
        <v>13</v>
      </c>
      <c r="D31" s="246"/>
      <c r="E31" s="41" t="s">
        <v>14</v>
      </c>
      <c r="F31" s="191"/>
      <c r="G31" s="95"/>
      <c r="H31" s="191"/>
      <c r="I31" s="191"/>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row>
    <row r="32" spans="1:251" s="89" customFormat="1" ht="12.75" x14ac:dyDescent="0.25">
      <c r="A32" s="54" t="s">
        <v>85</v>
      </c>
      <c r="B32" s="36" t="s">
        <v>15</v>
      </c>
      <c r="C32" s="242" t="s">
        <v>16</v>
      </c>
      <c r="D32" s="243"/>
      <c r="E32" s="38" t="s">
        <v>31</v>
      </c>
      <c r="F32" s="191"/>
      <c r="G32" s="95"/>
      <c r="H32" s="191"/>
      <c r="I32" s="191"/>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row>
    <row r="33" spans="1:242" s="89" customFormat="1" ht="27.6" customHeight="1" x14ac:dyDescent="0.25">
      <c r="A33" s="54" t="s">
        <v>86</v>
      </c>
      <c r="B33" s="36" t="s">
        <v>17</v>
      </c>
      <c r="C33" s="247" t="s">
        <v>33</v>
      </c>
      <c r="D33" s="248"/>
      <c r="E33" s="38" t="s">
        <v>18</v>
      </c>
      <c r="F33" s="191"/>
      <c r="G33" s="95"/>
      <c r="H33" s="191"/>
      <c r="I33" s="191"/>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row>
    <row r="34" spans="1:242" s="89" customFormat="1" ht="12.75" x14ac:dyDescent="0.25">
      <c r="A34" s="54" t="s">
        <v>87</v>
      </c>
      <c r="B34" s="36" t="s">
        <v>19</v>
      </c>
      <c r="C34" s="242" t="s">
        <v>20</v>
      </c>
      <c r="D34" s="243"/>
      <c r="E34" s="38" t="s">
        <v>21</v>
      </c>
      <c r="F34" s="191"/>
      <c r="G34" s="95"/>
      <c r="H34" s="191"/>
      <c r="I34" s="191"/>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row>
    <row r="35" spans="1:242" s="89" customFormat="1" ht="12.75" x14ac:dyDescent="0.25">
      <c r="A35" s="54" t="s">
        <v>88</v>
      </c>
      <c r="B35" s="36" t="s">
        <v>22</v>
      </c>
      <c r="C35" s="242" t="s">
        <v>23</v>
      </c>
      <c r="D35" s="243"/>
      <c r="E35" s="38" t="s">
        <v>24</v>
      </c>
      <c r="F35" s="191"/>
      <c r="G35" s="95"/>
      <c r="H35" s="191"/>
      <c r="I35" s="191"/>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row>
    <row r="36" spans="1:242" s="89" customFormat="1" ht="12.75" x14ac:dyDescent="0.25">
      <c r="A36" s="54" t="s">
        <v>89</v>
      </c>
      <c r="B36" s="36" t="s">
        <v>25</v>
      </c>
      <c r="C36" s="242" t="s">
        <v>26</v>
      </c>
      <c r="D36" s="243"/>
      <c r="E36" s="38" t="s">
        <v>27</v>
      </c>
      <c r="F36" s="191"/>
      <c r="G36" s="95"/>
      <c r="H36" s="191"/>
      <c r="I36" s="191"/>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row>
    <row r="37" spans="1:242" s="89" customFormat="1" ht="12.75" x14ac:dyDescent="0.25">
      <c r="A37" s="54" t="s">
        <v>90</v>
      </c>
      <c r="B37" s="36" t="s">
        <v>28</v>
      </c>
      <c r="C37" s="242" t="s">
        <v>29</v>
      </c>
      <c r="D37" s="243"/>
      <c r="E37" s="38" t="s">
        <v>30</v>
      </c>
      <c r="F37" s="191"/>
      <c r="G37" s="95"/>
      <c r="H37" s="191"/>
      <c r="I37" s="191"/>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row>
    <row r="38" spans="1:242" s="89" customFormat="1" ht="21.6" customHeight="1" x14ac:dyDescent="0.25">
      <c r="A38" s="266"/>
      <c r="B38" s="266"/>
      <c r="C38" s="266"/>
      <c r="D38" s="266"/>
      <c r="E38" s="267"/>
      <c r="F38" s="191"/>
      <c r="G38" s="95"/>
      <c r="H38" s="191"/>
      <c r="I38" s="191"/>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row>
    <row r="39" spans="1:242" x14ac:dyDescent="0.25">
      <c r="A39" s="250"/>
      <c r="B39" s="250"/>
      <c r="C39" s="250"/>
      <c r="D39" s="250"/>
      <c r="E39" s="250"/>
      <c r="F39" s="250"/>
      <c r="G39" s="250"/>
      <c r="H39" s="250"/>
      <c r="I39" s="250"/>
      <c r="J39" s="250"/>
    </row>
    <row r="40" spans="1:242" x14ac:dyDescent="0.25">
      <c r="A40" s="164"/>
      <c r="B40" s="164"/>
      <c r="C40" s="164"/>
      <c r="D40" s="164"/>
      <c r="E40" s="164"/>
      <c r="F40" s="164"/>
      <c r="G40" s="164"/>
      <c r="H40" s="164"/>
      <c r="I40" s="164"/>
      <c r="J40" s="164"/>
    </row>
  </sheetData>
  <mergeCells count="32">
    <mergeCell ref="A1:J1"/>
    <mergeCell ref="A2:J2"/>
    <mergeCell ref="A3:J3"/>
    <mergeCell ref="A4:J7"/>
    <mergeCell ref="A38:E38"/>
    <mergeCell ref="A20:A21"/>
    <mergeCell ref="I22:I24"/>
    <mergeCell ref="J22:J24"/>
    <mergeCell ref="A22:A24"/>
    <mergeCell ref="E20:E21"/>
    <mergeCell ref="F20:F21"/>
    <mergeCell ref="H20:H21"/>
    <mergeCell ref="I20:I21"/>
    <mergeCell ref="J20:J21"/>
    <mergeCell ref="H22:H24"/>
    <mergeCell ref="C20:C21"/>
    <mergeCell ref="D20:D21"/>
    <mergeCell ref="G20:G21"/>
    <mergeCell ref="C22:C24"/>
    <mergeCell ref="D22:D24"/>
    <mergeCell ref="E22:E24"/>
    <mergeCell ref="F22:F24"/>
    <mergeCell ref="G22:G24"/>
    <mergeCell ref="C35:D35"/>
    <mergeCell ref="C36:D36"/>
    <mergeCell ref="C37:D37"/>
    <mergeCell ref="A39:J39"/>
    <mergeCell ref="C30:E30"/>
    <mergeCell ref="C31:D31"/>
    <mergeCell ref="C32:D32"/>
    <mergeCell ref="C33:D33"/>
    <mergeCell ref="C34:D34"/>
  </mergeCells>
  <printOptions horizontalCentered="1"/>
  <pageMargins left="0.11811023622047245" right="0.11811023622047245" top="0.55118110236220474" bottom="0.35433070866141736" header="0.11811023622047245" footer="0.11811023622047245"/>
  <pageSetup paperSize="9" scale="84" orientation="landscape" r:id="rId1"/>
  <rowBreaks count="11" manualBreakCount="11">
    <brk id="7" max="16383" man="1"/>
    <brk id="10" max="16383" man="1"/>
    <brk id="11" max="16383" man="1"/>
    <brk id="13" max="16383" man="1"/>
    <brk id="15" max="16383" man="1"/>
    <brk id="17" max="16383" man="1"/>
    <brk id="18" max="9" man="1"/>
    <brk id="19" max="16383" man="1"/>
    <brk id="21" max="9" man="1"/>
    <brk id="26" max="9"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0FEB-7D69-4C9F-8F00-D1299AE79FEC}">
  <dimension ref="A1:ALW38"/>
  <sheetViews>
    <sheetView view="pageBreakPreview" topLeftCell="A28" zoomScale="106" zoomScaleNormal="100" zoomScaleSheetLayoutView="106" workbookViewId="0">
      <selection activeCell="B47" sqref="B47"/>
    </sheetView>
  </sheetViews>
  <sheetFormatPr defaultColWidth="6.140625" defaultRowHeight="15" x14ac:dyDescent="0.25"/>
  <cols>
    <col min="1" max="1" width="3.7109375" bestFit="1" customWidth="1"/>
    <col min="2" max="2" width="76" style="3" customWidth="1"/>
    <col min="3" max="3" width="3.85546875" style="4" bestFit="1" customWidth="1"/>
    <col min="4" max="4" width="4.85546875" style="4" bestFit="1" customWidth="1"/>
    <col min="5" max="5" width="7.28515625" style="5" bestFit="1" customWidth="1"/>
    <col min="6" max="6" width="10.42578125" style="6" bestFit="1" customWidth="1"/>
    <col min="7" max="7" width="7" style="7" bestFit="1" customWidth="1"/>
    <col min="8" max="8" width="6.42578125" style="8" bestFit="1" customWidth="1"/>
    <col min="9" max="9" width="10.42578125" style="6" bestFit="1" customWidth="1"/>
    <col min="10" max="10" width="14.42578125" style="6" customWidth="1"/>
    <col min="11" max="251" width="6.140625" style="6"/>
    <col min="252" max="1010" width="6.140625" style="10"/>
  </cols>
  <sheetData>
    <row r="1" spans="1:1011" ht="15" customHeight="1" x14ac:dyDescent="0.2">
      <c r="A1" s="235" t="s">
        <v>130</v>
      </c>
      <c r="B1" s="235"/>
      <c r="C1" s="235"/>
      <c r="D1" s="235"/>
      <c r="E1" s="235"/>
      <c r="F1" s="235"/>
      <c r="G1" s="235"/>
      <c r="H1" s="235"/>
      <c r="I1" s="235"/>
      <c r="J1" s="235"/>
    </row>
    <row r="2" spans="1:1011" ht="15" customHeight="1" x14ac:dyDescent="0.25">
      <c r="A2" s="236" t="s">
        <v>131</v>
      </c>
      <c r="B2" s="236"/>
      <c r="C2" s="236"/>
      <c r="D2" s="236"/>
      <c r="E2" s="236"/>
      <c r="F2" s="236"/>
      <c r="G2" s="236"/>
      <c r="H2" s="236"/>
      <c r="I2" s="236"/>
      <c r="J2" s="236"/>
    </row>
    <row r="3" spans="1:1011" ht="19.5" customHeight="1" x14ac:dyDescent="0.25">
      <c r="A3" s="239" t="s">
        <v>52</v>
      </c>
      <c r="B3" s="239"/>
      <c r="C3" s="239"/>
      <c r="D3" s="239"/>
      <c r="E3" s="239"/>
      <c r="F3" s="239"/>
      <c r="G3" s="239"/>
      <c r="H3" s="239"/>
      <c r="I3" s="239"/>
      <c r="J3" s="239"/>
    </row>
    <row r="4" spans="1:1011" s="10" customFormat="1" ht="195.75" customHeight="1" x14ac:dyDescent="0.25">
      <c r="A4" s="240" t="s">
        <v>132</v>
      </c>
      <c r="B4" s="240"/>
      <c r="C4" s="240"/>
      <c r="D4" s="240"/>
      <c r="E4" s="240"/>
      <c r="F4" s="240"/>
      <c r="G4" s="240"/>
      <c r="H4" s="240"/>
      <c r="I4" s="240"/>
      <c r="J4" s="240"/>
    </row>
    <row r="5" spans="1:1011" s="10" customFormat="1" ht="73.5" customHeight="1" x14ac:dyDescent="0.25">
      <c r="A5" s="240"/>
      <c r="B5" s="240"/>
      <c r="C5" s="240"/>
      <c r="D5" s="240"/>
      <c r="E5" s="240"/>
      <c r="F5" s="240"/>
      <c r="G5" s="240"/>
      <c r="H5" s="240"/>
      <c r="I5" s="240"/>
      <c r="J5" s="240"/>
    </row>
    <row r="6" spans="1:1011" s="10" customFormat="1" ht="78.75" customHeight="1" x14ac:dyDescent="0.25">
      <c r="A6" s="240"/>
      <c r="B6" s="240"/>
      <c r="C6" s="240"/>
      <c r="D6" s="240"/>
      <c r="E6" s="240"/>
      <c r="F6" s="240"/>
      <c r="G6" s="240"/>
      <c r="H6" s="240"/>
      <c r="I6" s="240"/>
      <c r="J6" s="240"/>
    </row>
    <row r="7" spans="1:1011" s="10" customFormat="1" ht="93.75" customHeight="1" x14ac:dyDescent="0.25">
      <c r="A7" s="240"/>
      <c r="B7" s="240"/>
      <c r="C7" s="240"/>
      <c r="D7" s="240"/>
      <c r="E7" s="240"/>
      <c r="F7" s="240"/>
      <c r="G7" s="240"/>
      <c r="H7" s="240"/>
      <c r="I7" s="240"/>
      <c r="J7" s="240"/>
    </row>
    <row r="8" spans="1:1011" s="27" customFormat="1" ht="84" x14ac:dyDescent="0.25">
      <c r="A8" s="200" t="s">
        <v>0</v>
      </c>
      <c r="B8" s="201" t="s">
        <v>32</v>
      </c>
      <c r="C8" s="201" t="s">
        <v>35</v>
      </c>
      <c r="D8" s="201" t="s">
        <v>2</v>
      </c>
      <c r="E8" s="202" t="s">
        <v>43</v>
      </c>
      <c r="F8" s="201" t="s">
        <v>38</v>
      </c>
      <c r="G8" s="203" t="s">
        <v>8</v>
      </c>
      <c r="H8" s="201" t="s">
        <v>44</v>
      </c>
      <c r="I8" s="201" t="s">
        <v>39</v>
      </c>
      <c r="J8" s="199" t="s">
        <v>50</v>
      </c>
      <c r="ALM8" s="28"/>
      <c r="ALN8" s="28"/>
      <c r="ALO8" s="28"/>
      <c r="ALP8" s="28"/>
      <c r="ALQ8" s="28"/>
      <c r="ALR8" s="28"/>
      <c r="ALS8" s="28"/>
      <c r="ALT8" s="28"/>
      <c r="ALU8" s="28"/>
      <c r="ALV8" s="28"/>
      <c r="ALW8" s="28"/>
    </row>
    <row r="9" spans="1:1011" s="208" customFormat="1" ht="10.5" x14ac:dyDescent="0.25">
      <c r="A9" s="204">
        <v>1</v>
      </c>
      <c r="B9" s="201">
        <v>2</v>
      </c>
      <c r="C9" s="201">
        <v>3</v>
      </c>
      <c r="D9" s="201">
        <v>4</v>
      </c>
      <c r="E9" s="205">
        <v>5</v>
      </c>
      <c r="F9" s="201" t="s">
        <v>37</v>
      </c>
      <c r="G9" s="205">
        <v>7</v>
      </c>
      <c r="H9" s="201" t="s">
        <v>40</v>
      </c>
      <c r="I9" s="201" t="s">
        <v>41</v>
      </c>
      <c r="J9" s="201">
        <v>10</v>
      </c>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c r="IR9" s="207"/>
      <c r="IS9" s="207"/>
      <c r="IT9" s="207"/>
      <c r="IU9" s="207"/>
      <c r="IV9" s="207"/>
      <c r="IW9" s="207"/>
      <c r="IX9" s="207"/>
      <c r="IY9" s="207"/>
      <c r="IZ9" s="207"/>
      <c r="JA9" s="207"/>
      <c r="JB9" s="207"/>
      <c r="JC9" s="207"/>
      <c r="JD9" s="207"/>
      <c r="JE9" s="207"/>
      <c r="JF9" s="207"/>
      <c r="JG9" s="207"/>
      <c r="JH9" s="207"/>
      <c r="JI9" s="207"/>
      <c r="JJ9" s="207"/>
      <c r="JK9" s="207"/>
      <c r="JL9" s="207"/>
      <c r="JM9" s="207"/>
      <c r="JN9" s="207"/>
      <c r="JO9" s="207"/>
      <c r="JP9" s="207"/>
      <c r="JQ9" s="207"/>
      <c r="JR9" s="207"/>
      <c r="JS9" s="207"/>
      <c r="JT9" s="207"/>
      <c r="JU9" s="207"/>
      <c r="JV9" s="207"/>
      <c r="JW9" s="207"/>
      <c r="JX9" s="207"/>
      <c r="JY9" s="207"/>
      <c r="JZ9" s="207"/>
      <c r="KA9" s="207"/>
      <c r="KB9" s="207"/>
      <c r="KC9" s="207"/>
      <c r="KD9" s="207"/>
      <c r="KE9" s="207"/>
      <c r="KF9" s="207"/>
      <c r="KG9" s="207"/>
      <c r="KH9" s="207"/>
      <c r="KI9" s="207"/>
      <c r="KJ9" s="207"/>
      <c r="KK9" s="207"/>
      <c r="KL9" s="207"/>
      <c r="KM9" s="207"/>
      <c r="KN9" s="207"/>
      <c r="KO9" s="207"/>
      <c r="KP9" s="207"/>
      <c r="KQ9" s="207"/>
      <c r="KR9" s="207"/>
      <c r="KS9" s="207"/>
      <c r="KT9" s="207"/>
      <c r="KU9" s="207"/>
      <c r="KV9" s="207"/>
      <c r="KW9" s="207"/>
      <c r="KX9" s="207"/>
      <c r="KY9" s="207"/>
      <c r="KZ9" s="207"/>
      <c r="LA9" s="207"/>
      <c r="LB9" s="207"/>
      <c r="LC9" s="207"/>
      <c r="LD9" s="207"/>
      <c r="LE9" s="207"/>
      <c r="LF9" s="207"/>
      <c r="LG9" s="207"/>
      <c r="LH9" s="207"/>
      <c r="LI9" s="207"/>
      <c r="LJ9" s="207"/>
      <c r="LK9" s="207"/>
      <c r="LL9" s="207"/>
      <c r="LM9" s="207"/>
      <c r="LN9" s="207"/>
      <c r="LO9" s="207"/>
      <c r="LP9" s="207"/>
      <c r="LQ9" s="207"/>
      <c r="LR9" s="207"/>
      <c r="LS9" s="207"/>
      <c r="LT9" s="207"/>
      <c r="LU9" s="207"/>
      <c r="LV9" s="207"/>
      <c r="LW9" s="207"/>
      <c r="LX9" s="207"/>
      <c r="LY9" s="207"/>
      <c r="LZ9" s="207"/>
      <c r="MA9" s="207"/>
      <c r="MB9" s="207"/>
      <c r="MC9" s="207"/>
      <c r="MD9" s="207"/>
      <c r="ME9" s="207"/>
      <c r="MF9" s="207"/>
      <c r="MG9" s="207"/>
      <c r="MH9" s="207"/>
      <c r="MI9" s="207"/>
      <c r="MJ9" s="207"/>
      <c r="MK9" s="207"/>
      <c r="ML9" s="207"/>
      <c r="MM9" s="207"/>
      <c r="MN9" s="207"/>
      <c r="MO9" s="207"/>
      <c r="MP9" s="207"/>
      <c r="MQ9" s="207"/>
      <c r="MR9" s="207"/>
      <c r="MS9" s="207"/>
      <c r="MT9" s="207"/>
      <c r="MU9" s="207"/>
      <c r="MV9" s="207"/>
      <c r="MW9" s="207"/>
      <c r="MX9" s="207"/>
      <c r="MY9" s="207"/>
      <c r="MZ9" s="207"/>
      <c r="NA9" s="207"/>
      <c r="NB9" s="207"/>
      <c r="NC9" s="207"/>
      <c r="ND9" s="207"/>
      <c r="NE9" s="207"/>
      <c r="NF9" s="207"/>
      <c r="NG9" s="207"/>
      <c r="NH9" s="207"/>
      <c r="NI9" s="207"/>
      <c r="NJ9" s="207"/>
      <c r="NK9" s="207"/>
      <c r="NL9" s="207"/>
      <c r="NM9" s="207"/>
      <c r="NN9" s="207"/>
      <c r="NO9" s="207"/>
      <c r="NP9" s="207"/>
      <c r="NQ9" s="207"/>
      <c r="NR9" s="207"/>
      <c r="NS9" s="207"/>
      <c r="NT9" s="207"/>
      <c r="NU9" s="207"/>
      <c r="NV9" s="207"/>
      <c r="NW9" s="207"/>
      <c r="NX9" s="207"/>
      <c r="NY9" s="207"/>
      <c r="NZ9" s="207"/>
      <c r="OA9" s="207"/>
      <c r="OB9" s="207"/>
      <c r="OC9" s="207"/>
      <c r="OD9" s="207"/>
      <c r="OE9" s="207"/>
      <c r="OF9" s="207"/>
      <c r="OG9" s="207"/>
      <c r="OH9" s="207"/>
      <c r="OI9" s="207"/>
      <c r="OJ9" s="207"/>
      <c r="OK9" s="207"/>
      <c r="OL9" s="207"/>
      <c r="OM9" s="207"/>
      <c r="ON9" s="207"/>
      <c r="OO9" s="207"/>
      <c r="OP9" s="207"/>
      <c r="OQ9" s="207"/>
      <c r="OR9" s="207"/>
      <c r="OS9" s="207"/>
      <c r="OT9" s="207"/>
      <c r="OU9" s="207"/>
      <c r="OV9" s="207"/>
      <c r="OW9" s="207"/>
      <c r="OX9" s="207"/>
      <c r="OY9" s="207"/>
      <c r="OZ9" s="207"/>
      <c r="PA9" s="207"/>
      <c r="PB9" s="207"/>
      <c r="PC9" s="207"/>
      <c r="PD9" s="207"/>
      <c r="PE9" s="207"/>
      <c r="PF9" s="207"/>
      <c r="PG9" s="207"/>
      <c r="PH9" s="207"/>
      <c r="PI9" s="207"/>
      <c r="PJ9" s="207"/>
      <c r="PK9" s="207"/>
      <c r="PL9" s="207"/>
      <c r="PM9" s="207"/>
      <c r="PN9" s="207"/>
      <c r="PO9" s="207"/>
      <c r="PP9" s="207"/>
      <c r="PQ9" s="207"/>
      <c r="PR9" s="207"/>
      <c r="PS9" s="207"/>
      <c r="PT9" s="207"/>
      <c r="PU9" s="207"/>
      <c r="PV9" s="207"/>
      <c r="PW9" s="207"/>
      <c r="PX9" s="207"/>
      <c r="PY9" s="207"/>
      <c r="PZ9" s="207"/>
      <c r="QA9" s="207"/>
      <c r="QB9" s="207"/>
      <c r="QC9" s="207"/>
      <c r="QD9" s="207"/>
      <c r="QE9" s="207"/>
      <c r="QF9" s="207"/>
      <c r="QG9" s="207"/>
      <c r="QH9" s="207"/>
      <c r="QI9" s="207"/>
      <c r="QJ9" s="207"/>
      <c r="QK9" s="207"/>
      <c r="QL9" s="207"/>
      <c r="QM9" s="207"/>
      <c r="QN9" s="207"/>
      <c r="QO9" s="207"/>
      <c r="QP9" s="207"/>
      <c r="QQ9" s="207"/>
      <c r="QR9" s="207"/>
      <c r="QS9" s="207"/>
      <c r="QT9" s="207"/>
      <c r="QU9" s="207"/>
      <c r="QV9" s="207"/>
      <c r="QW9" s="207"/>
      <c r="QX9" s="207"/>
      <c r="QY9" s="207"/>
      <c r="QZ9" s="207"/>
      <c r="RA9" s="207"/>
      <c r="RB9" s="207"/>
      <c r="RC9" s="207"/>
      <c r="RD9" s="207"/>
      <c r="RE9" s="207"/>
      <c r="RF9" s="207"/>
      <c r="RG9" s="207"/>
      <c r="RH9" s="207"/>
      <c r="RI9" s="207"/>
      <c r="RJ9" s="207"/>
      <c r="RK9" s="207"/>
      <c r="RL9" s="207"/>
      <c r="RM9" s="207"/>
      <c r="RN9" s="207"/>
      <c r="RO9" s="207"/>
      <c r="RP9" s="207"/>
      <c r="RQ9" s="207"/>
      <c r="RR9" s="207"/>
      <c r="RS9" s="207"/>
      <c r="RT9" s="207"/>
      <c r="RU9" s="207"/>
      <c r="RV9" s="207"/>
      <c r="RW9" s="207"/>
      <c r="RX9" s="207"/>
      <c r="RY9" s="207"/>
      <c r="RZ9" s="207"/>
      <c r="SA9" s="207"/>
      <c r="SB9" s="207"/>
      <c r="SC9" s="207"/>
      <c r="SD9" s="207"/>
      <c r="SE9" s="207"/>
      <c r="SF9" s="207"/>
      <c r="SG9" s="207"/>
      <c r="SH9" s="207"/>
      <c r="SI9" s="207"/>
      <c r="SJ9" s="207"/>
      <c r="SK9" s="207"/>
      <c r="SL9" s="207"/>
      <c r="SM9" s="207"/>
      <c r="SN9" s="207"/>
      <c r="SO9" s="207"/>
      <c r="SP9" s="207"/>
      <c r="SQ9" s="207"/>
      <c r="SR9" s="207"/>
      <c r="SS9" s="207"/>
      <c r="ST9" s="207"/>
      <c r="SU9" s="207"/>
      <c r="SV9" s="207"/>
      <c r="SW9" s="207"/>
      <c r="SX9" s="207"/>
      <c r="SY9" s="207"/>
      <c r="SZ9" s="207"/>
      <c r="TA9" s="207"/>
      <c r="TB9" s="207"/>
      <c r="TC9" s="207"/>
      <c r="TD9" s="207"/>
      <c r="TE9" s="207"/>
      <c r="TF9" s="207"/>
      <c r="TG9" s="207"/>
      <c r="TH9" s="207"/>
      <c r="TI9" s="207"/>
      <c r="TJ9" s="207"/>
      <c r="TK9" s="207"/>
      <c r="TL9" s="207"/>
      <c r="TM9" s="207"/>
      <c r="TN9" s="207"/>
      <c r="TO9" s="207"/>
      <c r="TP9" s="207"/>
      <c r="TQ9" s="207"/>
      <c r="TR9" s="207"/>
      <c r="TS9" s="207"/>
      <c r="TT9" s="207"/>
      <c r="TU9" s="207"/>
      <c r="TV9" s="207"/>
      <c r="TW9" s="207"/>
      <c r="TX9" s="207"/>
      <c r="TY9" s="207"/>
      <c r="TZ9" s="207"/>
      <c r="UA9" s="207"/>
      <c r="UB9" s="207"/>
      <c r="UC9" s="207"/>
      <c r="UD9" s="207"/>
      <c r="UE9" s="207"/>
      <c r="UF9" s="207"/>
      <c r="UG9" s="207"/>
      <c r="UH9" s="207"/>
      <c r="UI9" s="207"/>
      <c r="UJ9" s="207"/>
      <c r="UK9" s="207"/>
      <c r="UL9" s="207"/>
      <c r="UM9" s="207"/>
      <c r="UN9" s="207"/>
      <c r="UO9" s="207"/>
      <c r="UP9" s="207"/>
      <c r="UQ9" s="207"/>
      <c r="UR9" s="207"/>
      <c r="US9" s="207"/>
      <c r="UT9" s="207"/>
      <c r="UU9" s="207"/>
      <c r="UV9" s="207"/>
      <c r="UW9" s="207"/>
      <c r="UX9" s="207"/>
      <c r="UY9" s="207"/>
      <c r="UZ9" s="207"/>
      <c r="VA9" s="207"/>
      <c r="VB9" s="207"/>
      <c r="VC9" s="207"/>
      <c r="VD9" s="207"/>
      <c r="VE9" s="207"/>
      <c r="VF9" s="207"/>
      <c r="VG9" s="207"/>
      <c r="VH9" s="207"/>
      <c r="VI9" s="207"/>
      <c r="VJ9" s="207"/>
      <c r="VK9" s="207"/>
      <c r="VL9" s="207"/>
      <c r="VM9" s="207"/>
      <c r="VN9" s="207"/>
      <c r="VO9" s="207"/>
      <c r="VP9" s="207"/>
      <c r="VQ9" s="207"/>
      <c r="VR9" s="207"/>
      <c r="VS9" s="207"/>
      <c r="VT9" s="207"/>
      <c r="VU9" s="207"/>
      <c r="VV9" s="207"/>
      <c r="VW9" s="207"/>
      <c r="VX9" s="207"/>
      <c r="VY9" s="207"/>
      <c r="VZ9" s="207"/>
      <c r="WA9" s="207"/>
      <c r="WB9" s="207"/>
      <c r="WC9" s="207"/>
      <c r="WD9" s="207"/>
      <c r="WE9" s="207"/>
      <c r="WF9" s="207"/>
      <c r="WG9" s="207"/>
      <c r="WH9" s="207"/>
      <c r="WI9" s="207"/>
      <c r="WJ9" s="207"/>
      <c r="WK9" s="207"/>
      <c r="WL9" s="207"/>
      <c r="WM9" s="207"/>
      <c r="WN9" s="207"/>
      <c r="WO9" s="207"/>
      <c r="WP9" s="207"/>
      <c r="WQ9" s="207"/>
      <c r="WR9" s="207"/>
      <c r="WS9" s="207"/>
      <c r="WT9" s="207"/>
      <c r="WU9" s="207"/>
      <c r="WV9" s="207"/>
      <c r="WW9" s="207"/>
      <c r="WX9" s="207"/>
      <c r="WY9" s="207"/>
      <c r="WZ9" s="207"/>
      <c r="XA9" s="207"/>
      <c r="XB9" s="207"/>
      <c r="XC9" s="207"/>
      <c r="XD9" s="207"/>
      <c r="XE9" s="207"/>
      <c r="XF9" s="207"/>
      <c r="XG9" s="207"/>
      <c r="XH9" s="207"/>
      <c r="XI9" s="207"/>
      <c r="XJ9" s="207"/>
      <c r="XK9" s="207"/>
      <c r="XL9" s="207"/>
      <c r="XM9" s="207"/>
      <c r="XN9" s="207"/>
      <c r="XO9" s="207"/>
      <c r="XP9" s="207"/>
      <c r="XQ9" s="207"/>
      <c r="XR9" s="207"/>
      <c r="XS9" s="207"/>
      <c r="XT9" s="207"/>
      <c r="XU9" s="207"/>
      <c r="XV9" s="207"/>
      <c r="XW9" s="207"/>
      <c r="XX9" s="207"/>
      <c r="XY9" s="207"/>
      <c r="XZ9" s="207"/>
      <c r="YA9" s="207"/>
      <c r="YB9" s="207"/>
      <c r="YC9" s="207"/>
      <c r="YD9" s="207"/>
      <c r="YE9" s="207"/>
      <c r="YF9" s="207"/>
      <c r="YG9" s="207"/>
      <c r="YH9" s="207"/>
      <c r="YI9" s="207"/>
      <c r="YJ9" s="207"/>
      <c r="YK9" s="207"/>
      <c r="YL9" s="207"/>
      <c r="YM9" s="207"/>
      <c r="YN9" s="207"/>
      <c r="YO9" s="207"/>
      <c r="YP9" s="207"/>
      <c r="YQ9" s="207"/>
      <c r="YR9" s="207"/>
      <c r="YS9" s="207"/>
      <c r="YT9" s="207"/>
      <c r="YU9" s="207"/>
      <c r="YV9" s="207"/>
      <c r="YW9" s="207"/>
      <c r="YX9" s="207"/>
      <c r="YY9" s="207"/>
      <c r="YZ9" s="207"/>
      <c r="ZA9" s="207"/>
      <c r="ZB9" s="207"/>
      <c r="ZC9" s="207"/>
      <c r="ZD9" s="207"/>
      <c r="ZE9" s="207"/>
      <c r="ZF9" s="207"/>
      <c r="ZG9" s="207"/>
      <c r="ZH9" s="207"/>
      <c r="ZI9" s="207"/>
      <c r="ZJ9" s="207"/>
      <c r="ZK9" s="207"/>
      <c r="ZL9" s="207"/>
      <c r="ZM9" s="207"/>
      <c r="ZN9" s="207"/>
      <c r="ZO9" s="207"/>
      <c r="ZP9" s="207"/>
      <c r="ZQ9" s="207"/>
      <c r="ZR9" s="207"/>
      <c r="ZS9" s="207"/>
      <c r="ZT9" s="207"/>
      <c r="ZU9" s="207"/>
      <c r="ZV9" s="207"/>
      <c r="ZW9" s="207"/>
      <c r="ZX9" s="207"/>
      <c r="ZY9" s="207"/>
      <c r="ZZ9" s="207"/>
      <c r="AAA9" s="207"/>
      <c r="AAB9" s="207"/>
      <c r="AAC9" s="207"/>
      <c r="AAD9" s="207"/>
      <c r="AAE9" s="207"/>
      <c r="AAF9" s="207"/>
      <c r="AAG9" s="207"/>
      <c r="AAH9" s="207"/>
      <c r="AAI9" s="207"/>
      <c r="AAJ9" s="207"/>
      <c r="AAK9" s="207"/>
      <c r="AAL9" s="207"/>
      <c r="AAM9" s="207"/>
      <c r="AAN9" s="207"/>
      <c r="AAO9" s="207"/>
      <c r="AAP9" s="207"/>
      <c r="AAQ9" s="207"/>
      <c r="AAR9" s="207"/>
      <c r="AAS9" s="207"/>
      <c r="AAT9" s="207"/>
      <c r="AAU9" s="207"/>
      <c r="AAV9" s="207"/>
      <c r="AAW9" s="207"/>
      <c r="AAX9" s="207"/>
      <c r="AAY9" s="207"/>
      <c r="AAZ9" s="207"/>
      <c r="ABA9" s="207"/>
      <c r="ABB9" s="207"/>
      <c r="ABC9" s="207"/>
      <c r="ABD9" s="207"/>
      <c r="ABE9" s="207"/>
      <c r="ABF9" s="207"/>
      <c r="ABG9" s="207"/>
      <c r="ABH9" s="207"/>
      <c r="ABI9" s="207"/>
      <c r="ABJ9" s="207"/>
      <c r="ABK9" s="207"/>
      <c r="ABL9" s="207"/>
      <c r="ABM9" s="207"/>
      <c r="ABN9" s="207"/>
      <c r="ABO9" s="207"/>
      <c r="ABP9" s="207"/>
      <c r="ABQ9" s="207"/>
      <c r="ABR9" s="207"/>
      <c r="ABS9" s="207"/>
      <c r="ABT9" s="207"/>
      <c r="ABU9" s="207"/>
      <c r="ABV9" s="207"/>
      <c r="ABW9" s="207"/>
      <c r="ABX9" s="207"/>
      <c r="ABY9" s="207"/>
      <c r="ABZ9" s="207"/>
      <c r="ACA9" s="207"/>
      <c r="ACB9" s="207"/>
      <c r="ACC9" s="207"/>
      <c r="ACD9" s="207"/>
      <c r="ACE9" s="207"/>
      <c r="ACF9" s="207"/>
      <c r="ACG9" s="207"/>
      <c r="ACH9" s="207"/>
      <c r="ACI9" s="207"/>
      <c r="ACJ9" s="207"/>
      <c r="ACK9" s="207"/>
      <c r="ACL9" s="207"/>
      <c r="ACM9" s="207"/>
      <c r="ACN9" s="207"/>
      <c r="ACO9" s="207"/>
      <c r="ACP9" s="207"/>
      <c r="ACQ9" s="207"/>
      <c r="ACR9" s="207"/>
      <c r="ACS9" s="207"/>
      <c r="ACT9" s="207"/>
      <c r="ACU9" s="207"/>
      <c r="ACV9" s="207"/>
      <c r="ACW9" s="207"/>
      <c r="ACX9" s="207"/>
      <c r="ACY9" s="207"/>
      <c r="ACZ9" s="207"/>
      <c r="ADA9" s="207"/>
      <c r="ADB9" s="207"/>
      <c r="ADC9" s="207"/>
      <c r="ADD9" s="207"/>
      <c r="ADE9" s="207"/>
      <c r="ADF9" s="207"/>
      <c r="ADG9" s="207"/>
      <c r="ADH9" s="207"/>
      <c r="ADI9" s="207"/>
      <c r="ADJ9" s="207"/>
      <c r="ADK9" s="207"/>
      <c r="ADL9" s="207"/>
      <c r="ADM9" s="207"/>
      <c r="ADN9" s="207"/>
      <c r="ADO9" s="207"/>
      <c r="ADP9" s="207"/>
      <c r="ADQ9" s="207"/>
      <c r="ADR9" s="207"/>
      <c r="ADS9" s="207"/>
      <c r="ADT9" s="207"/>
      <c r="ADU9" s="207"/>
      <c r="ADV9" s="207"/>
      <c r="ADW9" s="207"/>
      <c r="ADX9" s="207"/>
      <c r="ADY9" s="207"/>
      <c r="ADZ9" s="207"/>
      <c r="AEA9" s="207"/>
      <c r="AEB9" s="207"/>
      <c r="AEC9" s="207"/>
      <c r="AED9" s="207"/>
      <c r="AEE9" s="207"/>
      <c r="AEF9" s="207"/>
      <c r="AEG9" s="207"/>
      <c r="AEH9" s="207"/>
      <c r="AEI9" s="207"/>
      <c r="AEJ9" s="207"/>
      <c r="AEK9" s="207"/>
      <c r="AEL9" s="207"/>
      <c r="AEM9" s="207"/>
      <c r="AEN9" s="207"/>
      <c r="AEO9" s="207"/>
      <c r="AEP9" s="207"/>
      <c r="AEQ9" s="207"/>
      <c r="AER9" s="207"/>
      <c r="AES9" s="207"/>
      <c r="AET9" s="207"/>
      <c r="AEU9" s="207"/>
      <c r="AEV9" s="207"/>
      <c r="AEW9" s="207"/>
      <c r="AEX9" s="207"/>
      <c r="AEY9" s="207"/>
      <c r="AEZ9" s="207"/>
      <c r="AFA9" s="207"/>
      <c r="AFB9" s="207"/>
      <c r="AFC9" s="207"/>
      <c r="AFD9" s="207"/>
      <c r="AFE9" s="207"/>
      <c r="AFF9" s="207"/>
      <c r="AFG9" s="207"/>
      <c r="AFH9" s="207"/>
      <c r="AFI9" s="207"/>
      <c r="AFJ9" s="207"/>
      <c r="AFK9" s="207"/>
      <c r="AFL9" s="207"/>
      <c r="AFM9" s="207"/>
      <c r="AFN9" s="207"/>
      <c r="AFO9" s="207"/>
      <c r="AFP9" s="207"/>
      <c r="AFQ9" s="207"/>
      <c r="AFR9" s="207"/>
      <c r="AFS9" s="207"/>
      <c r="AFT9" s="207"/>
      <c r="AFU9" s="207"/>
      <c r="AFV9" s="207"/>
      <c r="AFW9" s="207"/>
      <c r="AFX9" s="207"/>
      <c r="AFY9" s="207"/>
      <c r="AFZ9" s="207"/>
      <c r="AGA9" s="207"/>
      <c r="AGB9" s="207"/>
      <c r="AGC9" s="207"/>
      <c r="AGD9" s="207"/>
      <c r="AGE9" s="207"/>
      <c r="AGF9" s="207"/>
      <c r="AGG9" s="207"/>
      <c r="AGH9" s="207"/>
      <c r="AGI9" s="207"/>
      <c r="AGJ9" s="207"/>
      <c r="AGK9" s="207"/>
      <c r="AGL9" s="207"/>
      <c r="AGM9" s="207"/>
      <c r="AGN9" s="207"/>
      <c r="AGO9" s="207"/>
      <c r="AGP9" s="207"/>
      <c r="AGQ9" s="207"/>
      <c r="AGR9" s="207"/>
      <c r="AGS9" s="207"/>
      <c r="AGT9" s="207"/>
      <c r="AGU9" s="207"/>
      <c r="AGV9" s="207"/>
      <c r="AGW9" s="207"/>
      <c r="AGX9" s="207"/>
      <c r="AGY9" s="207"/>
      <c r="AGZ9" s="207"/>
      <c r="AHA9" s="207"/>
      <c r="AHB9" s="207"/>
      <c r="AHC9" s="207"/>
      <c r="AHD9" s="207"/>
      <c r="AHE9" s="207"/>
      <c r="AHF9" s="207"/>
      <c r="AHG9" s="207"/>
      <c r="AHH9" s="207"/>
      <c r="AHI9" s="207"/>
      <c r="AHJ9" s="207"/>
      <c r="AHK9" s="207"/>
      <c r="AHL9" s="207"/>
      <c r="AHM9" s="207"/>
      <c r="AHN9" s="207"/>
      <c r="AHO9" s="207"/>
      <c r="AHP9" s="207"/>
      <c r="AHQ9" s="207"/>
      <c r="AHR9" s="207"/>
      <c r="AHS9" s="207"/>
      <c r="AHT9" s="207"/>
      <c r="AHU9" s="207"/>
      <c r="AHV9" s="207"/>
      <c r="AHW9" s="207"/>
      <c r="AHX9" s="207"/>
      <c r="AHY9" s="207"/>
      <c r="AHZ9" s="207"/>
      <c r="AIA9" s="207"/>
      <c r="AIB9" s="207"/>
      <c r="AIC9" s="207"/>
      <c r="AID9" s="207"/>
      <c r="AIE9" s="207"/>
      <c r="AIF9" s="207"/>
      <c r="AIG9" s="207"/>
      <c r="AIH9" s="207"/>
      <c r="AII9" s="207"/>
      <c r="AIJ9" s="207"/>
      <c r="AIK9" s="207"/>
      <c r="AIL9" s="207"/>
      <c r="AIM9" s="207"/>
      <c r="AIN9" s="207"/>
      <c r="AIO9" s="207"/>
      <c r="AIP9" s="207"/>
      <c r="AIQ9" s="207"/>
      <c r="AIR9" s="207"/>
      <c r="AIS9" s="207"/>
      <c r="AIT9" s="207"/>
      <c r="AIU9" s="207"/>
      <c r="AIV9" s="207"/>
      <c r="AIW9" s="207"/>
      <c r="AIX9" s="207"/>
      <c r="AIY9" s="207"/>
      <c r="AIZ9" s="207"/>
      <c r="AJA9" s="207"/>
      <c r="AJB9" s="207"/>
      <c r="AJC9" s="207"/>
      <c r="AJD9" s="207"/>
      <c r="AJE9" s="207"/>
      <c r="AJF9" s="207"/>
      <c r="AJG9" s="207"/>
      <c r="AJH9" s="207"/>
      <c r="AJI9" s="207"/>
      <c r="AJJ9" s="207"/>
      <c r="AJK9" s="207"/>
      <c r="AJL9" s="207"/>
      <c r="AJM9" s="207"/>
      <c r="AJN9" s="207"/>
      <c r="AJO9" s="207"/>
      <c r="AJP9" s="207"/>
      <c r="AJQ9" s="207"/>
      <c r="AJR9" s="207"/>
      <c r="AJS9" s="207"/>
      <c r="AJT9" s="207"/>
      <c r="AJU9" s="207"/>
      <c r="AJV9" s="207"/>
      <c r="AJW9" s="207"/>
      <c r="AJX9" s="207"/>
      <c r="AJY9" s="207"/>
      <c r="AJZ9" s="207"/>
      <c r="AKA9" s="207"/>
      <c r="AKB9" s="207"/>
      <c r="AKC9" s="207"/>
      <c r="AKD9" s="207"/>
      <c r="AKE9" s="207"/>
      <c r="AKF9" s="207"/>
      <c r="AKG9" s="207"/>
      <c r="AKH9" s="207"/>
      <c r="AKI9" s="207"/>
      <c r="AKJ9" s="207"/>
      <c r="AKK9" s="207"/>
      <c r="AKL9" s="207"/>
      <c r="AKM9" s="207"/>
      <c r="AKN9" s="207"/>
      <c r="AKO9" s="207"/>
      <c r="AKP9" s="207"/>
      <c r="AKQ9" s="207"/>
      <c r="AKR9" s="207"/>
      <c r="AKS9" s="207"/>
      <c r="AKT9" s="207"/>
      <c r="AKU9" s="207"/>
      <c r="AKV9" s="207"/>
      <c r="AKW9" s="207"/>
      <c r="AKX9" s="207"/>
      <c r="AKY9" s="207"/>
      <c r="AKZ9" s="207"/>
      <c r="ALA9" s="207"/>
      <c r="ALB9" s="207"/>
      <c r="ALC9" s="207"/>
      <c r="ALD9" s="207"/>
      <c r="ALE9" s="207"/>
      <c r="ALF9" s="207"/>
      <c r="ALG9" s="207"/>
      <c r="ALH9" s="207"/>
      <c r="ALI9" s="207"/>
      <c r="ALJ9" s="207"/>
      <c r="ALK9" s="207"/>
      <c r="ALL9" s="207"/>
    </row>
    <row r="10" spans="1:1011" s="29" customFormat="1" ht="12" x14ac:dyDescent="0.25">
      <c r="A10" s="291">
        <v>1</v>
      </c>
      <c r="B10" s="297" t="s">
        <v>94</v>
      </c>
      <c r="C10" s="298" t="s">
        <v>10</v>
      </c>
      <c r="D10" s="299">
        <v>48</v>
      </c>
      <c r="E10" s="300"/>
      <c r="F10" s="301">
        <f>ROUND(E10*D10,2)</f>
        <v>0</v>
      </c>
      <c r="G10" s="302"/>
      <c r="H10" s="303">
        <f>ROUND(I10/D10,2)</f>
        <v>0</v>
      </c>
      <c r="I10" s="303">
        <f>ROUND(F10+(F10*G10),2)</f>
        <v>0</v>
      </c>
      <c r="J10" s="308"/>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8"/>
      <c r="ALN10" s="28"/>
      <c r="ALO10" s="28"/>
      <c r="ALP10" s="28"/>
      <c r="ALQ10" s="28"/>
      <c r="ALR10" s="28"/>
      <c r="ALS10" s="28"/>
      <c r="ALT10" s="28"/>
      <c r="ALU10" s="28"/>
      <c r="ALV10" s="28"/>
      <c r="ALW10" s="28"/>
    </row>
    <row r="11" spans="1:1011" s="29" customFormat="1" ht="409.5" customHeight="1" x14ac:dyDescent="0.25">
      <c r="A11" s="309"/>
      <c r="B11" s="297"/>
      <c r="C11" s="298"/>
      <c r="D11" s="299"/>
      <c r="E11" s="300"/>
      <c r="F11" s="301"/>
      <c r="G11" s="302"/>
      <c r="H11" s="303"/>
      <c r="I11" s="303"/>
      <c r="J11" s="308"/>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8"/>
      <c r="ALN11" s="28"/>
      <c r="ALO11" s="28"/>
      <c r="ALP11" s="28"/>
      <c r="ALQ11" s="28"/>
      <c r="ALR11" s="28"/>
      <c r="ALS11" s="28"/>
      <c r="ALT11" s="28"/>
      <c r="ALU11" s="28"/>
      <c r="ALV11" s="28"/>
      <c r="ALW11" s="28"/>
    </row>
    <row r="12" spans="1:1011" s="29" customFormat="1" ht="12" x14ac:dyDescent="0.25">
      <c r="A12" s="292"/>
      <c r="B12" s="297"/>
      <c r="C12" s="298"/>
      <c r="D12" s="299"/>
      <c r="E12" s="300"/>
      <c r="F12" s="301"/>
      <c r="G12" s="302"/>
      <c r="H12" s="303"/>
      <c r="I12" s="303"/>
      <c r="J12" s="308"/>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8"/>
      <c r="ALN12" s="28"/>
      <c r="ALO12" s="28"/>
      <c r="ALP12" s="28"/>
      <c r="ALQ12" s="28"/>
      <c r="ALR12" s="28"/>
      <c r="ALS12" s="28"/>
      <c r="ALT12" s="28"/>
      <c r="ALU12" s="28"/>
      <c r="ALV12" s="28"/>
      <c r="ALW12" s="28"/>
    </row>
    <row r="13" spans="1:1011" s="29" customFormat="1" ht="399.95" customHeight="1" x14ac:dyDescent="0.25">
      <c r="A13" s="291">
        <f>A10+1</f>
        <v>2</v>
      </c>
      <c r="B13" s="138" t="s">
        <v>134</v>
      </c>
      <c r="C13" s="306" t="s">
        <v>10</v>
      </c>
      <c r="D13" s="280">
        <v>250</v>
      </c>
      <c r="E13" s="282"/>
      <c r="F13" s="284">
        <f t="shared" ref="F13:F23" si="0">ROUND(E13*D13,2)</f>
        <v>0</v>
      </c>
      <c r="G13" s="288"/>
      <c r="H13" s="274">
        <f t="shared" ref="H13:H23" si="1">ROUND(I13/D13,2)</f>
        <v>0</v>
      </c>
      <c r="I13" s="274">
        <f t="shared" ref="I13:I23" si="2">ROUND(F13+(F13*G13),2)</f>
        <v>0</v>
      </c>
      <c r="J13" s="276"/>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8"/>
      <c r="ALN13" s="28"/>
      <c r="ALO13" s="28"/>
      <c r="ALP13" s="28"/>
      <c r="ALQ13" s="28"/>
      <c r="ALR13" s="28"/>
      <c r="ALS13" s="28"/>
      <c r="ALT13" s="28"/>
      <c r="ALU13" s="28"/>
      <c r="ALV13" s="28"/>
      <c r="ALW13" s="28"/>
    </row>
    <row r="14" spans="1:1011" s="29" customFormat="1" ht="73.5" x14ac:dyDescent="0.25">
      <c r="A14" s="292"/>
      <c r="B14" s="146" t="s">
        <v>133</v>
      </c>
      <c r="C14" s="307"/>
      <c r="D14" s="281"/>
      <c r="E14" s="283"/>
      <c r="F14" s="285"/>
      <c r="G14" s="289"/>
      <c r="H14" s="275"/>
      <c r="I14" s="275"/>
      <c r="J14" s="277"/>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8"/>
      <c r="ALN14" s="28"/>
      <c r="ALO14" s="28"/>
      <c r="ALP14" s="28"/>
      <c r="ALQ14" s="28"/>
      <c r="ALR14" s="28"/>
      <c r="ALS14" s="28"/>
      <c r="ALT14" s="28"/>
      <c r="ALU14" s="28"/>
      <c r="ALV14" s="28"/>
      <c r="ALW14" s="28"/>
    </row>
    <row r="15" spans="1:1011" s="29" customFormat="1" ht="409.5" customHeight="1" x14ac:dyDescent="0.25">
      <c r="A15" s="291">
        <f>A13+1</f>
        <v>3</v>
      </c>
      <c r="B15" s="304" t="s">
        <v>112</v>
      </c>
      <c r="C15" s="306" t="s">
        <v>10</v>
      </c>
      <c r="D15" s="280">
        <v>100</v>
      </c>
      <c r="E15" s="282"/>
      <c r="F15" s="284">
        <f t="shared" si="0"/>
        <v>0</v>
      </c>
      <c r="G15" s="288"/>
      <c r="H15" s="274">
        <f t="shared" si="1"/>
        <v>0</v>
      </c>
      <c r="I15" s="274">
        <f t="shared" si="2"/>
        <v>0</v>
      </c>
      <c r="J15" s="276"/>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8"/>
      <c r="ALN15" s="28"/>
      <c r="ALO15" s="28"/>
      <c r="ALP15" s="28"/>
      <c r="ALQ15" s="28"/>
      <c r="ALR15" s="28"/>
      <c r="ALS15" s="28"/>
      <c r="ALT15" s="28"/>
      <c r="ALU15" s="28"/>
      <c r="ALV15" s="28"/>
      <c r="ALW15" s="28"/>
    </row>
    <row r="16" spans="1:1011" s="29" customFormat="1" ht="55.5" customHeight="1" x14ac:dyDescent="0.25">
      <c r="A16" s="292"/>
      <c r="B16" s="305"/>
      <c r="C16" s="307"/>
      <c r="D16" s="281"/>
      <c r="E16" s="283"/>
      <c r="F16" s="285"/>
      <c r="G16" s="289"/>
      <c r="H16" s="275"/>
      <c r="I16" s="275"/>
      <c r="J16" s="277"/>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8"/>
      <c r="ALN16" s="28"/>
      <c r="ALO16" s="28"/>
      <c r="ALP16" s="28"/>
      <c r="ALQ16" s="28"/>
      <c r="ALR16" s="28"/>
      <c r="ALS16" s="28"/>
      <c r="ALT16" s="28"/>
      <c r="ALU16" s="28"/>
      <c r="ALV16" s="28"/>
      <c r="ALW16" s="28"/>
    </row>
    <row r="17" spans="1:1011" s="29" customFormat="1" ht="409.5" x14ac:dyDescent="0.25">
      <c r="A17" s="286">
        <f>A15+1</f>
        <v>4</v>
      </c>
      <c r="B17" s="214" t="s">
        <v>135</v>
      </c>
      <c r="C17" s="278" t="s">
        <v>10</v>
      </c>
      <c r="D17" s="280">
        <v>300</v>
      </c>
      <c r="E17" s="282"/>
      <c r="F17" s="284">
        <f t="shared" si="0"/>
        <v>0</v>
      </c>
      <c r="G17" s="288"/>
      <c r="H17" s="274">
        <f t="shared" si="1"/>
        <v>0</v>
      </c>
      <c r="I17" s="274">
        <f t="shared" si="2"/>
        <v>0</v>
      </c>
      <c r="J17" s="276"/>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8"/>
      <c r="ALN17" s="28"/>
      <c r="ALO17" s="28"/>
      <c r="ALP17" s="28"/>
      <c r="ALQ17" s="28"/>
      <c r="ALR17" s="28"/>
      <c r="ALS17" s="28"/>
      <c r="ALT17" s="28"/>
      <c r="ALU17" s="28"/>
      <c r="ALV17" s="28"/>
      <c r="ALW17" s="28"/>
    </row>
    <row r="18" spans="1:1011" s="29" customFormat="1" ht="31.5" x14ac:dyDescent="0.25">
      <c r="A18" s="287"/>
      <c r="B18" s="212" t="s">
        <v>136</v>
      </c>
      <c r="C18" s="279"/>
      <c r="D18" s="281"/>
      <c r="E18" s="283"/>
      <c r="F18" s="285"/>
      <c r="G18" s="289"/>
      <c r="H18" s="275"/>
      <c r="I18" s="275"/>
      <c r="J18" s="277"/>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8"/>
      <c r="ALN18" s="28"/>
      <c r="ALO18" s="28"/>
      <c r="ALP18" s="28"/>
      <c r="ALQ18" s="28"/>
      <c r="ALR18" s="28"/>
      <c r="ALS18" s="28"/>
      <c r="ALT18" s="28"/>
      <c r="ALU18" s="28"/>
      <c r="ALV18" s="28"/>
      <c r="ALW18" s="28"/>
    </row>
    <row r="19" spans="1:1011" s="29" customFormat="1" ht="336" x14ac:dyDescent="0.25">
      <c r="A19" s="286">
        <f>A17+1</f>
        <v>5</v>
      </c>
      <c r="B19" s="217" t="s">
        <v>142</v>
      </c>
      <c r="C19" s="278" t="s">
        <v>10</v>
      </c>
      <c r="D19" s="280">
        <v>300</v>
      </c>
      <c r="E19" s="282"/>
      <c r="F19" s="284">
        <f t="shared" si="0"/>
        <v>0</v>
      </c>
      <c r="G19" s="288"/>
      <c r="H19" s="274">
        <f t="shared" si="1"/>
        <v>0</v>
      </c>
      <c r="I19" s="274">
        <f t="shared" si="2"/>
        <v>0</v>
      </c>
      <c r="J19" s="276"/>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8"/>
      <c r="ALN19" s="28"/>
      <c r="ALO19" s="28"/>
      <c r="ALP19" s="28"/>
      <c r="ALQ19" s="28"/>
      <c r="ALR19" s="28"/>
      <c r="ALS19" s="28"/>
      <c r="ALT19" s="28"/>
      <c r="ALU19" s="28"/>
      <c r="ALV19" s="28"/>
      <c r="ALW19" s="28"/>
    </row>
    <row r="20" spans="1:1011" s="29" customFormat="1" ht="146.25" customHeight="1" x14ac:dyDescent="0.25">
      <c r="A20" s="287"/>
      <c r="B20" s="212" t="s">
        <v>141</v>
      </c>
      <c r="C20" s="279"/>
      <c r="D20" s="281"/>
      <c r="E20" s="283"/>
      <c r="F20" s="285"/>
      <c r="G20" s="289"/>
      <c r="H20" s="275"/>
      <c r="I20" s="275"/>
      <c r="J20" s="277"/>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8"/>
      <c r="ALN20" s="28"/>
      <c r="ALO20" s="28"/>
      <c r="ALP20" s="28"/>
      <c r="ALQ20" s="28"/>
      <c r="ALR20" s="28"/>
      <c r="ALS20" s="28"/>
      <c r="ALT20" s="28"/>
      <c r="ALU20" s="28"/>
      <c r="ALV20" s="28"/>
      <c r="ALW20" s="28"/>
    </row>
    <row r="21" spans="1:1011" s="29" customFormat="1" ht="331.5" x14ac:dyDescent="0.25">
      <c r="A21" s="286">
        <f>A19+1</f>
        <v>6</v>
      </c>
      <c r="B21" s="216" t="s">
        <v>138</v>
      </c>
      <c r="C21" s="278" t="s">
        <v>10</v>
      </c>
      <c r="D21" s="280">
        <v>225</v>
      </c>
      <c r="E21" s="282"/>
      <c r="F21" s="284">
        <f t="shared" si="0"/>
        <v>0</v>
      </c>
      <c r="G21" s="288"/>
      <c r="H21" s="274">
        <f t="shared" si="1"/>
        <v>0</v>
      </c>
      <c r="I21" s="274">
        <f t="shared" si="2"/>
        <v>0</v>
      </c>
      <c r="J21" s="276"/>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8"/>
      <c r="ALN21" s="28"/>
      <c r="ALO21" s="28"/>
      <c r="ALP21" s="28"/>
      <c r="ALQ21" s="28"/>
      <c r="ALR21" s="28"/>
      <c r="ALS21" s="28"/>
      <c r="ALT21" s="28"/>
      <c r="ALU21" s="28"/>
      <c r="ALV21" s="28"/>
      <c r="ALW21" s="28"/>
    </row>
    <row r="22" spans="1:1011" s="29" customFormat="1" ht="224.25" x14ac:dyDescent="0.25">
      <c r="A22" s="287"/>
      <c r="B22" s="215" t="s">
        <v>137</v>
      </c>
      <c r="C22" s="279"/>
      <c r="D22" s="281"/>
      <c r="E22" s="283"/>
      <c r="F22" s="285"/>
      <c r="G22" s="289"/>
      <c r="H22" s="275"/>
      <c r="I22" s="275"/>
      <c r="J22" s="277"/>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8"/>
      <c r="ALN22" s="28"/>
      <c r="ALO22" s="28"/>
      <c r="ALP22" s="28"/>
      <c r="ALQ22" s="28"/>
      <c r="ALR22" s="28"/>
      <c r="ALS22" s="28"/>
      <c r="ALT22" s="28"/>
      <c r="ALU22" s="28"/>
      <c r="ALV22" s="28"/>
      <c r="ALW22" s="28"/>
    </row>
    <row r="23" spans="1:1011" s="29" customFormat="1" ht="409.5" x14ac:dyDescent="0.2">
      <c r="A23" s="291">
        <f>A21+1</f>
        <v>7</v>
      </c>
      <c r="B23" s="217" t="s">
        <v>139</v>
      </c>
      <c r="C23" s="278" t="s">
        <v>10</v>
      </c>
      <c r="D23" s="280">
        <v>1000</v>
      </c>
      <c r="E23" s="98"/>
      <c r="F23" s="284">
        <f t="shared" si="0"/>
        <v>0</v>
      </c>
      <c r="G23" s="99"/>
      <c r="H23" s="274">
        <f t="shared" si="1"/>
        <v>0</v>
      </c>
      <c r="I23" s="274">
        <f t="shared" si="2"/>
        <v>0</v>
      </c>
      <c r="J23" s="157"/>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8"/>
      <c r="ALN23" s="28"/>
      <c r="ALO23" s="28"/>
      <c r="ALP23" s="28"/>
      <c r="ALQ23" s="28"/>
      <c r="ALR23" s="28"/>
      <c r="ALS23" s="28"/>
      <c r="ALT23" s="28"/>
      <c r="ALU23" s="28"/>
      <c r="ALV23" s="28"/>
      <c r="ALW23" s="28"/>
    </row>
    <row r="24" spans="1:1011" s="29" customFormat="1" ht="63" x14ac:dyDescent="0.2">
      <c r="A24" s="292"/>
      <c r="B24" s="212" t="s">
        <v>140</v>
      </c>
      <c r="C24" s="279"/>
      <c r="D24" s="281"/>
      <c r="E24" s="100"/>
      <c r="F24" s="285"/>
      <c r="G24" s="101"/>
      <c r="H24" s="275"/>
      <c r="I24" s="275"/>
      <c r="J24" s="142"/>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8"/>
      <c r="ALN24" s="28"/>
      <c r="ALO24" s="28"/>
      <c r="ALP24" s="28"/>
      <c r="ALQ24" s="28"/>
      <c r="ALR24" s="28"/>
      <c r="ALS24" s="28"/>
      <c r="ALT24" s="28"/>
      <c r="ALU24" s="28"/>
      <c r="ALV24" s="28"/>
      <c r="ALW24" s="28"/>
    </row>
    <row r="25" spans="1:1011" s="29" customFormat="1" ht="409.5" customHeight="1" x14ac:dyDescent="0.25">
      <c r="A25" s="295">
        <f t="shared" ref="A25" si="3">A23+1</f>
        <v>8</v>
      </c>
      <c r="B25" s="290" t="s">
        <v>113</v>
      </c>
      <c r="C25" s="293" t="s">
        <v>10</v>
      </c>
      <c r="D25" s="280">
        <v>700</v>
      </c>
      <c r="E25" s="282"/>
      <c r="F25" s="284">
        <f>ROUND(E25*D25,2)</f>
        <v>0</v>
      </c>
      <c r="G25" s="288"/>
      <c r="H25" s="274">
        <f>ROUND(I25/D25,2)</f>
        <v>0</v>
      </c>
      <c r="I25" s="274">
        <f>ROUND(F25+(F25*G25),2)</f>
        <v>0</v>
      </c>
      <c r="J25" s="276"/>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8"/>
      <c r="ALN25" s="28"/>
      <c r="ALO25" s="28"/>
      <c r="ALP25" s="28"/>
      <c r="ALQ25" s="28"/>
      <c r="ALR25" s="28"/>
      <c r="ALS25" s="28"/>
      <c r="ALT25" s="28"/>
      <c r="ALU25" s="28"/>
      <c r="ALV25" s="28"/>
      <c r="ALW25" s="28"/>
    </row>
    <row r="26" spans="1:1011" s="29" customFormat="1" ht="38.25" customHeight="1" x14ac:dyDescent="0.25">
      <c r="A26" s="295"/>
      <c r="B26" s="290"/>
      <c r="C26" s="294"/>
      <c r="D26" s="281"/>
      <c r="E26" s="283"/>
      <c r="F26" s="285"/>
      <c r="G26" s="289"/>
      <c r="H26" s="275"/>
      <c r="I26" s="275"/>
      <c r="J26" s="277"/>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8"/>
      <c r="ALN26" s="28"/>
      <c r="ALO26" s="28"/>
      <c r="ALP26" s="28"/>
      <c r="ALQ26" s="28"/>
      <c r="ALR26" s="28"/>
      <c r="ALS26" s="28"/>
      <c r="ALT26" s="28"/>
      <c r="ALU26" s="28"/>
      <c r="ALV26" s="28"/>
      <c r="ALW26" s="28"/>
    </row>
    <row r="27" spans="1:1011" s="29" customFormat="1" ht="24" x14ac:dyDescent="0.25">
      <c r="B27" s="132"/>
      <c r="C27" s="310"/>
      <c r="D27" s="278"/>
      <c r="E27" s="43" t="s">
        <v>6</v>
      </c>
      <c r="F27" s="43">
        <f>SUM(F10:F25)</f>
        <v>0</v>
      </c>
      <c r="G27" s="47"/>
      <c r="H27" s="43" t="s">
        <v>7</v>
      </c>
      <c r="I27" s="43">
        <f>SUM(I10:I25)</f>
        <v>0</v>
      </c>
      <c r="J27" s="3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8"/>
      <c r="ALE27" s="28"/>
      <c r="ALF27" s="28"/>
      <c r="ALG27" s="28"/>
      <c r="ALH27" s="28"/>
      <c r="ALI27" s="28"/>
      <c r="ALJ27" s="28"/>
      <c r="ALK27" s="28"/>
      <c r="ALL27" s="28"/>
      <c r="ALM27" s="28"/>
      <c r="ALN27" s="28"/>
    </row>
    <row r="28" spans="1:1011" s="29" customFormat="1" ht="12" x14ac:dyDescent="0.25">
      <c r="B28" s="132"/>
      <c r="C28" s="67"/>
      <c r="D28" s="67"/>
      <c r="E28" s="133"/>
      <c r="F28" s="133"/>
      <c r="G28" s="47"/>
      <c r="H28" s="133"/>
      <c r="I28" s="133"/>
      <c r="J28" s="3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8"/>
      <c r="ALE28" s="28"/>
      <c r="ALF28" s="28"/>
      <c r="ALG28" s="28"/>
      <c r="ALH28" s="28"/>
      <c r="ALI28" s="28"/>
      <c r="ALJ28" s="28"/>
      <c r="ALK28" s="28"/>
      <c r="ALL28" s="28"/>
      <c r="ALM28" s="28"/>
      <c r="ALN28" s="28"/>
    </row>
    <row r="29" spans="1:1011" s="29" customFormat="1" ht="12" x14ac:dyDescent="0.25">
      <c r="B29" s="222"/>
      <c r="C29" s="34"/>
      <c r="D29" s="34"/>
      <c r="E29" s="35"/>
      <c r="F29" s="23"/>
      <c r="G29" s="23"/>
      <c r="H29" s="23"/>
      <c r="I29" s="23"/>
      <c r="J29" s="23"/>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8"/>
      <c r="ALN29" s="28"/>
      <c r="ALO29" s="28"/>
      <c r="ALP29" s="28"/>
      <c r="ALQ29" s="28"/>
      <c r="ALR29" s="28"/>
      <c r="ALS29" s="28"/>
      <c r="ALT29" s="28"/>
      <c r="ALU29" s="28"/>
      <c r="ALV29" s="28"/>
      <c r="ALW29" s="28"/>
    </row>
    <row r="30" spans="1:1011" s="29" customFormat="1" ht="36" x14ac:dyDescent="0.25">
      <c r="B30" s="211" t="s">
        <v>101</v>
      </c>
      <c r="C30" s="244" t="s">
        <v>11</v>
      </c>
      <c r="D30" s="245"/>
      <c r="E30" s="246"/>
      <c r="F30" s="23"/>
      <c r="G30" s="32"/>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2"/>
      <c r="ALN30" s="22"/>
      <c r="ALO30" s="22"/>
      <c r="ALP30" s="22"/>
      <c r="ALQ30" s="22"/>
      <c r="ALR30" s="22"/>
      <c r="ALS30" s="22"/>
    </row>
    <row r="31" spans="1:1011" s="29" customFormat="1" ht="36" x14ac:dyDescent="0.25">
      <c r="B31" s="36" t="s">
        <v>12</v>
      </c>
      <c r="C31" s="244" t="s">
        <v>13</v>
      </c>
      <c r="D31" s="246"/>
      <c r="E31" s="41" t="s">
        <v>14</v>
      </c>
      <c r="F31" s="24"/>
      <c r="G31" s="23"/>
      <c r="H31" s="23"/>
      <c r="I31" s="23"/>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c r="AAG31" s="22"/>
      <c r="AAH31" s="22"/>
      <c r="AAI31" s="22"/>
      <c r="AAJ31" s="22"/>
      <c r="AAK31" s="22"/>
      <c r="AAL31" s="22"/>
      <c r="AAM31" s="22"/>
      <c r="AAN31" s="22"/>
      <c r="AAO31" s="22"/>
      <c r="AAP31" s="22"/>
      <c r="AAQ31" s="22"/>
      <c r="AAR31" s="22"/>
      <c r="AAS31" s="22"/>
      <c r="AAT31" s="22"/>
      <c r="AAU31" s="22"/>
      <c r="AAV31" s="22"/>
      <c r="AAW31" s="22"/>
      <c r="AAX31" s="22"/>
      <c r="AAY31" s="22"/>
      <c r="AAZ31" s="22"/>
      <c r="ABA31" s="22"/>
      <c r="ABB31" s="22"/>
      <c r="ABC31" s="22"/>
      <c r="ABD31" s="22"/>
      <c r="ABE31" s="22"/>
      <c r="ABF31" s="22"/>
      <c r="ABG31" s="22"/>
      <c r="ABH31" s="22"/>
      <c r="ABI31" s="22"/>
      <c r="ABJ31" s="22"/>
      <c r="ABK31" s="22"/>
      <c r="ABL31" s="22"/>
      <c r="ABM31" s="22"/>
      <c r="ABN31" s="22"/>
      <c r="ABO31" s="22"/>
      <c r="ABP31" s="22"/>
      <c r="ABQ31" s="22"/>
      <c r="ABR31" s="22"/>
      <c r="ABS31" s="22"/>
      <c r="ABT31" s="22"/>
      <c r="ABU31" s="22"/>
      <c r="ABV31" s="22"/>
      <c r="ABW31" s="22"/>
      <c r="ABX31" s="22"/>
      <c r="ABY31" s="22"/>
      <c r="ABZ31" s="22"/>
      <c r="ACA31" s="22"/>
      <c r="ACB31" s="22"/>
      <c r="ACC31" s="22"/>
      <c r="ACD31" s="22"/>
      <c r="ACE31" s="22"/>
      <c r="ACF31" s="22"/>
      <c r="ACG31" s="22"/>
      <c r="ACH31" s="22"/>
      <c r="ACI31" s="22"/>
      <c r="ACJ31" s="22"/>
      <c r="ACK31" s="22"/>
      <c r="ACL31" s="22"/>
      <c r="ACM31" s="22"/>
      <c r="ACN31" s="22"/>
      <c r="ACO31" s="22"/>
      <c r="ACP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c r="ADZ31" s="22"/>
      <c r="AEA31" s="22"/>
      <c r="AEB31" s="22"/>
      <c r="AEC31" s="22"/>
      <c r="AED31" s="22"/>
      <c r="AEE31" s="22"/>
      <c r="AEF31" s="22"/>
      <c r="AEG31" s="22"/>
      <c r="AEH31" s="22"/>
      <c r="AEI31" s="22"/>
      <c r="AEJ31" s="22"/>
      <c r="AEK31" s="22"/>
      <c r="AEL31" s="22"/>
      <c r="AEM31" s="22"/>
      <c r="AEN31" s="22"/>
      <c r="AEO31" s="22"/>
      <c r="AEP31" s="22"/>
      <c r="AEQ31" s="22"/>
      <c r="AER31" s="22"/>
      <c r="AES31" s="22"/>
      <c r="AET31" s="22"/>
      <c r="AEU31" s="22"/>
      <c r="AEV31" s="22"/>
      <c r="AEW31" s="22"/>
      <c r="AEX31" s="22"/>
      <c r="AEY31" s="22"/>
      <c r="AEZ31" s="22"/>
      <c r="AFA31" s="22"/>
      <c r="AFB31" s="22"/>
      <c r="AFC31" s="22"/>
      <c r="AFD31" s="22"/>
      <c r="AFE31" s="22"/>
      <c r="AFF31" s="22"/>
      <c r="AFG31" s="22"/>
      <c r="AFH31" s="22"/>
      <c r="AFI31" s="22"/>
      <c r="AFJ31" s="22"/>
      <c r="AFK31" s="22"/>
      <c r="AFL31" s="22"/>
      <c r="AFM31" s="22"/>
      <c r="AFN31" s="22"/>
      <c r="AFO31" s="22"/>
      <c r="AFP31" s="22"/>
      <c r="AFQ31" s="22"/>
      <c r="AFR31" s="22"/>
      <c r="AFS31" s="22"/>
      <c r="AFT31" s="22"/>
      <c r="AFU31" s="22"/>
      <c r="AFV31" s="22"/>
      <c r="AFW31" s="22"/>
      <c r="AFX31" s="22"/>
      <c r="AFY31" s="22"/>
      <c r="AFZ31" s="22"/>
      <c r="AGA31" s="22"/>
      <c r="AGB31" s="22"/>
      <c r="AGC31" s="22"/>
      <c r="AGD31" s="22"/>
      <c r="AGE31" s="22"/>
      <c r="AGF31" s="22"/>
      <c r="AGG31" s="22"/>
      <c r="AGH31" s="22"/>
      <c r="AGI31" s="22"/>
      <c r="AGJ31" s="22"/>
      <c r="AGK31" s="22"/>
      <c r="AGL31" s="22"/>
      <c r="AGM31" s="22"/>
      <c r="AGN31" s="22"/>
      <c r="AGO31" s="22"/>
      <c r="AGP31" s="22"/>
      <c r="AGQ31" s="22"/>
      <c r="AGR31" s="22"/>
      <c r="AGS31" s="22"/>
      <c r="AGT31" s="22"/>
      <c r="AGU31" s="22"/>
      <c r="AGV31" s="22"/>
      <c r="AGW31" s="22"/>
      <c r="AGX31" s="22"/>
      <c r="AGY31" s="22"/>
      <c r="AGZ31" s="22"/>
      <c r="AHA31" s="22"/>
      <c r="AHB31" s="22"/>
      <c r="AHC31" s="22"/>
      <c r="AHD31" s="22"/>
      <c r="AHE31" s="22"/>
      <c r="AHF31" s="22"/>
      <c r="AHG31" s="22"/>
      <c r="AHH31" s="22"/>
      <c r="AHI31" s="22"/>
      <c r="AHJ31" s="22"/>
      <c r="AHK31" s="22"/>
      <c r="AHL31" s="22"/>
      <c r="AHM31" s="22"/>
      <c r="AHN31" s="22"/>
      <c r="AHO31" s="22"/>
      <c r="AHP31" s="22"/>
      <c r="AHQ31" s="22"/>
      <c r="AHR31" s="22"/>
      <c r="AHS31" s="22"/>
      <c r="AHT31" s="22"/>
      <c r="AHU31" s="22"/>
      <c r="AHV31" s="22"/>
      <c r="AHW31" s="22"/>
      <c r="AHX31" s="22"/>
      <c r="AHY31" s="22"/>
      <c r="AHZ31" s="22"/>
      <c r="AIA31" s="22"/>
      <c r="AIB31" s="22"/>
      <c r="AIC31" s="22"/>
      <c r="AID31" s="22"/>
      <c r="AIE31" s="22"/>
      <c r="AIF31" s="22"/>
      <c r="AIG31" s="22"/>
      <c r="AIH31" s="22"/>
      <c r="AII31" s="22"/>
      <c r="AIJ31" s="22"/>
      <c r="AIK31" s="22"/>
      <c r="AIL31" s="22"/>
      <c r="AIM31" s="22"/>
      <c r="AIN31" s="22"/>
      <c r="AIO31" s="22"/>
      <c r="AIP31" s="22"/>
      <c r="AIQ31" s="22"/>
      <c r="AIR31" s="22"/>
      <c r="AIS31" s="22"/>
      <c r="AIT31" s="22"/>
      <c r="AIU31" s="22"/>
      <c r="AIV31" s="22"/>
      <c r="AIW31" s="22"/>
      <c r="AIX31" s="22"/>
      <c r="AIY31" s="22"/>
      <c r="AIZ31" s="22"/>
      <c r="AJA31" s="22"/>
      <c r="AJB31" s="22"/>
      <c r="AJC31" s="22"/>
      <c r="AJD31" s="22"/>
      <c r="AJE31" s="22"/>
      <c r="AJF31" s="22"/>
      <c r="AJG31" s="22"/>
      <c r="AJH31" s="22"/>
      <c r="AJI31" s="22"/>
      <c r="AJJ31" s="22"/>
      <c r="AJK31" s="22"/>
      <c r="AJL31" s="22"/>
      <c r="AJM31" s="22"/>
      <c r="AJN31" s="22"/>
      <c r="AJO31" s="22"/>
      <c r="AJP31" s="22"/>
      <c r="AJQ31" s="22"/>
      <c r="AJR31" s="22"/>
      <c r="AJS31" s="22"/>
      <c r="AJT31" s="22"/>
      <c r="AJU31" s="22"/>
      <c r="AJV31" s="22"/>
      <c r="AJW31" s="22"/>
      <c r="AJX31" s="22"/>
      <c r="AJY31" s="22"/>
      <c r="AJZ31" s="22"/>
      <c r="AKA31" s="22"/>
      <c r="AKB31" s="22"/>
      <c r="AKC31" s="22"/>
      <c r="AKD31" s="22"/>
      <c r="AKE31" s="22"/>
      <c r="AKF31" s="22"/>
      <c r="AKG31" s="22"/>
      <c r="AKH31" s="22"/>
      <c r="AKI31" s="22"/>
      <c r="AKJ31" s="22"/>
      <c r="AKK31" s="22"/>
      <c r="AKL31" s="22"/>
      <c r="AKM31" s="22"/>
      <c r="AKN31" s="22"/>
      <c r="AKO31" s="22"/>
      <c r="AKP31" s="22"/>
      <c r="AKQ31" s="22"/>
      <c r="AKR31" s="22"/>
      <c r="AKS31" s="22"/>
      <c r="AKT31" s="22"/>
      <c r="AKU31" s="22"/>
      <c r="AKV31" s="22"/>
      <c r="AKW31" s="22"/>
      <c r="AKX31" s="22"/>
      <c r="AKY31" s="22"/>
      <c r="AKZ31" s="22"/>
      <c r="ALA31" s="22"/>
      <c r="ALB31" s="22"/>
      <c r="ALC31" s="22"/>
      <c r="ALD31" s="22"/>
      <c r="ALE31" s="22"/>
      <c r="ALF31" s="22"/>
      <c r="ALG31" s="22"/>
      <c r="ALH31" s="22"/>
      <c r="ALI31" s="22"/>
      <c r="ALJ31" s="22"/>
      <c r="ALK31" s="22"/>
      <c r="ALL31" s="22"/>
      <c r="ALM31" s="22"/>
      <c r="ALN31" s="22"/>
      <c r="ALO31" s="22"/>
      <c r="ALP31" s="22"/>
      <c r="ALQ31" s="22"/>
      <c r="ALR31" s="22"/>
      <c r="ALS31" s="22"/>
      <c r="ALT31" s="22"/>
      <c r="ALU31" s="22"/>
      <c r="ALV31" s="22"/>
    </row>
    <row r="32" spans="1:1011" s="29" customFormat="1" ht="12" x14ac:dyDescent="0.25">
      <c r="A32" s="196" t="s">
        <v>85</v>
      </c>
      <c r="B32" s="36" t="s">
        <v>15</v>
      </c>
      <c r="C32" s="242" t="s">
        <v>16</v>
      </c>
      <c r="D32" s="243"/>
      <c r="E32" s="38" t="s">
        <v>31</v>
      </c>
      <c r="F32" s="24"/>
      <c r="G32" s="25"/>
      <c r="H32" s="26"/>
      <c r="I32" s="24"/>
      <c r="J32" s="23"/>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2"/>
      <c r="ALN32" s="22"/>
      <c r="ALO32" s="22"/>
      <c r="ALP32" s="22"/>
      <c r="ALQ32" s="22"/>
      <c r="ALR32" s="22"/>
      <c r="ALS32" s="22"/>
      <c r="ALT32" s="22"/>
      <c r="ALU32" s="22"/>
      <c r="ALV32" s="22"/>
    </row>
    <row r="33" spans="1:1010" s="29" customFormat="1" ht="12" x14ac:dyDescent="0.25">
      <c r="A33" s="196" t="s">
        <v>86</v>
      </c>
      <c r="B33" s="36" t="s">
        <v>17</v>
      </c>
      <c r="C33" s="247" t="s">
        <v>33</v>
      </c>
      <c r="D33" s="248"/>
      <c r="E33" s="38" t="s">
        <v>18</v>
      </c>
      <c r="F33" s="24"/>
      <c r="G33" s="25"/>
      <c r="H33" s="26"/>
      <c r="I33" s="24"/>
      <c r="J33" s="23"/>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2"/>
      <c r="ALE33" s="22"/>
      <c r="ALF33" s="22"/>
      <c r="ALG33" s="22"/>
      <c r="ALH33" s="22"/>
      <c r="ALI33" s="22"/>
      <c r="ALJ33" s="22"/>
      <c r="ALK33" s="22"/>
      <c r="ALL33" s="22"/>
      <c r="ALM33" s="22"/>
      <c r="ALN33" s="22"/>
      <c r="ALO33" s="22"/>
      <c r="ALP33" s="22"/>
      <c r="ALQ33" s="22"/>
      <c r="ALR33" s="22"/>
      <c r="ALS33" s="22"/>
      <c r="ALT33" s="22"/>
      <c r="ALU33" s="22"/>
      <c r="ALV33" s="22"/>
    </row>
    <row r="34" spans="1:1010" s="29" customFormat="1" ht="13.5" customHeight="1" x14ac:dyDescent="0.25">
      <c r="A34" s="196" t="s">
        <v>87</v>
      </c>
      <c r="B34" s="36" t="s">
        <v>19</v>
      </c>
      <c r="C34" s="242" t="s">
        <v>20</v>
      </c>
      <c r="D34" s="243"/>
      <c r="E34" s="38" t="s">
        <v>21</v>
      </c>
      <c r="F34" s="24"/>
      <c r="G34" s="25"/>
      <c r="H34" s="26"/>
      <c r="I34" s="24"/>
      <c r="J34" s="23"/>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row>
    <row r="35" spans="1:1010" s="29" customFormat="1" ht="12" x14ac:dyDescent="0.25">
      <c r="A35" s="196" t="s">
        <v>88</v>
      </c>
      <c r="B35" s="36" t="s">
        <v>22</v>
      </c>
      <c r="C35" s="242" t="s">
        <v>23</v>
      </c>
      <c r="D35" s="243"/>
      <c r="E35" s="38" t="s">
        <v>24</v>
      </c>
      <c r="F35" s="24"/>
      <c r="G35" s="25"/>
      <c r="H35" s="26"/>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c r="ALT35" s="22"/>
      <c r="ALU35" s="22"/>
      <c r="ALV35" s="22"/>
    </row>
    <row r="36" spans="1:1010" s="29" customFormat="1" ht="12" x14ac:dyDescent="0.25">
      <c r="A36" s="196" t="s">
        <v>89</v>
      </c>
      <c r="B36" s="36" t="s">
        <v>25</v>
      </c>
      <c r="C36" s="242" t="s">
        <v>26</v>
      </c>
      <c r="D36" s="243"/>
      <c r="E36" s="38" t="s">
        <v>27</v>
      </c>
      <c r="F36" s="24"/>
      <c r="G36" s="25"/>
      <c r="H36" s="26"/>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row>
    <row r="37" spans="1:1010" s="29" customFormat="1" ht="12" x14ac:dyDescent="0.25">
      <c r="A37" s="196" t="s">
        <v>90</v>
      </c>
      <c r="B37" s="36" t="s">
        <v>28</v>
      </c>
      <c r="C37" s="242" t="s">
        <v>29</v>
      </c>
      <c r="D37" s="243"/>
      <c r="E37" s="38" t="s">
        <v>30</v>
      </c>
      <c r="F37" s="24"/>
      <c r="G37" s="25"/>
      <c r="H37" s="26"/>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c r="AFK37" s="22"/>
      <c r="AFL37" s="22"/>
      <c r="AFM37" s="22"/>
      <c r="AFN37" s="22"/>
      <c r="AFO37" s="22"/>
      <c r="AFP37" s="22"/>
      <c r="AFQ37" s="22"/>
      <c r="AFR37" s="22"/>
      <c r="AFS37" s="22"/>
      <c r="AFT37" s="22"/>
      <c r="AFU37" s="22"/>
      <c r="AFV37" s="22"/>
      <c r="AFW37" s="22"/>
      <c r="AFX37" s="22"/>
      <c r="AFY37" s="22"/>
      <c r="AFZ37" s="22"/>
      <c r="AGA37" s="22"/>
      <c r="AGB37" s="22"/>
      <c r="AGC37" s="22"/>
      <c r="AGD37" s="22"/>
      <c r="AGE37" s="22"/>
      <c r="AGF37" s="22"/>
      <c r="AGG37" s="22"/>
      <c r="AGH37" s="22"/>
      <c r="AGI37" s="22"/>
      <c r="AGJ37" s="22"/>
      <c r="AGK37" s="22"/>
      <c r="AGL37" s="22"/>
      <c r="AGM37" s="22"/>
      <c r="AGN37" s="22"/>
      <c r="AGO37" s="22"/>
      <c r="AGP37" s="22"/>
      <c r="AGQ37" s="22"/>
      <c r="AGR37" s="22"/>
      <c r="AGS37" s="22"/>
      <c r="AGT37" s="22"/>
      <c r="AGU37" s="22"/>
      <c r="AGV37" s="22"/>
      <c r="AGW37" s="22"/>
      <c r="AGX37" s="22"/>
      <c r="AGY37" s="22"/>
      <c r="AGZ37" s="22"/>
      <c r="AHA37" s="22"/>
      <c r="AHB37" s="22"/>
      <c r="AHC37" s="22"/>
      <c r="AHD37" s="22"/>
      <c r="AHE37" s="22"/>
      <c r="AHF37" s="22"/>
      <c r="AHG37" s="22"/>
      <c r="AHH37" s="22"/>
      <c r="AHI37" s="22"/>
      <c r="AHJ37" s="22"/>
      <c r="AHK37" s="22"/>
      <c r="AHL37" s="22"/>
      <c r="AHM37" s="22"/>
      <c r="AHN37" s="22"/>
      <c r="AHO37" s="22"/>
      <c r="AHP37" s="22"/>
      <c r="AHQ37" s="22"/>
      <c r="AHR37" s="22"/>
      <c r="AHS37" s="22"/>
      <c r="AHT37" s="22"/>
      <c r="AHU37" s="22"/>
      <c r="AHV37" s="22"/>
      <c r="AHW37" s="22"/>
      <c r="AHX37" s="22"/>
      <c r="AHY37" s="22"/>
      <c r="AHZ37" s="22"/>
      <c r="AIA37" s="22"/>
      <c r="AIB37" s="22"/>
      <c r="AIC37" s="22"/>
      <c r="AID37" s="22"/>
      <c r="AIE37" s="22"/>
      <c r="AIF37" s="22"/>
      <c r="AIG37" s="22"/>
      <c r="AIH37" s="22"/>
      <c r="AII37" s="22"/>
      <c r="AIJ37" s="22"/>
      <c r="AIK37" s="22"/>
      <c r="AIL37" s="22"/>
      <c r="AIM37" s="22"/>
      <c r="AIN37" s="22"/>
      <c r="AIO37" s="22"/>
      <c r="AIP37" s="22"/>
      <c r="AIQ37" s="22"/>
      <c r="AIR37" s="22"/>
      <c r="AIS37" s="22"/>
      <c r="AIT37" s="22"/>
      <c r="AIU37" s="22"/>
      <c r="AIV37" s="22"/>
      <c r="AIW37" s="22"/>
      <c r="AIX37" s="22"/>
      <c r="AIY37" s="22"/>
      <c r="AIZ37" s="22"/>
      <c r="AJA37" s="22"/>
      <c r="AJB37" s="22"/>
      <c r="AJC37" s="22"/>
      <c r="AJD37" s="22"/>
      <c r="AJE37" s="22"/>
      <c r="AJF37" s="22"/>
      <c r="AJG37" s="22"/>
      <c r="AJH37" s="22"/>
      <c r="AJI37" s="22"/>
      <c r="AJJ37" s="22"/>
      <c r="AJK37" s="22"/>
      <c r="AJL37" s="22"/>
      <c r="AJM37" s="22"/>
      <c r="AJN37" s="22"/>
      <c r="AJO37" s="22"/>
      <c r="AJP37" s="22"/>
      <c r="AJQ37" s="22"/>
      <c r="AJR37" s="22"/>
      <c r="AJS37" s="22"/>
      <c r="AJT37" s="22"/>
      <c r="AJU37" s="22"/>
      <c r="AJV37" s="22"/>
      <c r="AJW37" s="22"/>
      <c r="AJX37" s="22"/>
      <c r="AJY37" s="22"/>
      <c r="AJZ37" s="22"/>
      <c r="AKA37" s="22"/>
      <c r="AKB37" s="22"/>
      <c r="AKC37" s="22"/>
      <c r="AKD37" s="22"/>
      <c r="AKE37" s="22"/>
      <c r="AKF37" s="22"/>
      <c r="AKG37" s="22"/>
      <c r="AKH37" s="22"/>
      <c r="AKI37" s="22"/>
      <c r="AKJ37" s="22"/>
      <c r="AKK37" s="22"/>
      <c r="AKL37" s="22"/>
      <c r="AKM37" s="22"/>
      <c r="AKN37" s="22"/>
      <c r="AKO37" s="22"/>
      <c r="AKP37" s="22"/>
      <c r="AKQ37" s="22"/>
      <c r="AKR37" s="22"/>
      <c r="AKS37" s="22"/>
      <c r="AKT37" s="22"/>
      <c r="AKU37" s="22"/>
      <c r="AKV37" s="22"/>
      <c r="AKW37" s="22"/>
      <c r="AKX37" s="22"/>
      <c r="AKY37" s="22"/>
      <c r="AKZ37" s="22"/>
      <c r="ALA37" s="22"/>
      <c r="ALB37" s="22"/>
      <c r="ALC37" s="22"/>
      <c r="ALD37" s="22"/>
      <c r="ALE37" s="22"/>
      <c r="ALF37" s="22"/>
      <c r="ALG37" s="22"/>
      <c r="ALH37" s="22"/>
      <c r="ALI37" s="22"/>
      <c r="ALJ37" s="22"/>
      <c r="ALK37" s="22"/>
      <c r="ALL37" s="22"/>
      <c r="ALM37" s="22"/>
      <c r="ALN37" s="22"/>
      <c r="ALO37" s="22"/>
      <c r="ALP37" s="22"/>
      <c r="ALQ37" s="22"/>
      <c r="ALR37" s="22"/>
      <c r="ALS37" s="22"/>
      <c r="ALT37" s="22"/>
      <c r="ALU37" s="22"/>
      <c r="ALV37" s="22"/>
    </row>
    <row r="38" spans="1:1010" x14ac:dyDescent="0.25">
      <c r="A38" s="296"/>
      <c r="B38" s="296"/>
      <c r="C38" s="296"/>
      <c r="D38" s="296"/>
      <c r="E38" s="296"/>
      <c r="F38" s="296"/>
      <c r="G38" s="296"/>
      <c r="H38" s="296"/>
      <c r="I38" s="296"/>
      <c r="J38" s="296"/>
    </row>
  </sheetData>
  <mergeCells count="86">
    <mergeCell ref="C27:D27"/>
    <mergeCell ref="D13:D14"/>
    <mergeCell ref="H19:H20"/>
    <mergeCell ref="I10:I12"/>
    <mergeCell ref="J10:J12"/>
    <mergeCell ref="A10:A12"/>
    <mergeCell ref="J13:J14"/>
    <mergeCell ref="C17:C18"/>
    <mergeCell ref="D17:D18"/>
    <mergeCell ref="E17:E18"/>
    <mergeCell ref="F17:F18"/>
    <mergeCell ref="G17:G18"/>
    <mergeCell ref="H17:H18"/>
    <mergeCell ref="I17:I18"/>
    <mergeCell ref="G15:G16"/>
    <mergeCell ref="A1:J1"/>
    <mergeCell ref="A2:J2"/>
    <mergeCell ref="A3:J3"/>
    <mergeCell ref="A4:J7"/>
    <mergeCell ref="A15:A16"/>
    <mergeCell ref="B15:B16"/>
    <mergeCell ref="I13:I14"/>
    <mergeCell ref="E13:E14"/>
    <mergeCell ref="F13:F14"/>
    <mergeCell ref="G13:G14"/>
    <mergeCell ref="H13:H14"/>
    <mergeCell ref="C15:C16"/>
    <mergeCell ref="D15:D16"/>
    <mergeCell ref="E15:E16"/>
    <mergeCell ref="F15:F16"/>
    <mergeCell ref="C13:C14"/>
    <mergeCell ref="H15:H16"/>
    <mergeCell ref="C37:D37"/>
    <mergeCell ref="A38:J38"/>
    <mergeCell ref="B10:B12"/>
    <mergeCell ref="C10:C12"/>
    <mergeCell ref="D10:D12"/>
    <mergeCell ref="E10:E12"/>
    <mergeCell ref="F10:F12"/>
    <mergeCell ref="G10:G12"/>
    <mergeCell ref="H10:H12"/>
    <mergeCell ref="C31:D31"/>
    <mergeCell ref="C32:D32"/>
    <mergeCell ref="C33:D33"/>
    <mergeCell ref="C34:D34"/>
    <mergeCell ref="C35:D35"/>
    <mergeCell ref="C30:E30"/>
    <mergeCell ref="C36:D36"/>
    <mergeCell ref="J15:J16"/>
    <mergeCell ref="A17:A18"/>
    <mergeCell ref="A13:A14"/>
    <mergeCell ref="J17:J18"/>
    <mergeCell ref="E25:E26"/>
    <mergeCell ref="C25:C26"/>
    <mergeCell ref="D25:D26"/>
    <mergeCell ref="A25:A26"/>
    <mergeCell ref="I15:I16"/>
    <mergeCell ref="H21:H22"/>
    <mergeCell ref="A19:A20"/>
    <mergeCell ref="C19:C20"/>
    <mergeCell ref="D19:D20"/>
    <mergeCell ref="E19:E20"/>
    <mergeCell ref="F19:F20"/>
    <mergeCell ref="G19:G20"/>
    <mergeCell ref="I19:I20"/>
    <mergeCell ref="G21:G22"/>
    <mergeCell ref="J19:J20"/>
    <mergeCell ref="I21:I22"/>
    <mergeCell ref="J21:J22"/>
    <mergeCell ref="A21:A22"/>
    <mergeCell ref="F25:F26"/>
    <mergeCell ref="G25:G26"/>
    <mergeCell ref="B25:B26"/>
    <mergeCell ref="A23:A24"/>
    <mergeCell ref="I25:I26"/>
    <mergeCell ref="J25:J26"/>
    <mergeCell ref="C21:C22"/>
    <mergeCell ref="D21:D22"/>
    <mergeCell ref="E21:E22"/>
    <mergeCell ref="F21:F22"/>
    <mergeCell ref="I23:I24"/>
    <mergeCell ref="H23:H24"/>
    <mergeCell ref="F23:F24"/>
    <mergeCell ref="D23:D24"/>
    <mergeCell ref="C23:C24"/>
    <mergeCell ref="H25:H26"/>
  </mergeCells>
  <printOptions horizontalCentered="1"/>
  <pageMargins left="0.11811023622047245" right="0.11811023622047245" top="0.35433070866141736" bottom="0.15748031496062992" header="0.11811023622047245" footer="0"/>
  <pageSetup paperSize="9" orientation="landscape" r:id="rId1"/>
  <rowBreaks count="3" manualBreakCount="3">
    <brk id="7" max="16383" man="1"/>
    <brk id="14" max="9" man="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76A24-AF62-4A1F-BB2A-424A511B4197}">
  <dimension ref="A1:ALW42"/>
  <sheetViews>
    <sheetView tabSelected="1" view="pageBreakPreview" zoomScale="98" zoomScaleNormal="100" zoomScaleSheetLayoutView="98" workbookViewId="0">
      <selection activeCell="F19" sqref="F19:F20"/>
    </sheetView>
  </sheetViews>
  <sheetFormatPr defaultColWidth="6.140625" defaultRowHeight="15" x14ac:dyDescent="0.25"/>
  <cols>
    <col min="1" max="1" width="3.7109375" bestFit="1" customWidth="1"/>
    <col min="2" max="2" width="72.85546875" style="3" customWidth="1"/>
    <col min="3" max="3" width="4" style="4" bestFit="1" customWidth="1"/>
    <col min="4" max="4" width="5.140625" style="4" bestFit="1" customWidth="1"/>
    <col min="5" max="5" width="8.140625" style="5" bestFit="1" customWidth="1"/>
    <col min="6" max="6" width="10.140625" style="6" bestFit="1" customWidth="1"/>
    <col min="7" max="7" width="7.5703125" style="7" customWidth="1"/>
    <col min="8" max="8" width="7.5703125" style="8" bestFit="1" customWidth="1"/>
    <col min="9" max="9" width="10" style="6" bestFit="1" customWidth="1"/>
    <col min="10" max="10" width="14.85546875" style="6" customWidth="1"/>
    <col min="11" max="251" width="6.140625" style="6"/>
    <col min="252" max="1010" width="6.140625" style="10"/>
  </cols>
  <sheetData>
    <row r="1" spans="1:1011" ht="15" customHeight="1" x14ac:dyDescent="0.2">
      <c r="A1" s="235" t="s">
        <v>166</v>
      </c>
      <c r="B1" s="235"/>
      <c r="C1" s="235"/>
      <c r="D1" s="235"/>
      <c r="E1" s="235"/>
      <c r="F1" s="235"/>
      <c r="G1" s="235"/>
      <c r="H1" s="235"/>
      <c r="I1" s="235"/>
      <c r="J1" s="235"/>
    </row>
    <row r="2" spans="1:1011" ht="15" customHeight="1" x14ac:dyDescent="0.25">
      <c r="A2" s="236" t="s">
        <v>143</v>
      </c>
      <c r="B2" s="236"/>
      <c r="C2" s="236"/>
      <c r="D2" s="236"/>
      <c r="E2" s="236"/>
      <c r="F2" s="236"/>
      <c r="G2" s="236"/>
      <c r="H2" s="236"/>
      <c r="I2" s="236"/>
      <c r="J2" s="236"/>
    </row>
    <row r="3" spans="1:1011" ht="19.5" customHeight="1" x14ac:dyDescent="0.25">
      <c r="A3" s="239" t="s">
        <v>53</v>
      </c>
      <c r="B3" s="239"/>
      <c r="C3" s="239"/>
      <c r="D3" s="239"/>
      <c r="E3" s="239"/>
      <c r="F3" s="239"/>
      <c r="G3" s="239"/>
      <c r="H3" s="239"/>
      <c r="I3" s="239"/>
      <c r="J3" s="239"/>
    </row>
    <row r="4" spans="1:1011" s="10" customFormat="1" ht="409.5" customHeight="1" x14ac:dyDescent="0.25">
      <c r="A4" s="240" t="s">
        <v>167</v>
      </c>
      <c r="B4" s="240"/>
      <c r="C4" s="240"/>
      <c r="D4" s="240"/>
      <c r="E4" s="240"/>
      <c r="F4" s="240"/>
      <c r="G4" s="240"/>
      <c r="H4" s="240"/>
      <c r="I4" s="240"/>
      <c r="J4" s="240"/>
    </row>
    <row r="5" spans="1:1011" s="10" customFormat="1" ht="78" customHeight="1" x14ac:dyDescent="0.25">
      <c r="A5" s="240"/>
      <c r="B5" s="240"/>
      <c r="C5" s="240"/>
      <c r="D5" s="240"/>
      <c r="E5" s="240"/>
      <c r="F5" s="240"/>
      <c r="G5" s="240"/>
      <c r="H5" s="240"/>
      <c r="I5" s="240"/>
      <c r="J5" s="240"/>
    </row>
    <row r="6" spans="1:1011" s="27" customFormat="1" ht="84" x14ac:dyDescent="0.25">
      <c r="A6" s="40" t="s">
        <v>0</v>
      </c>
      <c r="B6" s="19" t="s">
        <v>32</v>
      </c>
      <c r="C6" s="19" t="s">
        <v>35</v>
      </c>
      <c r="D6" s="19" t="s">
        <v>2</v>
      </c>
      <c r="E6" s="17" t="s">
        <v>43</v>
      </c>
      <c r="F6" s="19" t="s">
        <v>38</v>
      </c>
      <c r="G6" s="18" t="s">
        <v>8</v>
      </c>
      <c r="H6" s="19" t="s">
        <v>44</v>
      </c>
      <c r="I6" s="19" t="s">
        <v>39</v>
      </c>
      <c r="J6" s="199" t="s">
        <v>50</v>
      </c>
      <c r="ALM6" s="28"/>
      <c r="ALN6" s="28"/>
      <c r="ALO6" s="28"/>
      <c r="ALP6" s="28"/>
      <c r="ALQ6" s="28"/>
      <c r="ALR6" s="28"/>
      <c r="ALS6" s="28"/>
      <c r="ALT6" s="28"/>
      <c r="ALU6" s="28"/>
      <c r="ALV6" s="28"/>
      <c r="ALW6" s="28"/>
    </row>
    <row r="7" spans="1:1011" s="28" customFormat="1" ht="11.25" x14ac:dyDescent="0.25">
      <c r="A7" s="33">
        <v>1</v>
      </c>
      <c r="B7" s="19">
        <v>2</v>
      </c>
      <c r="C7" s="19">
        <v>3</v>
      </c>
      <c r="D7" s="19">
        <v>4</v>
      </c>
      <c r="E7" s="21">
        <v>5</v>
      </c>
      <c r="F7" s="19" t="s">
        <v>37</v>
      </c>
      <c r="G7" s="21">
        <v>7</v>
      </c>
      <c r="H7" s="19" t="s">
        <v>40</v>
      </c>
      <c r="I7" s="19" t="s">
        <v>41</v>
      </c>
      <c r="J7" s="19">
        <v>10</v>
      </c>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c r="PG7" s="27"/>
      <c r="PH7" s="27"/>
      <c r="PI7" s="27"/>
      <c r="PJ7" s="27"/>
      <c r="PK7" s="27"/>
      <c r="PL7" s="27"/>
      <c r="PM7" s="27"/>
      <c r="PN7" s="27"/>
      <c r="PO7" s="27"/>
      <c r="PP7" s="27"/>
      <c r="PQ7" s="27"/>
      <c r="PR7" s="27"/>
      <c r="PS7" s="27"/>
      <c r="PT7" s="27"/>
      <c r="PU7" s="27"/>
      <c r="PV7" s="27"/>
      <c r="PW7" s="27"/>
      <c r="PX7" s="27"/>
      <c r="PY7" s="27"/>
      <c r="PZ7" s="27"/>
      <c r="QA7" s="27"/>
      <c r="QB7" s="27"/>
      <c r="QC7" s="27"/>
      <c r="QD7" s="27"/>
      <c r="QE7" s="27"/>
      <c r="QF7" s="27"/>
      <c r="QG7" s="27"/>
      <c r="QH7" s="27"/>
      <c r="QI7" s="27"/>
      <c r="QJ7" s="27"/>
      <c r="QK7" s="27"/>
      <c r="QL7" s="27"/>
      <c r="QM7" s="27"/>
      <c r="QN7" s="27"/>
      <c r="QO7" s="27"/>
      <c r="QP7" s="27"/>
      <c r="QQ7" s="27"/>
      <c r="QR7" s="27"/>
      <c r="QS7" s="27"/>
      <c r="QT7" s="27"/>
      <c r="QU7" s="27"/>
      <c r="QV7" s="27"/>
      <c r="QW7" s="27"/>
      <c r="QX7" s="27"/>
      <c r="QY7" s="27"/>
      <c r="QZ7" s="27"/>
      <c r="RA7" s="27"/>
      <c r="RB7" s="27"/>
      <c r="RC7" s="27"/>
      <c r="RD7" s="27"/>
      <c r="RE7" s="27"/>
      <c r="RF7" s="27"/>
      <c r="RG7" s="27"/>
      <c r="RH7" s="27"/>
      <c r="RI7" s="27"/>
      <c r="RJ7" s="27"/>
      <c r="RK7" s="27"/>
      <c r="RL7" s="27"/>
      <c r="RM7" s="27"/>
      <c r="RN7" s="27"/>
      <c r="RO7" s="27"/>
      <c r="RP7" s="27"/>
      <c r="RQ7" s="27"/>
      <c r="RR7" s="27"/>
      <c r="RS7" s="27"/>
      <c r="RT7" s="27"/>
      <c r="RU7" s="27"/>
      <c r="RV7" s="27"/>
      <c r="RW7" s="27"/>
      <c r="RX7" s="27"/>
      <c r="RY7" s="27"/>
      <c r="RZ7" s="27"/>
      <c r="SA7" s="27"/>
      <c r="SB7" s="27"/>
      <c r="SC7" s="27"/>
      <c r="SD7" s="27"/>
      <c r="SE7" s="27"/>
      <c r="SF7" s="27"/>
      <c r="SG7" s="27"/>
      <c r="SH7" s="27"/>
      <c r="SI7" s="27"/>
      <c r="SJ7" s="27"/>
      <c r="SK7" s="27"/>
      <c r="SL7" s="27"/>
      <c r="SM7" s="27"/>
      <c r="SN7" s="27"/>
      <c r="SO7" s="27"/>
      <c r="SP7" s="27"/>
      <c r="SQ7" s="27"/>
      <c r="SR7" s="27"/>
      <c r="SS7" s="27"/>
      <c r="ST7" s="27"/>
      <c r="SU7" s="27"/>
      <c r="SV7" s="27"/>
      <c r="SW7" s="27"/>
      <c r="SX7" s="27"/>
      <c r="SY7" s="27"/>
      <c r="SZ7" s="27"/>
      <c r="TA7" s="27"/>
      <c r="TB7" s="27"/>
      <c r="TC7" s="27"/>
      <c r="TD7" s="27"/>
      <c r="TE7" s="27"/>
      <c r="TF7" s="27"/>
      <c r="TG7" s="27"/>
      <c r="TH7" s="27"/>
      <c r="TI7" s="27"/>
      <c r="TJ7" s="27"/>
      <c r="TK7" s="27"/>
      <c r="TL7" s="27"/>
      <c r="TM7" s="27"/>
      <c r="TN7" s="27"/>
      <c r="TO7" s="27"/>
      <c r="TP7" s="27"/>
      <c r="TQ7" s="27"/>
      <c r="TR7" s="27"/>
      <c r="TS7" s="27"/>
      <c r="TT7" s="27"/>
      <c r="TU7" s="27"/>
      <c r="TV7" s="27"/>
      <c r="TW7" s="27"/>
      <c r="TX7" s="27"/>
      <c r="TY7" s="27"/>
      <c r="TZ7" s="27"/>
      <c r="UA7" s="27"/>
      <c r="UB7" s="27"/>
      <c r="UC7" s="27"/>
      <c r="UD7" s="27"/>
      <c r="UE7" s="27"/>
      <c r="UF7" s="27"/>
      <c r="UG7" s="27"/>
      <c r="UH7" s="27"/>
      <c r="UI7" s="27"/>
      <c r="UJ7" s="27"/>
      <c r="UK7" s="27"/>
      <c r="UL7" s="27"/>
      <c r="UM7" s="27"/>
      <c r="UN7" s="27"/>
      <c r="UO7" s="27"/>
      <c r="UP7" s="27"/>
      <c r="UQ7" s="27"/>
      <c r="UR7" s="27"/>
      <c r="US7" s="27"/>
      <c r="UT7" s="27"/>
      <c r="UU7" s="27"/>
      <c r="UV7" s="27"/>
      <c r="UW7" s="27"/>
      <c r="UX7" s="27"/>
      <c r="UY7" s="27"/>
      <c r="UZ7" s="27"/>
      <c r="VA7" s="27"/>
      <c r="VB7" s="27"/>
      <c r="VC7" s="27"/>
      <c r="VD7" s="27"/>
      <c r="VE7" s="27"/>
      <c r="VF7" s="27"/>
      <c r="VG7" s="27"/>
      <c r="VH7" s="27"/>
      <c r="VI7" s="27"/>
      <c r="VJ7" s="27"/>
      <c r="VK7" s="27"/>
      <c r="VL7" s="27"/>
      <c r="VM7" s="27"/>
      <c r="VN7" s="27"/>
      <c r="VO7" s="27"/>
      <c r="VP7" s="27"/>
      <c r="VQ7" s="27"/>
      <c r="VR7" s="27"/>
      <c r="VS7" s="27"/>
      <c r="VT7" s="27"/>
      <c r="VU7" s="27"/>
      <c r="VV7" s="27"/>
      <c r="VW7" s="27"/>
      <c r="VX7" s="27"/>
      <c r="VY7" s="27"/>
      <c r="VZ7" s="27"/>
      <c r="WA7" s="27"/>
      <c r="WB7" s="27"/>
      <c r="WC7" s="27"/>
      <c r="WD7" s="27"/>
      <c r="WE7" s="27"/>
      <c r="WF7" s="27"/>
      <c r="WG7" s="27"/>
      <c r="WH7" s="27"/>
      <c r="WI7" s="27"/>
      <c r="WJ7" s="27"/>
      <c r="WK7" s="27"/>
      <c r="WL7" s="27"/>
      <c r="WM7" s="27"/>
      <c r="WN7" s="27"/>
      <c r="WO7" s="27"/>
      <c r="WP7" s="27"/>
      <c r="WQ7" s="27"/>
      <c r="WR7" s="27"/>
      <c r="WS7" s="27"/>
      <c r="WT7" s="27"/>
      <c r="WU7" s="27"/>
      <c r="WV7" s="27"/>
      <c r="WW7" s="27"/>
      <c r="WX7" s="27"/>
      <c r="WY7" s="27"/>
      <c r="WZ7" s="27"/>
      <c r="XA7" s="27"/>
      <c r="XB7" s="27"/>
      <c r="XC7" s="27"/>
      <c r="XD7" s="27"/>
      <c r="XE7" s="27"/>
      <c r="XF7" s="27"/>
      <c r="XG7" s="27"/>
      <c r="XH7" s="27"/>
      <c r="XI7" s="27"/>
      <c r="XJ7" s="27"/>
      <c r="XK7" s="27"/>
      <c r="XL7" s="27"/>
      <c r="XM7" s="27"/>
      <c r="XN7" s="27"/>
      <c r="XO7" s="27"/>
      <c r="XP7" s="27"/>
      <c r="XQ7" s="27"/>
      <c r="XR7" s="27"/>
      <c r="XS7" s="27"/>
      <c r="XT7" s="27"/>
      <c r="XU7" s="27"/>
      <c r="XV7" s="27"/>
      <c r="XW7" s="27"/>
      <c r="XX7" s="27"/>
      <c r="XY7" s="27"/>
      <c r="XZ7" s="27"/>
      <c r="YA7" s="27"/>
      <c r="YB7" s="27"/>
      <c r="YC7" s="27"/>
      <c r="YD7" s="27"/>
      <c r="YE7" s="27"/>
      <c r="YF7" s="27"/>
      <c r="YG7" s="27"/>
      <c r="YH7" s="27"/>
      <c r="YI7" s="27"/>
      <c r="YJ7" s="27"/>
      <c r="YK7" s="27"/>
      <c r="YL7" s="27"/>
      <c r="YM7" s="27"/>
      <c r="YN7" s="27"/>
      <c r="YO7" s="27"/>
      <c r="YP7" s="27"/>
      <c r="YQ7" s="27"/>
      <c r="YR7" s="27"/>
      <c r="YS7" s="27"/>
      <c r="YT7" s="27"/>
      <c r="YU7" s="27"/>
      <c r="YV7" s="27"/>
      <c r="YW7" s="27"/>
      <c r="YX7" s="27"/>
      <c r="YY7" s="27"/>
      <c r="YZ7" s="27"/>
      <c r="ZA7" s="27"/>
      <c r="ZB7" s="27"/>
      <c r="ZC7" s="27"/>
      <c r="ZD7" s="27"/>
      <c r="ZE7" s="27"/>
      <c r="ZF7" s="27"/>
      <c r="ZG7" s="27"/>
      <c r="ZH7" s="27"/>
      <c r="ZI7" s="27"/>
      <c r="ZJ7" s="27"/>
      <c r="ZK7" s="27"/>
      <c r="ZL7" s="27"/>
      <c r="ZM7" s="27"/>
      <c r="ZN7" s="27"/>
      <c r="ZO7" s="27"/>
      <c r="ZP7" s="27"/>
      <c r="ZQ7" s="27"/>
      <c r="ZR7" s="27"/>
      <c r="ZS7" s="27"/>
      <c r="ZT7" s="27"/>
      <c r="ZU7" s="27"/>
      <c r="ZV7" s="27"/>
      <c r="ZW7" s="27"/>
      <c r="ZX7" s="27"/>
      <c r="ZY7" s="27"/>
      <c r="ZZ7" s="27"/>
      <c r="AAA7" s="27"/>
      <c r="AAB7" s="27"/>
      <c r="AAC7" s="27"/>
      <c r="AAD7" s="27"/>
      <c r="AAE7" s="27"/>
      <c r="AAF7" s="27"/>
      <c r="AAG7" s="27"/>
      <c r="AAH7" s="27"/>
      <c r="AAI7" s="27"/>
      <c r="AAJ7" s="27"/>
      <c r="AAK7" s="27"/>
      <c r="AAL7" s="27"/>
      <c r="AAM7" s="27"/>
      <c r="AAN7" s="27"/>
      <c r="AAO7" s="27"/>
      <c r="AAP7" s="27"/>
      <c r="AAQ7" s="27"/>
      <c r="AAR7" s="27"/>
      <c r="AAS7" s="27"/>
      <c r="AAT7" s="27"/>
      <c r="AAU7" s="27"/>
      <c r="AAV7" s="27"/>
      <c r="AAW7" s="27"/>
      <c r="AAX7" s="27"/>
      <c r="AAY7" s="27"/>
      <c r="AAZ7" s="27"/>
      <c r="ABA7" s="27"/>
      <c r="ABB7" s="27"/>
      <c r="ABC7" s="27"/>
      <c r="ABD7" s="27"/>
      <c r="ABE7" s="27"/>
      <c r="ABF7" s="27"/>
      <c r="ABG7" s="27"/>
      <c r="ABH7" s="27"/>
      <c r="ABI7" s="27"/>
      <c r="ABJ7" s="27"/>
      <c r="ABK7" s="27"/>
      <c r="ABL7" s="27"/>
      <c r="ABM7" s="27"/>
      <c r="ABN7" s="27"/>
      <c r="ABO7" s="27"/>
      <c r="ABP7" s="27"/>
      <c r="ABQ7" s="27"/>
      <c r="ABR7" s="27"/>
      <c r="ABS7" s="27"/>
      <c r="ABT7" s="27"/>
      <c r="ABU7" s="27"/>
      <c r="ABV7" s="27"/>
      <c r="ABW7" s="27"/>
      <c r="ABX7" s="27"/>
      <c r="ABY7" s="27"/>
      <c r="ABZ7" s="27"/>
      <c r="ACA7" s="27"/>
      <c r="ACB7" s="27"/>
      <c r="ACC7" s="27"/>
      <c r="ACD7" s="27"/>
      <c r="ACE7" s="27"/>
      <c r="ACF7" s="27"/>
      <c r="ACG7" s="27"/>
      <c r="ACH7" s="27"/>
      <c r="ACI7" s="27"/>
      <c r="ACJ7" s="27"/>
      <c r="ACK7" s="27"/>
      <c r="ACL7" s="27"/>
      <c r="ACM7" s="27"/>
      <c r="ACN7" s="27"/>
      <c r="ACO7" s="27"/>
      <c r="ACP7" s="27"/>
      <c r="ACQ7" s="27"/>
      <c r="ACR7" s="27"/>
      <c r="ACS7" s="27"/>
      <c r="ACT7" s="27"/>
      <c r="ACU7" s="27"/>
      <c r="ACV7" s="27"/>
      <c r="ACW7" s="27"/>
      <c r="ACX7" s="27"/>
      <c r="ACY7" s="27"/>
      <c r="ACZ7" s="27"/>
      <c r="ADA7" s="27"/>
      <c r="ADB7" s="27"/>
      <c r="ADC7" s="27"/>
      <c r="ADD7" s="27"/>
      <c r="ADE7" s="27"/>
      <c r="ADF7" s="27"/>
      <c r="ADG7" s="27"/>
      <c r="ADH7" s="27"/>
      <c r="ADI7" s="27"/>
      <c r="ADJ7" s="27"/>
      <c r="ADK7" s="27"/>
      <c r="ADL7" s="27"/>
      <c r="ADM7" s="27"/>
      <c r="ADN7" s="27"/>
      <c r="ADO7" s="27"/>
      <c r="ADP7" s="27"/>
      <c r="ADQ7" s="27"/>
      <c r="ADR7" s="27"/>
      <c r="ADS7" s="27"/>
      <c r="ADT7" s="27"/>
      <c r="ADU7" s="27"/>
      <c r="ADV7" s="27"/>
      <c r="ADW7" s="27"/>
      <c r="ADX7" s="27"/>
      <c r="ADY7" s="27"/>
      <c r="ADZ7" s="27"/>
      <c r="AEA7" s="27"/>
      <c r="AEB7" s="27"/>
      <c r="AEC7" s="27"/>
      <c r="AED7" s="27"/>
      <c r="AEE7" s="27"/>
      <c r="AEF7" s="27"/>
      <c r="AEG7" s="27"/>
      <c r="AEH7" s="27"/>
      <c r="AEI7" s="27"/>
      <c r="AEJ7" s="27"/>
      <c r="AEK7" s="27"/>
      <c r="AEL7" s="27"/>
      <c r="AEM7" s="27"/>
      <c r="AEN7" s="27"/>
      <c r="AEO7" s="27"/>
      <c r="AEP7" s="27"/>
      <c r="AEQ7" s="27"/>
      <c r="AER7" s="27"/>
      <c r="AES7" s="27"/>
      <c r="AET7" s="27"/>
      <c r="AEU7" s="27"/>
      <c r="AEV7" s="27"/>
      <c r="AEW7" s="27"/>
      <c r="AEX7" s="27"/>
      <c r="AEY7" s="27"/>
      <c r="AEZ7" s="27"/>
      <c r="AFA7" s="27"/>
      <c r="AFB7" s="27"/>
      <c r="AFC7" s="27"/>
      <c r="AFD7" s="27"/>
      <c r="AFE7" s="27"/>
      <c r="AFF7" s="27"/>
      <c r="AFG7" s="27"/>
      <c r="AFH7" s="27"/>
      <c r="AFI7" s="27"/>
      <c r="AFJ7" s="27"/>
      <c r="AFK7" s="27"/>
      <c r="AFL7" s="27"/>
      <c r="AFM7" s="27"/>
      <c r="AFN7" s="27"/>
      <c r="AFO7" s="27"/>
      <c r="AFP7" s="27"/>
      <c r="AFQ7" s="27"/>
      <c r="AFR7" s="27"/>
      <c r="AFS7" s="27"/>
      <c r="AFT7" s="27"/>
      <c r="AFU7" s="27"/>
      <c r="AFV7" s="27"/>
      <c r="AFW7" s="27"/>
      <c r="AFX7" s="27"/>
      <c r="AFY7" s="27"/>
      <c r="AFZ7" s="27"/>
      <c r="AGA7" s="27"/>
      <c r="AGB7" s="27"/>
      <c r="AGC7" s="27"/>
      <c r="AGD7" s="27"/>
      <c r="AGE7" s="27"/>
      <c r="AGF7" s="27"/>
      <c r="AGG7" s="27"/>
      <c r="AGH7" s="27"/>
      <c r="AGI7" s="27"/>
      <c r="AGJ7" s="27"/>
      <c r="AGK7" s="27"/>
      <c r="AGL7" s="27"/>
      <c r="AGM7" s="27"/>
      <c r="AGN7" s="27"/>
      <c r="AGO7" s="27"/>
      <c r="AGP7" s="27"/>
      <c r="AGQ7" s="27"/>
      <c r="AGR7" s="27"/>
      <c r="AGS7" s="27"/>
      <c r="AGT7" s="27"/>
      <c r="AGU7" s="27"/>
      <c r="AGV7" s="27"/>
      <c r="AGW7" s="27"/>
      <c r="AGX7" s="27"/>
      <c r="AGY7" s="27"/>
      <c r="AGZ7" s="27"/>
      <c r="AHA7" s="27"/>
      <c r="AHB7" s="27"/>
      <c r="AHC7" s="27"/>
      <c r="AHD7" s="27"/>
      <c r="AHE7" s="27"/>
      <c r="AHF7" s="27"/>
      <c r="AHG7" s="27"/>
      <c r="AHH7" s="27"/>
      <c r="AHI7" s="27"/>
      <c r="AHJ7" s="27"/>
      <c r="AHK7" s="27"/>
      <c r="AHL7" s="27"/>
      <c r="AHM7" s="27"/>
      <c r="AHN7" s="27"/>
      <c r="AHO7" s="27"/>
      <c r="AHP7" s="27"/>
      <c r="AHQ7" s="27"/>
      <c r="AHR7" s="27"/>
      <c r="AHS7" s="27"/>
      <c r="AHT7" s="27"/>
      <c r="AHU7" s="27"/>
      <c r="AHV7" s="27"/>
      <c r="AHW7" s="27"/>
      <c r="AHX7" s="27"/>
      <c r="AHY7" s="27"/>
      <c r="AHZ7" s="27"/>
      <c r="AIA7" s="27"/>
      <c r="AIB7" s="27"/>
      <c r="AIC7" s="27"/>
      <c r="AID7" s="27"/>
      <c r="AIE7" s="27"/>
      <c r="AIF7" s="27"/>
      <c r="AIG7" s="27"/>
      <c r="AIH7" s="27"/>
      <c r="AII7" s="27"/>
      <c r="AIJ7" s="27"/>
      <c r="AIK7" s="27"/>
      <c r="AIL7" s="27"/>
      <c r="AIM7" s="27"/>
      <c r="AIN7" s="27"/>
      <c r="AIO7" s="27"/>
      <c r="AIP7" s="27"/>
      <c r="AIQ7" s="27"/>
      <c r="AIR7" s="27"/>
      <c r="AIS7" s="27"/>
      <c r="AIT7" s="27"/>
      <c r="AIU7" s="27"/>
      <c r="AIV7" s="27"/>
      <c r="AIW7" s="27"/>
      <c r="AIX7" s="27"/>
      <c r="AIY7" s="27"/>
      <c r="AIZ7" s="27"/>
      <c r="AJA7" s="27"/>
      <c r="AJB7" s="27"/>
      <c r="AJC7" s="27"/>
      <c r="AJD7" s="27"/>
      <c r="AJE7" s="27"/>
      <c r="AJF7" s="27"/>
      <c r="AJG7" s="27"/>
      <c r="AJH7" s="27"/>
      <c r="AJI7" s="27"/>
      <c r="AJJ7" s="27"/>
      <c r="AJK7" s="27"/>
      <c r="AJL7" s="27"/>
      <c r="AJM7" s="27"/>
      <c r="AJN7" s="27"/>
      <c r="AJO7" s="27"/>
      <c r="AJP7" s="27"/>
      <c r="AJQ7" s="27"/>
      <c r="AJR7" s="27"/>
      <c r="AJS7" s="27"/>
      <c r="AJT7" s="27"/>
      <c r="AJU7" s="27"/>
      <c r="AJV7" s="27"/>
      <c r="AJW7" s="27"/>
      <c r="AJX7" s="27"/>
      <c r="AJY7" s="27"/>
      <c r="AJZ7" s="27"/>
      <c r="AKA7" s="27"/>
      <c r="AKB7" s="27"/>
      <c r="AKC7" s="27"/>
      <c r="AKD7" s="27"/>
      <c r="AKE7" s="27"/>
      <c r="AKF7" s="27"/>
      <c r="AKG7" s="27"/>
      <c r="AKH7" s="27"/>
      <c r="AKI7" s="27"/>
      <c r="AKJ7" s="27"/>
      <c r="AKK7" s="27"/>
      <c r="AKL7" s="27"/>
      <c r="AKM7" s="27"/>
      <c r="AKN7" s="27"/>
      <c r="AKO7" s="27"/>
      <c r="AKP7" s="27"/>
      <c r="AKQ7" s="27"/>
      <c r="AKR7" s="27"/>
      <c r="AKS7" s="27"/>
      <c r="AKT7" s="27"/>
      <c r="AKU7" s="27"/>
      <c r="AKV7" s="27"/>
      <c r="AKW7" s="27"/>
      <c r="AKX7" s="27"/>
      <c r="AKY7" s="27"/>
      <c r="AKZ7" s="27"/>
      <c r="ALA7" s="27"/>
      <c r="ALB7" s="27"/>
      <c r="ALC7" s="27"/>
      <c r="ALD7" s="27"/>
      <c r="ALE7" s="27"/>
      <c r="ALF7" s="27"/>
      <c r="ALG7" s="27"/>
      <c r="ALH7" s="27"/>
      <c r="ALI7" s="27"/>
      <c r="ALJ7" s="27"/>
      <c r="ALK7" s="27"/>
      <c r="ALL7" s="27"/>
    </row>
    <row r="8" spans="1:1011" s="29" customFormat="1" ht="360" x14ac:dyDescent="0.2">
      <c r="A8" s="33">
        <v>1</v>
      </c>
      <c r="B8" s="31" t="s">
        <v>96</v>
      </c>
      <c r="C8" s="39" t="s">
        <v>10</v>
      </c>
      <c r="D8" s="42">
        <v>200</v>
      </c>
      <c r="E8" s="75"/>
      <c r="F8" s="77">
        <f>ROUND(E8*D8,2)</f>
        <v>0</v>
      </c>
      <c r="G8" s="45"/>
      <c r="H8" s="76">
        <f>ROUND(I8/D8,2)</f>
        <v>0</v>
      </c>
      <c r="I8" s="76">
        <f>ROUND(F8+(F8*G8),2)</f>
        <v>0</v>
      </c>
      <c r="J8" s="46"/>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8"/>
      <c r="ALN8" s="28"/>
      <c r="ALO8" s="28"/>
      <c r="ALP8" s="28"/>
      <c r="ALQ8" s="28"/>
      <c r="ALR8" s="28"/>
      <c r="ALS8" s="28"/>
      <c r="ALT8" s="28"/>
      <c r="ALU8" s="28"/>
      <c r="ALV8" s="28"/>
      <c r="ALW8" s="28"/>
    </row>
    <row r="9" spans="1:1011" s="29" customFormat="1" ht="409.6" customHeight="1" x14ac:dyDescent="0.25">
      <c r="A9" s="291">
        <f>A8+1</f>
        <v>2</v>
      </c>
      <c r="B9" s="323" t="s">
        <v>97</v>
      </c>
      <c r="C9" s="306" t="s">
        <v>10</v>
      </c>
      <c r="D9" s="280">
        <v>450</v>
      </c>
      <c r="E9" s="282"/>
      <c r="F9" s="284">
        <f t="shared" ref="F9:F22" si="0">ROUND(E9*D9,2)</f>
        <v>0</v>
      </c>
      <c r="G9" s="288"/>
      <c r="H9" s="274">
        <f t="shared" ref="H9:H22" si="1">ROUND(I9/D9,2)</f>
        <v>0</v>
      </c>
      <c r="I9" s="274">
        <f t="shared" ref="I9:I22" si="2">ROUND(F9+(F9*G9),2)</f>
        <v>0</v>
      </c>
      <c r="J9" s="276"/>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8"/>
      <c r="ALN9" s="28"/>
      <c r="ALO9" s="28"/>
      <c r="ALP9" s="28"/>
      <c r="ALQ9" s="28"/>
      <c r="ALR9" s="28"/>
      <c r="ALS9" s="28"/>
      <c r="ALT9" s="28"/>
      <c r="ALU9" s="28"/>
      <c r="ALV9" s="28"/>
      <c r="ALW9" s="28"/>
    </row>
    <row r="10" spans="1:1011" s="29" customFormat="1" ht="74.25" customHeight="1" x14ac:dyDescent="0.25">
      <c r="A10" s="292"/>
      <c r="B10" s="324"/>
      <c r="C10" s="307"/>
      <c r="D10" s="281"/>
      <c r="E10" s="283"/>
      <c r="F10" s="285"/>
      <c r="G10" s="289"/>
      <c r="H10" s="275"/>
      <c r="I10" s="275"/>
      <c r="J10" s="277"/>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8"/>
      <c r="ALN10" s="28"/>
      <c r="ALO10" s="28"/>
      <c r="ALP10" s="28"/>
      <c r="ALQ10" s="28"/>
      <c r="ALR10" s="28"/>
      <c r="ALS10" s="28"/>
      <c r="ALT10" s="28"/>
      <c r="ALU10" s="28"/>
      <c r="ALV10" s="28"/>
      <c r="ALW10" s="28"/>
    </row>
    <row r="11" spans="1:1011" s="29" customFormat="1" ht="399.75" x14ac:dyDescent="0.25">
      <c r="A11" s="286">
        <f>A9+1</f>
        <v>3</v>
      </c>
      <c r="B11" s="143" t="s">
        <v>144</v>
      </c>
      <c r="C11" s="278" t="s">
        <v>10</v>
      </c>
      <c r="D11" s="280">
        <v>400</v>
      </c>
      <c r="E11" s="282"/>
      <c r="F11" s="284">
        <f t="shared" si="0"/>
        <v>0</v>
      </c>
      <c r="G11" s="288"/>
      <c r="H11" s="274">
        <f t="shared" si="1"/>
        <v>0</v>
      </c>
      <c r="I11" s="274">
        <f t="shared" si="2"/>
        <v>0</v>
      </c>
      <c r="J11" s="276"/>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8"/>
      <c r="ALN11" s="28"/>
      <c r="ALO11" s="28"/>
      <c r="ALP11" s="28"/>
      <c r="ALQ11" s="28"/>
      <c r="ALR11" s="28"/>
      <c r="ALS11" s="28"/>
      <c r="ALT11" s="28"/>
      <c r="ALU11" s="28"/>
      <c r="ALV11" s="28"/>
      <c r="ALW11" s="28"/>
    </row>
    <row r="12" spans="1:1011" s="29" customFormat="1" ht="195" x14ac:dyDescent="0.25">
      <c r="A12" s="287"/>
      <c r="B12" s="218" t="s">
        <v>145</v>
      </c>
      <c r="C12" s="279"/>
      <c r="D12" s="281"/>
      <c r="E12" s="283"/>
      <c r="F12" s="285"/>
      <c r="G12" s="289"/>
      <c r="H12" s="275"/>
      <c r="I12" s="275"/>
      <c r="J12" s="277"/>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8"/>
      <c r="ALN12" s="28"/>
      <c r="ALO12" s="28"/>
      <c r="ALP12" s="28"/>
      <c r="ALQ12" s="28"/>
      <c r="ALR12" s="28"/>
      <c r="ALS12" s="28"/>
      <c r="ALT12" s="28"/>
      <c r="ALU12" s="28"/>
      <c r="ALV12" s="28"/>
      <c r="ALW12" s="28"/>
    </row>
    <row r="13" spans="1:1011" s="29" customFormat="1" ht="409.5" x14ac:dyDescent="0.25">
      <c r="A13" s="286">
        <v>4</v>
      </c>
      <c r="B13" s="138" t="s">
        <v>65</v>
      </c>
      <c r="C13" s="278" t="s">
        <v>10</v>
      </c>
      <c r="D13" s="280">
        <v>250</v>
      </c>
      <c r="E13" s="282"/>
      <c r="F13" s="284">
        <f t="shared" si="0"/>
        <v>0</v>
      </c>
      <c r="G13" s="288"/>
      <c r="H13" s="274">
        <f t="shared" si="1"/>
        <v>0</v>
      </c>
      <c r="I13" s="274">
        <f t="shared" si="2"/>
        <v>0</v>
      </c>
      <c r="J13" s="276"/>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8"/>
      <c r="ALN13" s="28"/>
      <c r="ALO13" s="28"/>
      <c r="ALP13" s="28"/>
      <c r="ALQ13" s="28"/>
      <c r="ALR13" s="28"/>
      <c r="ALS13" s="28"/>
      <c r="ALT13" s="28"/>
      <c r="ALU13" s="28"/>
      <c r="ALV13" s="28"/>
      <c r="ALW13" s="28"/>
    </row>
    <row r="14" spans="1:1011" s="29" customFormat="1" ht="157.5" x14ac:dyDescent="0.25">
      <c r="A14" s="314"/>
      <c r="B14" s="139" t="s">
        <v>66</v>
      </c>
      <c r="C14" s="318"/>
      <c r="D14" s="319"/>
      <c r="E14" s="320"/>
      <c r="F14" s="321"/>
      <c r="G14" s="315"/>
      <c r="H14" s="316"/>
      <c r="I14" s="316"/>
      <c r="J14" s="317"/>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8"/>
      <c r="ALN14" s="28"/>
      <c r="ALO14" s="28"/>
      <c r="ALP14" s="28"/>
      <c r="ALQ14" s="28"/>
      <c r="ALR14" s="28"/>
      <c r="ALS14" s="28"/>
      <c r="ALT14" s="28"/>
      <c r="ALU14" s="28"/>
      <c r="ALV14" s="28"/>
      <c r="ALW14" s="28"/>
    </row>
    <row r="15" spans="1:1011" s="29" customFormat="1" ht="302.25" x14ac:dyDescent="0.25">
      <c r="A15" s="220"/>
      <c r="B15" s="219" t="s">
        <v>150</v>
      </c>
      <c r="C15" s="318"/>
      <c r="D15" s="319"/>
      <c r="E15" s="320"/>
      <c r="F15" s="321"/>
      <c r="G15" s="315"/>
      <c r="H15" s="316"/>
      <c r="I15" s="316"/>
      <c r="J15" s="317"/>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8"/>
      <c r="ALN15" s="28"/>
      <c r="ALO15" s="28"/>
      <c r="ALP15" s="28"/>
      <c r="ALQ15" s="28"/>
      <c r="ALR15" s="28"/>
      <c r="ALS15" s="28"/>
      <c r="ALT15" s="28"/>
      <c r="ALU15" s="28"/>
      <c r="ALV15" s="28"/>
      <c r="ALW15" s="28"/>
    </row>
    <row r="16" spans="1:1011" s="29" customFormat="1" ht="263.25" x14ac:dyDescent="0.25">
      <c r="A16" s="213"/>
      <c r="B16" s="209" t="s">
        <v>151</v>
      </c>
      <c r="C16" s="279"/>
      <c r="D16" s="281"/>
      <c r="E16" s="283"/>
      <c r="F16" s="285"/>
      <c r="G16" s="289"/>
      <c r="H16" s="275"/>
      <c r="I16" s="275"/>
      <c r="J16" s="277"/>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8"/>
      <c r="ALN16" s="28"/>
      <c r="ALO16" s="28"/>
      <c r="ALP16" s="28"/>
      <c r="ALQ16" s="28"/>
      <c r="ALR16" s="28"/>
      <c r="ALS16" s="28"/>
      <c r="ALT16" s="28"/>
      <c r="ALU16" s="28"/>
      <c r="ALV16" s="28"/>
      <c r="ALW16" s="28"/>
    </row>
    <row r="17" spans="1:1011" s="29" customFormat="1" ht="324" x14ac:dyDescent="0.25">
      <c r="A17" s="291">
        <f>A13+1</f>
        <v>5</v>
      </c>
      <c r="B17" s="144" t="s">
        <v>164</v>
      </c>
      <c r="C17" s="278" t="s">
        <v>10</v>
      </c>
      <c r="D17" s="280">
        <v>150</v>
      </c>
      <c r="E17" s="282"/>
      <c r="F17" s="284">
        <f t="shared" si="0"/>
        <v>0</v>
      </c>
      <c r="G17" s="288"/>
      <c r="H17" s="274">
        <f t="shared" si="1"/>
        <v>0</v>
      </c>
      <c r="I17" s="274">
        <f t="shared" si="2"/>
        <v>0</v>
      </c>
      <c r="J17" s="276"/>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8"/>
      <c r="ALN17" s="28"/>
      <c r="ALO17" s="28"/>
      <c r="ALP17" s="28"/>
      <c r="ALQ17" s="28"/>
      <c r="ALR17" s="28"/>
      <c r="ALS17" s="28"/>
      <c r="ALT17" s="28"/>
      <c r="ALU17" s="28"/>
      <c r="ALV17" s="28"/>
      <c r="ALW17" s="28"/>
    </row>
    <row r="18" spans="1:1011" s="29" customFormat="1" ht="216" x14ac:dyDescent="0.25">
      <c r="A18" s="309"/>
      <c r="B18" s="145" t="s">
        <v>165</v>
      </c>
      <c r="C18" s="279"/>
      <c r="D18" s="281"/>
      <c r="E18" s="283"/>
      <c r="F18" s="285"/>
      <c r="G18" s="289"/>
      <c r="H18" s="275"/>
      <c r="I18" s="275"/>
      <c r="J18" s="277"/>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8"/>
      <c r="ALN18" s="28"/>
      <c r="ALO18" s="28"/>
      <c r="ALP18" s="28"/>
      <c r="ALQ18" s="28"/>
      <c r="ALR18" s="28"/>
      <c r="ALS18" s="28"/>
      <c r="ALT18" s="28"/>
      <c r="ALU18" s="28"/>
      <c r="ALV18" s="28"/>
      <c r="ALW18" s="28"/>
    </row>
    <row r="19" spans="1:1011" s="29" customFormat="1" ht="409.5" x14ac:dyDescent="0.25">
      <c r="A19" s="291">
        <f>A17+1</f>
        <v>6</v>
      </c>
      <c r="B19" s="140" t="s">
        <v>67</v>
      </c>
      <c r="C19" s="306" t="s">
        <v>10</v>
      </c>
      <c r="D19" s="280">
        <v>150</v>
      </c>
      <c r="E19" s="282"/>
      <c r="F19" s="284">
        <f t="shared" si="0"/>
        <v>0</v>
      </c>
      <c r="G19" s="288"/>
      <c r="H19" s="274">
        <f t="shared" si="1"/>
        <v>0</v>
      </c>
      <c r="I19" s="274">
        <f t="shared" si="2"/>
        <v>0</v>
      </c>
      <c r="J19" s="276"/>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8"/>
      <c r="ALN19" s="28"/>
      <c r="ALO19" s="28"/>
      <c r="ALP19" s="28"/>
      <c r="ALQ19" s="28"/>
      <c r="ALR19" s="28"/>
      <c r="ALS19" s="28"/>
      <c r="ALT19" s="28"/>
      <c r="ALU19" s="28"/>
      <c r="ALV19" s="28"/>
      <c r="ALW19" s="28"/>
    </row>
    <row r="20" spans="1:1011" s="29" customFormat="1" ht="105" x14ac:dyDescent="0.25">
      <c r="A20" s="309"/>
      <c r="B20" s="141" t="s">
        <v>68</v>
      </c>
      <c r="C20" s="322"/>
      <c r="D20" s="319"/>
      <c r="E20" s="320"/>
      <c r="F20" s="321"/>
      <c r="G20" s="315"/>
      <c r="H20" s="316"/>
      <c r="I20" s="316"/>
      <c r="J20" s="317"/>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8"/>
      <c r="ALN20" s="28"/>
      <c r="ALO20" s="28"/>
      <c r="ALP20" s="28"/>
      <c r="ALQ20" s="28"/>
      <c r="ALR20" s="28"/>
      <c r="ALS20" s="28"/>
      <c r="ALT20" s="28"/>
      <c r="ALU20" s="28"/>
      <c r="ALV20" s="28"/>
      <c r="ALW20" s="28"/>
    </row>
    <row r="21" spans="1:1011" s="29" customFormat="1" ht="399" x14ac:dyDescent="0.2">
      <c r="A21" s="102"/>
      <c r="B21" s="147" t="s">
        <v>146</v>
      </c>
      <c r="C21" s="103"/>
      <c r="D21" s="149"/>
      <c r="E21" s="134"/>
      <c r="F21" s="135"/>
      <c r="G21" s="136"/>
      <c r="H21" s="137"/>
      <c r="I21" s="137"/>
      <c r="J21" s="105"/>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8"/>
      <c r="ALN21" s="28"/>
      <c r="ALO21" s="28"/>
      <c r="ALP21" s="28"/>
      <c r="ALQ21" s="28"/>
      <c r="ALR21" s="28"/>
      <c r="ALS21" s="28"/>
      <c r="ALT21" s="28"/>
      <c r="ALU21" s="28"/>
      <c r="ALV21" s="28"/>
      <c r="ALW21" s="28"/>
    </row>
    <row r="22" spans="1:1011" s="29" customFormat="1" ht="409.5" x14ac:dyDescent="0.25">
      <c r="A22" s="291">
        <v>7</v>
      </c>
      <c r="B22" s="138" t="s">
        <v>69</v>
      </c>
      <c r="C22" s="306" t="s">
        <v>10</v>
      </c>
      <c r="D22" s="280">
        <v>50</v>
      </c>
      <c r="E22" s="282"/>
      <c r="F22" s="284">
        <f t="shared" si="0"/>
        <v>0</v>
      </c>
      <c r="G22" s="288"/>
      <c r="H22" s="274">
        <f t="shared" si="1"/>
        <v>0</v>
      </c>
      <c r="I22" s="274">
        <f t="shared" si="2"/>
        <v>0</v>
      </c>
      <c r="J22" s="276"/>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8"/>
      <c r="ALN22" s="28"/>
      <c r="ALO22" s="28"/>
      <c r="ALP22" s="28"/>
      <c r="ALQ22" s="28"/>
      <c r="ALR22" s="28"/>
      <c r="ALS22" s="28"/>
      <c r="ALT22" s="28"/>
      <c r="ALU22" s="28"/>
      <c r="ALV22" s="28"/>
      <c r="ALW22" s="28"/>
    </row>
    <row r="23" spans="1:1011" s="29" customFormat="1" ht="105" x14ac:dyDescent="0.25">
      <c r="A23" s="314"/>
      <c r="B23" s="139" t="s">
        <v>70</v>
      </c>
      <c r="C23" s="318"/>
      <c r="D23" s="319"/>
      <c r="E23" s="320"/>
      <c r="F23" s="321"/>
      <c r="G23" s="315"/>
      <c r="H23" s="316"/>
      <c r="I23" s="316"/>
      <c r="J23" s="317"/>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8"/>
      <c r="ALN23" s="28"/>
      <c r="ALO23" s="28"/>
      <c r="ALP23" s="28"/>
      <c r="ALQ23" s="28"/>
      <c r="ALR23" s="28"/>
      <c r="ALS23" s="28"/>
      <c r="ALT23" s="28"/>
      <c r="ALU23" s="28"/>
      <c r="ALV23" s="28"/>
      <c r="ALW23" s="28"/>
    </row>
    <row r="24" spans="1:1011" s="29" customFormat="1" ht="409.5" x14ac:dyDescent="0.25">
      <c r="A24" s="314"/>
      <c r="B24" s="139" t="s">
        <v>148</v>
      </c>
      <c r="C24" s="322"/>
      <c r="D24" s="319"/>
      <c r="E24" s="320"/>
      <c r="F24" s="321"/>
      <c r="G24" s="315"/>
      <c r="H24" s="316"/>
      <c r="I24" s="316"/>
      <c r="J24" s="317"/>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8"/>
      <c r="ALN24" s="28"/>
      <c r="ALO24" s="28"/>
      <c r="ALP24" s="28"/>
      <c r="ALQ24" s="28"/>
      <c r="ALR24" s="28"/>
      <c r="ALS24" s="28"/>
      <c r="ALT24" s="28"/>
      <c r="ALU24" s="28"/>
      <c r="ALV24" s="28"/>
      <c r="ALW24" s="28"/>
    </row>
    <row r="25" spans="1:1011" s="29" customFormat="1" ht="42" x14ac:dyDescent="0.25">
      <c r="A25" s="287"/>
      <c r="B25" s="146" t="s">
        <v>147</v>
      </c>
      <c r="C25" s="307"/>
      <c r="D25" s="281"/>
      <c r="E25" s="283"/>
      <c r="F25" s="285"/>
      <c r="G25" s="289"/>
      <c r="H25" s="275"/>
      <c r="I25" s="275"/>
      <c r="J25" s="277"/>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8"/>
      <c r="ALN25" s="28"/>
      <c r="ALO25" s="28"/>
      <c r="ALP25" s="28"/>
      <c r="ALQ25" s="28"/>
      <c r="ALR25" s="28"/>
      <c r="ALS25" s="28"/>
      <c r="ALT25" s="28"/>
      <c r="ALU25" s="28"/>
      <c r="ALV25" s="28"/>
      <c r="ALW25" s="28"/>
    </row>
    <row r="26" spans="1:1011" s="29" customFormat="1" ht="189" x14ac:dyDescent="0.2">
      <c r="A26" s="33">
        <v>8</v>
      </c>
      <c r="B26" s="106" t="s">
        <v>149</v>
      </c>
      <c r="C26" s="39" t="s">
        <v>10</v>
      </c>
      <c r="D26" s="42">
        <v>3500</v>
      </c>
      <c r="E26" s="75"/>
      <c r="F26" s="77">
        <f t="shared" ref="F26" si="3">ROUND(E26*D26,2)</f>
        <v>0</v>
      </c>
      <c r="G26" s="45"/>
      <c r="H26" s="76">
        <f t="shared" ref="H26:H27" si="4">ROUND(I26/D26,2)</f>
        <v>0</v>
      </c>
      <c r="I26" s="76">
        <f t="shared" ref="I26:I27" si="5">ROUND(F26+(F26*G26),2)</f>
        <v>0</v>
      </c>
      <c r="J26" s="46"/>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8"/>
      <c r="ALN26" s="28"/>
      <c r="ALO26" s="28"/>
      <c r="ALP26" s="28"/>
      <c r="ALQ26" s="28"/>
      <c r="ALR26" s="28"/>
      <c r="ALS26" s="28"/>
      <c r="ALT26" s="28"/>
      <c r="ALU26" s="28"/>
      <c r="ALV26" s="28"/>
      <c r="ALW26" s="28"/>
    </row>
    <row r="27" spans="1:1011" s="29" customFormat="1" ht="136.5" x14ac:dyDescent="0.2">
      <c r="A27" s="33">
        <v>9</v>
      </c>
      <c r="B27" s="104" t="s">
        <v>64</v>
      </c>
      <c r="C27" s="39" t="s">
        <v>10</v>
      </c>
      <c r="D27" s="42">
        <v>200</v>
      </c>
      <c r="E27" s="75"/>
      <c r="F27" s="77">
        <f>ROUND(E27*D27,2)</f>
        <v>0</v>
      </c>
      <c r="G27" s="45"/>
      <c r="H27" s="76">
        <f t="shared" si="4"/>
        <v>0</v>
      </c>
      <c r="I27" s="76">
        <f t="shared" si="5"/>
        <v>0</v>
      </c>
      <c r="J27" s="46"/>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2"/>
      <c r="ALE27" s="22"/>
      <c r="ALF27" s="22"/>
      <c r="ALG27" s="22"/>
      <c r="ALH27" s="22"/>
      <c r="ALI27" s="22"/>
      <c r="ALJ27" s="22"/>
      <c r="ALK27" s="22"/>
      <c r="ALL27" s="22"/>
      <c r="ALM27" s="28"/>
      <c r="ALN27" s="28"/>
      <c r="ALO27" s="28"/>
      <c r="ALP27" s="28"/>
      <c r="ALQ27" s="28"/>
      <c r="ALR27" s="28"/>
      <c r="ALS27" s="28"/>
      <c r="ALT27" s="28"/>
      <c r="ALU27" s="28"/>
      <c r="ALV27" s="28"/>
      <c r="ALW27" s="28"/>
    </row>
    <row r="28" spans="1:1011" s="29" customFormat="1" ht="409.5" x14ac:dyDescent="0.25">
      <c r="A28" s="291">
        <v>10</v>
      </c>
      <c r="B28" s="138" t="s">
        <v>95</v>
      </c>
      <c r="C28" s="306" t="s">
        <v>10</v>
      </c>
      <c r="D28" s="280">
        <v>225</v>
      </c>
      <c r="E28" s="282"/>
      <c r="F28" s="284">
        <f>ROUND(E28*D28,2)</f>
        <v>0</v>
      </c>
      <c r="G28" s="288"/>
      <c r="H28" s="274">
        <f>ROUND(I28/D28,2)</f>
        <v>0</v>
      </c>
      <c r="I28" s="274">
        <f>ROUND(F28+(F28*G28),2)</f>
        <v>0</v>
      </c>
      <c r="J28" s="276"/>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2"/>
      <c r="ALE28" s="22"/>
      <c r="ALF28" s="22"/>
      <c r="ALG28" s="22"/>
      <c r="ALH28" s="22"/>
      <c r="ALI28" s="22"/>
      <c r="ALJ28" s="22"/>
      <c r="ALK28" s="22"/>
      <c r="ALL28" s="22"/>
      <c r="ALM28" s="28"/>
      <c r="ALN28" s="28"/>
      <c r="ALO28" s="28"/>
      <c r="ALP28" s="28"/>
      <c r="ALQ28" s="28"/>
      <c r="ALR28" s="28"/>
      <c r="ALS28" s="28"/>
      <c r="ALT28" s="28"/>
      <c r="ALU28" s="28"/>
      <c r="ALV28" s="28"/>
      <c r="ALW28" s="28"/>
    </row>
    <row r="29" spans="1:1011" s="29" customFormat="1" ht="136.5" x14ac:dyDescent="0.25">
      <c r="A29" s="309"/>
      <c r="B29" s="139" t="s">
        <v>71</v>
      </c>
      <c r="C29" s="322"/>
      <c r="D29" s="319"/>
      <c r="E29" s="320"/>
      <c r="F29" s="321"/>
      <c r="G29" s="315"/>
      <c r="H29" s="316"/>
      <c r="I29" s="316"/>
      <c r="J29" s="317"/>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8"/>
      <c r="ALN29" s="28"/>
      <c r="ALO29" s="28"/>
      <c r="ALP29" s="28"/>
      <c r="ALQ29" s="28"/>
      <c r="ALR29" s="28"/>
      <c r="ALS29" s="28"/>
      <c r="ALT29" s="28"/>
      <c r="ALU29" s="28"/>
      <c r="ALV29" s="28"/>
      <c r="ALW29" s="28"/>
    </row>
    <row r="30" spans="1:1011" s="29" customFormat="1" ht="388.5" x14ac:dyDescent="0.2">
      <c r="A30" s="151"/>
      <c r="B30" s="146" t="s">
        <v>98</v>
      </c>
      <c r="C30" s="148"/>
      <c r="D30" s="149"/>
      <c r="E30" s="134"/>
      <c r="F30" s="135"/>
      <c r="G30" s="136"/>
      <c r="H30" s="137"/>
      <c r="I30" s="137"/>
      <c r="J30" s="105"/>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8"/>
      <c r="ALN30" s="28"/>
      <c r="ALO30" s="28"/>
      <c r="ALP30" s="28"/>
      <c r="ALQ30" s="28"/>
      <c r="ALR30" s="28"/>
      <c r="ALS30" s="28"/>
      <c r="ALT30" s="28"/>
      <c r="ALU30" s="28"/>
      <c r="ALV30" s="28"/>
      <c r="ALW30" s="28"/>
    </row>
    <row r="31" spans="1:1011" s="234" customFormat="1" ht="409.5" x14ac:dyDescent="0.2">
      <c r="A31" s="223">
        <v>11</v>
      </c>
      <c r="B31" s="224" t="s">
        <v>169</v>
      </c>
      <c r="C31" s="225" t="s">
        <v>10</v>
      </c>
      <c r="D31" s="226">
        <v>190</v>
      </c>
      <c r="E31" s="227"/>
      <c r="F31" s="228">
        <f>ROUND(E31*D31,2)</f>
        <v>0</v>
      </c>
      <c r="G31" s="229"/>
      <c r="H31" s="230">
        <f>ROUND(I31/D31,2)</f>
        <v>0</v>
      </c>
      <c r="I31" s="230">
        <f>ROUND(F31+(F31*G31),2)</f>
        <v>0</v>
      </c>
      <c r="J31" s="231"/>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2"/>
      <c r="BU31" s="132"/>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c r="EO31" s="132"/>
      <c r="EP31" s="132"/>
      <c r="EQ31" s="132"/>
      <c r="ER31" s="132"/>
      <c r="ES31" s="132"/>
      <c r="ET31" s="132"/>
      <c r="EU31" s="132"/>
      <c r="EV31" s="132"/>
      <c r="EW31" s="132"/>
      <c r="EX31" s="132"/>
      <c r="EY31" s="132"/>
      <c r="EZ31" s="132"/>
      <c r="FA31" s="132"/>
      <c r="FB31" s="132"/>
      <c r="FC31" s="132"/>
      <c r="FD31" s="132"/>
      <c r="FE31" s="132"/>
      <c r="FF31" s="132"/>
      <c r="FG31" s="132"/>
      <c r="FH31" s="132"/>
      <c r="FI31" s="132"/>
      <c r="FJ31" s="132"/>
      <c r="FK31" s="132"/>
      <c r="FL31" s="132"/>
      <c r="FM31" s="132"/>
      <c r="FN31" s="132"/>
      <c r="FO31" s="132"/>
      <c r="FP31" s="132"/>
      <c r="FQ31" s="132"/>
      <c r="FR31" s="132"/>
      <c r="FS31" s="132"/>
      <c r="FT31" s="132"/>
      <c r="FU31" s="132"/>
      <c r="FV31" s="132"/>
      <c r="FW31" s="132"/>
      <c r="FX31" s="132"/>
      <c r="FY31" s="132"/>
      <c r="FZ31" s="132"/>
      <c r="GA31" s="132"/>
      <c r="GB31" s="132"/>
      <c r="GC31" s="132"/>
      <c r="GD31" s="132"/>
      <c r="GE31" s="132"/>
      <c r="GF31" s="132"/>
      <c r="GG31" s="132"/>
      <c r="GH31" s="132"/>
      <c r="GI31" s="132"/>
      <c r="GJ31" s="132"/>
      <c r="GK31" s="132"/>
      <c r="GL31" s="132"/>
      <c r="GM31" s="132"/>
      <c r="GN31" s="132"/>
      <c r="GO31" s="132"/>
      <c r="GP31" s="132"/>
      <c r="GQ31" s="132"/>
      <c r="GR31" s="132"/>
      <c r="GS31" s="132"/>
      <c r="GT31" s="132"/>
      <c r="GU31" s="132"/>
      <c r="GV31" s="132"/>
      <c r="GW31" s="132"/>
      <c r="GX31" s="132"/>
      <c r="GY31" s="132"/>
      <c r="GZ31" s="132"/>
      <c r="HA31" s="132"/>
      <c r="HB31" s="132"/>
      <c r="HC31" s="132"/>
      <c r="HD31" s="132"/>
      <c r="HE31" s="132"/>
      <c r="HF31" s="132"/>
      <c r="HG31" s="132"/>
      <c r="HH31" s="132"/>
      <c r="HI31" s="132"/>
      <c r="HJ31" s="132"/>
      <c r="HK31" s="132"/>
      <c r="HL31" s="132"/>
      <c r="HM31" s="132"/>
      <c r="HN31" s="132"/>
      <c r="HO31" s="132"/>
      <c r="HP31" s="132"/>
      <c r="HQ31" s="132"/>
      <c r="HR31" s="132"/>
      <c r="HS31" s="132"/>
      <c r="HT31" s="132"/>
      <c r="HU31" s="132"/>
      <c r="HV31" s="132"/>
      <c r="HW31" s="132"/>
      <c r="HX31" s="132"/>
      <c r="HY31" s="132"/>
      <c r="HZ31" s="132"/>
      <c r="IA31" s="132"/>
      <c r="IB31" s="132"/>
      <c r="IC31" s="132"/>
      <c r="ID31" s="132"/>
      <c r="IE31" s="132"/>
      <c r="IF31" s="132"/>
      <c r="IG31" s="132"/>
      <c r="IH31" s="132"/>
      <c r="II31" s="132"/>
      <c r="IJ31" s="132"/>
      <c r="IK31" s="132"/>
      <c r="IL31" s="132"/>
      <c r="IM31" s="132"/>
      <c r="IN31" s="132"/>
      <c r="IO31" s="132"/>
      <c r="IP31" s="132"/>
      <c r="IQ31" s="132"/>
      <c r="IR31" s="232"/>
      <c r="IS31" s="232"/>
      <c r="IT31" s="232"/>
      <c r="IU31" s="232"/>
      <c r="IV31" s="232"/>
      <c r="IW31" s="232"/>
      <c r="IX31" s="232"/>
      <c r="IY31" s="232"/>
      <c r="IZ31" s="232"/>
      <c r="JA31" s="232"/>
      <c r="JB31" s="232"/>
      <c r="JC31" s="232"/>
      <c r="JD31" s="232"/>
      <c r="JE31" s="232"/>
      <c r="JF31" s="232"/>
      <c r="JG31" s="232"/>
      <c r="JH31" s="232"/>
      <c r="JI31" s="232"/>
      <c r="JJ31" s="232"/>
      <c r="JK31" s="232"/>
      <c r="JL31" s="232"/>
      <c r="JM31" s="232"/>
      <c r="JN31" s="232"/>
      <c r="JO31" s="232"/>
      <c r="JP31" s="232"/>
      <c r="JQ31" s="232"/>
      <c r="JR31" s="232"/>
      <c r="JS31" s="232"/>
      <c r="JT31" s="232"/>
      <c r="JU31" s="232"/>
      <c r="JV31" s="232"/>
      <c r="JW31" s="232"/>
      <c r="JX31" s="232"/>
      <c r="JY31" s="232"/>
      <c r="JZ31" s="232"/>
      <c r="KA31" s="232"/>
      <c r="KB31" s="232"/>
      <c r="KC31" s="232"/>
      <c r="KD31" s="232"/>
      <c r="KE31" s="232"/>
      <c r="KF31" s="232"/>
      <c r="KG31" s="232"/>
      <c r="KH31" s="232"/>
      <c r="KI31" s="232"/>
      <c r="KJ31" s="232"/>
      <c r="KK31" s="232"/>
      <c r="KL31" s="232"/>
      <c r="KM31" s="232"/>
      <c r="KN31" s="232"/>
      <c r="KO31" s="232"/>
      <c r="KP31" s="232"/>
      <c r="KQ31" s="232"/>
      <c r="KR31" s="232"/>
      <c r="KS31" s="232"/>
      <c r="KT31" s="232"/>
      <c r="KU31" s="232"/>
      <c r="KV31" s="232"/>
      <c r="KW31" s="232"/>
      <c r="KX31" s="232"/>
      <c r="KY31" s="232"/>
      <c r="KZ31" s="232"/>
      <c r="LA31" s="232"/>
      <c r="LB31" s="232"/>
      <c r="LC31" s="232"/>
      <c r="LD31" s="232"/>
      <c r="LE31" s="232"/>
      <c r="LF31" s="232"/>
      <c r="LG31" s="232"/>
      <c r="LH31" s="232"/>
      <c r="LI31" s="232"/>
      <c r="LJ31" s="232"/>
      <c r="LK31" s="232"/>
      <c r="LL31" s="232"/>
      <c r="LM31" s="232"/>
      <c r="LN31" s="232"/>
      <c r="LO31" s="232"/>
      <c r="LP31" s="232"/>
      <c r="LQ31" s="232"/>
      <c r="LR31" s="232"/>
      <c r="LS31" s="232"/>
      <c r="LT31" s="232"/>
      <c r="LU31" s="232"/>
      <c r="LV31" s="232"/>
      <c r="LW31" s="232"/>
      <c r="LX31" s="232"/>
      <c r="LY31" s="232"/>
      <c r="LZ31" s="232"/>
      <c r="MA31" s="232"/>
      <c r="MB31" s="232"/>
      <c r="MC31" s="232"/>
      <c r="MD31" s="232"/>
      <c r="ME31" s="232"/>
      <c r="MF31" s="232"/>
      <c r="MG31" s="232"/>
      <c r="MH31" s="232"/>
      <c r="MI31" s="232"/>
      <c r="MJ31" s="232"/>
      <c r="MK31" s="232"/>
      <c r="ML31" s="232"/>
      <c r="MM31" s="232"/>
      <c r="MN31" s="232"/>
      <c r="MO31" s="232"/>
      <c r="MP31" s="232"/>
      <c r="MQ31" s="232"/>
      <c r="MR31" s="232"/>
      <c r="MS31" s="232"/>
      <c r="MT31" s="232"/>
      <c r="MU31" s="232"/>
      <c r="MV31" s="232"/>
      <c r="MW31" s="232"/>
      <c r="MX31" s="232"/>
      <c r="MY31" s="232"/>
      <c r="MZ31" s="232"/>
      <c r="NA31" s="232"/>
      <c r="NB31" s="232"/>
      <c r="NC31" s="232"/>
      <c r="ND31" s="232"/>
      <c r="NE31" s="232"/>
      <c r="NF31" s="232"/>
      <c r="NG31" s="232"/>
      <c r="NH31" s="232"/>
      <c r="NI31" s="232"/>
      <c r="NJ31" s="232"/>
      <c r="NK31" s="232"/>
      <c r="NL31" s="232"/>
      <c r="NM31" s="232"/>
      <c r="NN31" s="232"/>
      <c r="NO31" s="232"/>
      <c r="NP31" s="232"/>
      <c r="NQ31" s="232"/>
      <c r="NR31" s="232"/>
      <c r="NS31" s="232"/>
      <c r="NT31" s="232"/>
      <c r="NU31" s="232"/>
      <c r="NV31" s="232"/>
      <c r="NW31" s="232"/>
      <c r="NX31" s="232"/>
      <c r="NY31" s="232"/>
      <c r="NZ31" s="232"/>
      <c r="OA31" s="232"/>
      <c r="OB31" s="232"/>
      <c r="OC31" s="232"/>
      <c r="OD31" s="232"/>
      <c r="OE31" s="232"/>
      <c r="OF31" s="232"/>
      <c r="OG31" s="232"/>
      <c r="OH31" s="232"/>
      <c r="OI31" s="232"/>
      <c r="OJ31" s="232"/>
      <c r="OK31" s="232"/>
      <c r="OL31" s="232"/>
      <c r="OM31" s="232"/>
      <c r="ON31" s="232"/>
      <c r="OO31" s="232"/>
      <c r="OP31" s="232"/>
      <c r="OQ31" s="232"/>
      <c r="OR31" s="232"/>
      <c r="OS31" s="232"/>
      <c r="OT31" s="232"/>
      <c r="OU31" s="232"/>
      <c r="OV31" s="232"/>
      <c r="OW31" s="232"/>
      <c r="OX31" s="232"/>
      <c r="OY31" s="232"/>
      <c r="OZ31" s="232"/>
      <c r="PA31" s="232"/>
      <c r="PB31" s="232"/>
      <c r="PC31" s="232"/>
      <c r="PD31" s="232"/>
      <c r="PE31" s="232"/>
      <c r="PF31" s="232"/>
      <c r="PG31" s="232"/>
      <c r="PH31" s="232"/>
      <c r="PI31" s="232"/>
      <c r="PJ31" s="232"/>
      <c r="PK31" s="232"/>
      <c r="PL31" s="232"/>
      <c r="PM31" s="232"/>
      <c r="PN31" s="232"/>
      <c r="PO31" s="232"/>
      <c r="PP31" s="232"/>
      <c r="PQ31" s="232"/>
      <c r="PR31" s="232"/>
      <c r="PS31" s="232"/>
      <c r="PT31" s="232"/>
      <c r="PU31" s="232"/>
      <c r="PV31" s="232"/>
      <c r="PW31" s="232"/>
      <c r="PX31" s="232"/>
      <c r="PY31" s="232"/>
      <c r="PZ31" s="232"/>
      <c r="QA31" s="232"/>
      <c r="QB31" s="232"/>
      <c r="QC31" s="232"/>
      <c r="QD31" s="232"/>
      <c r="QE31" s="232"/>
      <c r="QF31" s="232"/>
      <c r="QG31" s="232"/>
      <c r="QH31" s="232"/>
      <c r="QI31" s="232"/>
      <c r="QJ31" s="232"/>
      <c r="QK31" s="232"/>
      <c r="QL31" s="232"/>
      <c r="QM31" s="232"/>
      <c r="QN31" s="232"/>
      <c r="QO31" s="232"/>
      <c r="QP31" s="232"/>
      <c r="QQ31" s="232"/>
      <c r="QR31" s="232"/>
      <c r="QS31" s="232"/>
      <c r="QT31" s="232"/>
      <c r="QU31" s="232"/>
      <c r="QV31" s="232"/>
      <c r="QW31" s="232"/>
      <c r="QX31" s="232"/>
      <c r="QY31" s="232"/>
      <c r="QZ31" s="232"/>
      <c r="RA31" s="232"/>
      <c r="RB31" s="232"/>
      <c r="RC31" s="232"/>
      <c r="RD31" s="232"/>
      <c r="RE31" s="232"/>
      <c r="RF31" s="232"/>
      <c r="RG31" s="232"/>
      <c r="RH31" s="232"/>
      <c r="RI31" s="232"/>
      <c r="RJ31" s="232"/>
      <c r="RK31" s="232"/>
      <c r="RL31" s="232"/>
      <c r="RM31" s="232"/>
      <c r="RN31" s="232"/>
      <c r="RO31" s="232"/>
      <c r="RP31" s="232"/>
      <c r="RQ31" s="232"/>
      <c r="RR31" s="232"/>
      <c r="RS31" s="232"/>
      <c r="RT31" s="232"/>
      <c r="RU31" s="232"/>
      <c r="RV31" s="232"/>
      <c r="RW31" s="232"/>
      <c r="RX31" s="232"/>
      <c r="RY31" s="232"/>
      <c r="RZ31" s="232"/>
      <c r="SA31" s="232"/>
      <c r="SB31" s="232"/>
      <c r="SC31" s="232"/>
      <c r="SD31" s="232"/>
      <c r="SE31" s="232"/>
      <c r="SF31" s="232"/>
      <c r="SG31" s="232"/>
      <c r="SH31" s="232"/>
      <c r="SI31" s="232"/>
      <c r="SJ31" s="232"/>
      <c r="SK31" s="232"/>
      <c r="SL31" s="232"/>
      <c r="SM31" s="232"/>
      <c r="SN31" s="232"/>
      <c r="SO31" s="232"/>
      <c r="SP31" s="232"/>
      <c r="SQ31" s="232"/>
      <c r="SR31" s="232"/>
      <c r="SS31" s="232"/>
      <c r="ST31" s="232"/>
      <c r="SU31" s="232"/>
      <c r="SV31" s="232"/>
      <c r="SW31" s="232"/>
      <c r="SX31" s="232"/>
      <c r="SY31" s="232"/>
      <c r="SZ31" s="232"/>
      <c r="TA31" s="232"/>
      <c r="TB31" s="232"/>
      <c r="TC31" s="232"/>
      <c r="TD31" s="232"/>
      <c r="TE31" s="232"/>
      <c r="TF31" s="232"/>
      <c r="TG31" s="232"/>
      <c r="TH31" s="232"/>
      <c r="TI31" s="232"/>
      <c r="TJ31" s="232"/>
      <c r="TK31" s="232"/>
      <c r="TL31" s="232"/>
      <c r="TM31" s="232"/>
      <c r="TN31" s="232"/>
      <c r="TO31" s="232"/>
      <c r="TP31" s="232"/>
      <c r="TQ31" s="232"/>
      <c r="TR31" s="232"/>
      <c r="TS31" s="232"/>
      <c r="TT31" s="232"/>
      <c r="TU31" s="232"/>
      <c r="TV31" s="232"/>
      <c r="TW31" s="232"/>
      <c r="TX31" s="232"/>
      <c r="TY31" s="232"/>
      <c r="TZ31" s="232"/>
      <c r="UA31" s="232"/>
      <c r="UB31" s="232"/>
      <c r="UC31" s="232"/>
      <c r="UD31" s="232"/>
      <c r="UE31" s="232"/>
      <c r="UF31" s="232"/>
      <c r="UG31" s="232"/>
      <c r="UH31" s="232"/>
      <c r="UI31" s="232"/>
      <c r="UJ31" s="232"/>
      <c r="UK31" s="232"/>
      <c r="UL31" s="232"/>
      <c r="UM31" s="232"/>
      <c r="UN31" s="232"/>
      <c r="UO31" s="232"/>
      <c r="UP31" s="232"/>
      <c r="UQ31" s="232"/>
      <c r="UR31" s="232"/>
      <c r="US31" s="232"/>
      <c r="UT31" s="232"/>
      <c r="UU31" s="232"/>
      <c r="UV31" s="232"/>
      <c r="UW31" s="232"/>
      <c r="UX31" s="232"/>
      <c r="UY31" s="232"/>
      <c r="UZ31" s="232"/>
      <c r="VA31" s="232"/>
      <c r="VB31" s="232"/>
      <c r="VC31" s="232"/>
      <c r="VD31" s="232"/>
      <c r="VE31" s="232"/>
      <c r="VF31" s="232"/>
      <c r="VG31" s="232"/>
      <c r="VH31" s="232"/>
      <c r="VI31" s="232"/>
      <c r="VJ31" s="232"/>
      <c r="VK31" s="232"/>
      <c r="VL31" s="232"/>
      <c r="VM31" s="232"/>
      <c r="VN31" s="232"/>
      <c r="VO31" s="232"/>
      <c r="VP31" s="232"/>
      <c r="VQ31" s="232"/>
      <c r="VR31" s="232"/>
      <c r="VS31" s="232"/>
      <c r="VT31" s="232"/>
      <c r="VU31" s="232"/>
      <c r="VV31" s="232"/>
      <c r="VW31" s="232"/>
      <c r="VX31" s="232"/>
      <c r="VY31" s="232"/>
      <c r="VZ31" s="232"/>
      <c r="WA31" s="232"/>
      <c r="WB31" s="232"/>
      <c r="WC31" s="232"/>
      <c r="WD31" s="232"/>
      <c r="WE31" s="232"/>
      <c r="WF31" s="232"/>
      <c r="WG31" s="232"/>
      <c r="WH31" s="232"/>
      <c r="WI31" s="232"/>
      <c r="WJ31" s="232"/>
      <c r="WK31" s="232"/>
      <c r="WL31" s="232"/>
      <c r="WM31" s="232"/>
      <c r="WN31" s="232"/>
      <c r="WO31" s="232"/>
      <c r="WP31" s="232"/>
      <c r="WQ31" s="232"/>
      <c r="WR31" s="232"/>
      <c r="WS31" s="232"/>
      <c r="WT31" s="232"/>
      <c r="WU31" s="232"/>
      <c r="WV31" s="232"/>
      <c r="WW31" s="232"/>
      <c r="WX31" s="232"/>
      <c r="WY31" s="232"/>
      <c r="WZ31" s="232"/>
      <c r="XA31" s="232"/>
      <c r="XB31" s="232"/>
      <c r="XC31" s="232"/>
      <c r="XD31" s="232"/>
      <c r="XE31" s="232"/>
      <c r="XF31" s="232"/>
      <c r="XG31" s="232"/>
      <c r="XH31" s="232"/>
      <c r="XI31" s="232"/>
      <c r="XJ31" s="232"/>
      <c r="XK31" s="232"/>
      <c r="XL31" s="232"/>
      <c r="XM31" s="232"/>
      <c r="XN31" s="232"/>
      <c r="XO31" s="232"/>
      <c r="XP31" s="232"/>
      <c r="XQ31" s="232"/>
      <c r="XR31" s="232"/>
      <c r="XS31" s="232"/>
      <c r="XT31" s="232"/>
      <c r="XU31" s="232"/>
      <c r="XV31" s="232"/>
      <c r="XW31" s="232"/>
      <c r="XX31" s="232"/>
      <c r="XY31" s="232"/>
      <c r="XZ31" s="232"/>
      <c r="YA31" s="232"/>
      <c r="YB31" s="232"/>
      <c r="YC31" s="232"/>
      <c r="YD31" s="232"/>
      <c r="YE31" s="232"/>
      <c r="YF31" s="232"/>
      <c r="YG31" s="232"/>
      <c r="YH31" s="232"/>
      <c r="YI31" s="232"/>
      <c r="YJ31" s="232"/>
      <c r="YK31" s="232"/>
      <c r="YL31" s="232"/>
      <c r="YM31" s="232"/>
      <c r="YN31" s="232"/>
      <c r="YO31" s="232"/>
      <c r="YP31" s="232"/>
      <c r="YQ31" s="232"/>
      <c r="YR31" s="232"/>
      <c r="YS31" s="232"/>
      <c r="YT31" s="232"/>
      <c r="YU31" s="232"/>
      <c r="YV31" s="232"/>
      <c r="YW31" s="232"/>
      <c r="YX31" s="232"/>
      <c r="YY31" s="232"/>
      <c r="YZ31" s="232"/>
      <c r="ZA31" s="232"/>
      <c r="ZB31" s="232"/>
      <c r="ZC31" s="232"/>
      <c r="ZD31" s="232"/>
      <c r="ZE31" s="232"/>
      <c r="ZF31" s="232"/>
      <c r="ZG31" s="232"/>
      <c r="ZH31" s="232"/>
      <c r="ZI31" s="232"/>
      <c r="ZJ31" s="232"/>
      <c r="ZK31" s="232"/>
      <c r="ZL31" s="232"/>
      <c r="ZM31" s="232"/>
      <c r="ZN31" s="232"/>
      <c r="ZO31" s="232"/>
      <c r="ZP31" s="232"/>
      <c r="ZQ31" s="232"/>
      <c r="ZR31" s="232"/>
      <c r="ZS31" s="232"/>
      <c r="ZT31" s="232"/>
      <c r="ZU31" s="232"/>
      <c r="ZV31" s="232"/>
      <c r="ZW31" s="232"/>
      <c r="ZX31" s="232"/>
      <c r="ZY31" s="232"/>
      <c r="ZZ31" s="232"/>
      <c r="AAA31" s="232"/>
      <c r="AAB31" s="232"/>
      <c r="AAC31" s="232"/>
      <c r="AAD31" s="232"/>
      <c r="AAE31" s="232"/>
      <c r="AAF31" s="232"/>
      <c r="AAG31" s="232"/>
      <c r="AAH31" s="232"/>
      <c r="AAI31" s="232"/>
      <c r="AAJ31" s="232"/>
      <c r="AAK31" s="232"/>
      <c r="AAL31" s="232"/>
      <c r="AAM31" s="232"/>
      <c r="AAN31" s="232"/>
      <c r="AAO31" s="232"/>
      <c r="AAP31" s="232"/>
      <c r="AAQ31" s="232"/>
      <c r="AAR31" s="232"/>
      <c r="AAS31" s="232"/>
      <c r="AAT31" s="232"/>
      <c r="AAU31" s="232"/>
      <c r="AAV31" s="232"/>
      <c r="AAW31" s="232"/>
      <c r="AAX31" s="232"/>
      <c r="AAY31" s="232"/>
      <c r="AAZ31" s="232"/>
      <c r="ABA31" s="232"/>
      <c r="ABB31" s="232"/>
      <c r="ABC31" s="232"/>
      <c r="ABD31" s="232"/>
      <c r="ABE31" s="232"/>
      <c r="ABF31" s="232"/>
      <c r="ABG31" s="232"/>
      <c r="ABH31" s="232"/>
      <c r="ABI31" s="232"/>
      <c r="ABJ31" s="232"/>
      <c r="ABK31" s="232"/>
      <c r="ABL31" s="232"/>
      <c r="ABM31" s="232"/>
      <c r="ABN31" s="232"/>
      <c r="ABO31" s="232"/>
      <c r="ABP31" s="232"/>
      <c r="ABQ31" s="232"/>
      <c r="ABR31" s="232"/>
      <c r="ABS31" s="232"/>
      <c r="ABT31" s="232"/>
      <c r="ABU31" s="232"/>
      <c r="ABV31" s="232"/>
      <c r="ABW31" s="232"/>
      <c r="ABX31" s="232"/>
      <c r="ABY31" s="232"/>
      <c r="ABZ31" s="232"/>
      <c r="ACA31" s="232"/>
      <c r="ACB31" s="232"/>
      <c r="ACC31" s="232"/>
      <c r="ACD31" s="232"/>
      <c r="ACE31" s="232"/>
      <c r="ACF31" s="232"/>
      <c r="ACG31" s="232"/>
      <c r="ACH31" s="232"/>
      <c r="ACI31" s="232"/>
      <c r="ACJ31" s="232"/>
      <c r="ACK31" s="232"/>
      <c r="ACL31" s="232"/>
      <c r="ACM31" s="232"/>
      <c r="ACN31" s="232"/>
      <c r="ACO31" s="232"/>
      <c r="ACP31" s="232"/>
      <c r="ACQ31" s="232"/>
      <c r="ACR31" s="232"/>
      <c r="ACS31" s="232"/>
      <c r="ACT31" s="232"/>
      <c r="ACU31" s="232"/>
      <c r="ACV31" s="232"/>
      <c r="ACW31" s="232"/>
      <c r="ACX31" s="232"/>
      <c r="ACY31" s="232"/>
      <c r="ACZ31" s="232"/>
      <c r="ADA31" s="232"/>
      <c r="ADB31" s="232"/>
      <c r="ADC31" s="232"/>
      <c r="ADD31" s="232"/>
      <c r="ADE31" s="232"/>
      <c r="ADF31" s="232"/>
      <c r="ADG31" s="232"/>
      <c r="ADH31" s="232"/>
      <c r="ADI31" s="232"/>
      <c r="ADJ31" s="232"/>
      <c r="ADK31" s="232"/>
      <c r="ADL31" s="232"/>
      <c r="ADM31" s="232"/>
      <c r="ADN31" s="232"/>
      <c r="ADO31" s="232"/>
      <c r="ADP31" s="232"/>
      <c r="ADQ31" s="232"/>
      <c r="ADR31" s="232"/>
      <c r="ADS31" s="232"/>
      <c r="ADT31" s="232"/>
      <c r="ADU31" s="232"/>
      <c r="ADV31" s="232"/>
      <c r="ADW31" s="232"/>
      <c r="ADX31" s="232"/>
      <c r="ADY31" s="232"/>
      <c r="ADZ31" s="232"/>
      <c r="AEA31" s="232"/>
      <c r="AEB31" s="232"/>
      <c r="AEC31" s="232"/>
      <c r="AED31" s="232"/>
      <c r="AEE31" s="232"/>
      <c r="AEF31" s="232"/>
      <c r="AEG31" s="232"/>
      <c r="AEH31" s="232"/>
      <c r="AEI31" s="232"/>
      <c r="AEJ31" s="232"/>
      <c r="AEK31" s="232"/>
      <c r="AEL31" s="232"/>
      <c r="AEM31" s="232"/>
      <c r="AEN31" s="232"/>
      <c r="AEO31" s="232"/>
      <c r="AEP31" s="232"/>
      <c r="AEQ31" s="232"/>
      <c r="AER31" s="232"/>
      <c r="AES31" s="232"/>
      <c r="AET31" s="232"/>
      <c r="AEU31" s="232"/>
      <c r="AEV31" s="232"/>
      <c r="AEW31" s="232"/>
      <c r="AEX31" s="232"/>
      <c r="AEY31" s="232"/>
      <c r="AEZ31" s="232"/>
      <c r="AFA31" s="232"/>
      <c r="AFB31" s="232"/>
      <c r="AFC31" s="232"/>
      <c r="AFD31" s="232"/>
      <c r="AFE31" s="232"/>
      <c r="AFF31" s="232"/>
      <c r="AFG31" s="232"/>
      <c r="AFH31" s="232"/>
      <c r="AFI31" s="232"/>
      <c r="AFJ31" s="232"/>
      <c r="AFK31" s="232"/>
      <c r="AFL31" s="232"/>
      <c r="AFM31" s="232"/>
      <c r="AFN31" s="232"/>
      <c r="AFO31" s="232"/>
      <c r="AFP31" s="232"/>
      <c r="AFQ31" s="232"/>
      <c r="AFR31" s="232"/>
      <c r="AFS31" s="232"/>
      <c r="AFT31" s="232"/>
      <c r="AFU31" s="232"/>
      <c r="AFV31" s="232"/>
      <c r="AFW31" s="232"/>
      <c r="AFX31" s="232"/>
      <c r="AFY31" s="232"/>
      <c r="AFZ31" s="232"/>
      <c r="AGA31" s="232"/>
      <c r="AGB31" s="232"/>
      <c r="AGC31" s="232"/>
      <c r="AGD31" s="232"/>
      <c r="AGE31" s="232"/>
      <c r="AGF31" s="232"/>
      <c r="AGG31" s="232"/>
      <c r="AGH31" s="232"/>
      <c r="AGI31" s="232"/>
      <c r="AGJ31" s="232"/>
      <c r="AGK31" s="232"/>
      <c r="AGL31" s="232"/>
      <c r="AGM31" s="232"/>
      <c r="AGN31" s="232"/>
      <c r="AGO31" s="232"/>
      <c r="AGP31" s="232"/>
      <c r="AGQ31" s="232"/>
      <c r="AGR31" s="232"/>
      <c r="AGS31" s="232"/>
      <c r="AGT31" s="232"/>
      <c r="AGU31" s="232"/>
      <c r="AGV31" s="232"/>
      <c r="AGW31" s="232"/>
      <c r="AGX31" s="232"/>
      <c r="AGY31" s="232"/>
      <c r="AGZ31" s="232"/>
      <c r="AHA31" s="232"/>
      <c r="AHB31" s="232"/>
      <c r="AHC31" s="232"/>
      <c r="AHD31" s="232"/>
      <c r="AHE31" s="232"/>
      <c r="AHF31" s="232"/>
      <c r="AHG31" s="232"/>
      <c r="AHH31" s="232"/>
      <c r="AHI31" s="232"/>
      <c r="AHJ31" s="232"/>
      <c r="AHK31" s="232"/>
      <c r="AHL31" s="232"/>
      <c r="AHM31" s="232"/>
      <c r="AHN31" s="232"/>
      <c r="AHO31" s="232"/>
      <c r="AHP31" s="232"/>
      <c r="AHQ31" s="232"/>
      <c r="AHR31" s="232"/>
      <c r="AHS31" s="232"/>
      <c r="AHT31" s="232"/>
      <c r="AHU31" s="232"/>
      <c r="AHV31" s="232"/>
      <c r="AHW31" s="232"/>
      <c r="AHX31" s="232"/>
      <c r="AHY31" s="232"/>
      <c r="AHZ31" s="232"/>
      <c r="AIA31" s="232"/>
      <c r="AIB31" s="232"/>
      <c r="AIC31" s="232"/>
      <c r="AID31" s="232"/>
      <c r="AIE31" s="232"/>
      <c r="AIF31" s="232"/>
      <c r="AIG31" s="232"/>
      <c r="AIH31" s="232"/>
      <c r="AII31" s="232"/>
      <c r="AIJ31" s="232"/>
      <c r="AIK31" s="232"/>
      <c r="AIL31" s="232"/>
      <c r="AIM31" s="232"/>
      <c r="AIN31" s="232"/>
      <c r="AIO31" s="232"/>
      <c r="AIP31" s="232"/>
      <c r="AIQ31" s="232"/>
      <c r="AIR31" s="232"/>
      <c r="AIS31" s="232"/>
      <c r="AIT31" s="232"/>
      <c r="AIU31" s="232"/>
      <c r="AIV31" s="232"/>
      <c r="AIW31" s="232"/>
      <c r="AIX31" s="232"/>
      <c r="AIY31" s="232"/>
      <c r="AIZ31" s="232"/>
      <c r="AJA31" s="232"/>
      <c r="AJB31" s="232"/>
      <c r="AJC31" s="232"/>
      <c r="AJD31" s="232"/>
      <c r="AJE31" s="232"/>
      <c r="AJF31" s="232"/>
      <c r="AJG31" s="232"/>
      <c r="AJH31" s="232"/>
      <c r="AJI31" s="232"/>
      <c r="AJJ31" s="232"/>
      <c r="AJK31" s="232"/>
      <c r="AJL31" s="232"/>
      <c r="AJM31" s="232"/>
      <c r="AJN31" s="232"/>
      <c r="AJO31" s="232"/>
      <c r="AJP31" s="232"/>
      <c r="AJQ31" s="232"/>
      <c r="AJR31" s="232"/>
      <c r="AJS31" s="232"/>
      <c r="AJT31" s="232"/>
      <c r="AJU31" s="232"/>
      <c r="AJV31" s="232"/>
      <c r="AJW31" s="232"/>
      <c r="AJX31" s="232"/>
      <c r="AJY31" s="232"/>
      <c r="AJZ31" s="232"/>
      <c r="AKA31" s="232"/>
      <c r="AKB31" s="232"/>
      <c r="AKC31" s="232"/>
      <c r="AKD31" s="232"/>
      <c r="AKE31" s="232"/>
      <c r="AKF31" s="232"/>
      <c r="AKG31" s="232"/>
      <c r="AKH31" s="232"/>
      <c r="AKI31" s="232"/>
      <c r="AKJ31" s="232"/>
      <c r="AKK31" s="232"/>
      <c r="AKL31" s="232"/>
      <c r="AKM31" s="232"/>
      <c r="AKN31" s="232"/>
      <c r="AKO31" s="232"/>
      <c r="AKP31" s="232"/>
      <c r="AKQ31" s="232"/>
      <c r="AKR31" s="232"/>
      <c r="AKS31" s="232"/>
      <c r="AKT31" s="232"/>
      <c r="AKU31" s="232"/>
      <c r="AKV31" s="232"/>
      <c r="AKW31" s="232"/>
      <c r="AKX31" s="232"/>
      <c r="AKY31" s="232"/>
      <c r="AKZ31" s="232"/>
      <c r="ALA31" s="232"/>
      <c r="ALB31" s="232"/>
      <c r="ALC31" s="232"/>
      <c r="ALD31" s="232"/>
      <c r="ALE31" s="232"/>
      <c r="ALF31" s="232"/>
      <c r="ALG31" s="232"/>
      <c r="ALH31" s="232"/>
      <c r="ALI31" s="232"/>
      <c r="ALJ31" s="232"/>
      <c r="ALK31" s="232"/>
      <c r="ALL31" s="232"/>
      <c r="ALM31" s="233"/>
      <c r="ALN31" s="233"/>
      <c r="ALO31" s="233"/>
      <c r="ALP31" s="233"/>
      <c r="ALQ31" s="233"/>
      <c r="ALR31" s="233"/>
      <c r="ALS31" s="233"/>
      <c r="ALT31" s="233"/>
      <c r="ALU31" s="233"/>
      <c r="ALV31" s="233"/>
      <c r="ALW31" s="233"/>
    </row>
    <row r="32" spans="1:1011" s="29" customFormat="1" ht="24" x14ac:dyDescent="0.25">
      <c r="B32" s="132"/>
      <c r="C32" s="326"/>
      <c r="D32" s="318"/>
      <c r="E32" s="150" t="s">
        <v>6</v>
      </c>
      <c r="F32" s="150">
        <f>SUM(F8:F31)</f>
        <v>0</v>
      </c>
      <c r="G32" s="47"/>
      <c r="H32" s="150" t="s">
        <v>7</v>
      </c>
      <c r="I32" s="150">
        <f>SUM(I8:I31)</f>
        <v>0</v>
      </c>
      <c r="J32" s="3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2"/>
      <c r="IJ32" s="22"/>
      <c r="IK32" s="22"/>
      <c r="IL32" s="22"/>
      <c r="IM32" s="22"/>
      <c r="IN32" s="22"/>
      <c r="IO32" s="22"/>
      <c r="IP32" s="22"/>
      <c r="IQ32" s="22"/>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8"/>
      <c r="ALE32" s="28"/>
      <c r="ALF32" s="28"/>
      <c r="ALG32" s="28"/>
      <c r="ALH32" s="28"/>
      <c r="ALI32" s="28"/>
      <c r="ALJ32" s="28"/>
      <c r="ALK32" s="28"/>
      <c r="ALL32" s="28"/>
      <c r="ALM32" s="28"/>
      <c r="ALN32" s="28"/>
    </row>
    <row r="33" spans="1:1011" s="29" customFormat="1" ht="36" x14ac:dyDescent="0.25">
      <c r="B33" s="198" t="s">
        <v>168</v>
      </c>
      <c r="C33" s="34"/>
      <c r="D33" s="34"/>
      <c r="E33" s="35"/>
      <c r="F33" s="23"/>
      <c r="G33" s="23"/>
      <c r="H33" s="23"/>
      <c r="I33" s="23"/>
      <c r="J33" s="23"/>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2"/>
      <c r="ALE33" s="22"/>
      <c r="ALF33" s="22"/>
      <c r="ALG33" s="22"/>
      <c r="ALH33" s="22"/>
      <c r="ALI33" s="22"/>
      <c r="ALJ33" s="22"/>
      <c r="ALK33" s="22"/>
      <c r="ALL33" s="22"/>
      <c r="ALM33" s="28"/>
      <c r="ALN33" s="28"/>
      <c r="ALO33" s="28"/>
      <c r="ALP33" s="28"/>
      <c r="ALQ33" s="28"/>
      <c r="ALR33" s="28"/>
      <c r="ALS33" s="28"/>
      <c r="ALT33" s="28"/>
      <c r="ALU33" s="28"/>
      <c r="ALV33" s="28"/>
      <c r="ALW33" s="28"/>
    </row>
    <row r="34" spans="1:1011" s="29" customFormat="1" ht="13.15" customHeight="1" x14ac:dyDescent="0.25">
      <c r="B34" s="327" t="s">
        <v>12</v>
      </c>
      <c r="C34" s="311" t="s">
        <v>11</v>
      </c>
      <c r="D34" s="311"/>
      <c r="E34" s="311"/>
      <c r="F34" s="311"/>
      <c r="G34" s="32"/>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row>
    <row r="35" spans="1:1011" s="29" customFormat="1" ht="15.75" customHeight="1" x14ac:dyDescent="0.25">
      <c r="B35" s="328"/>
      <c r="C35" s="311" t="s">
        <v>13</v>
      </c>
      <c r="D35" s="311"/>
      <c r="E35" s="312" t="s">
        <v>14</v>
      </c>
      <c r="F35" s="312"/>
      <c r="G35" s="23"/>
      <c r="H35" s="23"/>
      <c r="I35" s="23"/>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c r="ALT35" s="22"/>
      <c r="ALU35" s="22"/>
      <c r="ALV35" s="22"/>
    </row>
    <row r="36" spans="1:1011" s="29" customFormat="1" ht="12" x14ac:dyDescent="0.25">
      <c r="A36" s="196" t="s">
        <v>85</v>
      </c>
      <c r="B36" s="36" t="s">
        <v>15</v>
      </c>
      <c r="C36" s="313" t="s">
        <v>16</v>
      </c>
      <c r="D36" s="313"/>
      <c r="E36" s="313" t="s">
        <v>31</v>
      </c>
      <c r="F36" s="313"/>
      <c r="G36" s="25"/>
      <c r="H36" s="26"/>
      <c r="I36" s="24"/>
      <c r="J36" s="23"/>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row>
    <row r="37" spans="1:1011" s="29" customFormat="1" ht="12" x14ac:dyDescent="0.25">
      <c r="A37" s="196" t="s">
        <v>86</v>
      </c>
      <c r="B37" s="36" t="s">
        <v>17</v>
      </c>
      <c r="C37" s="325" t="s">
        <v>33</v>
      </c>
      <c r="D37" s="325"/>
      <c r="E37" s="313" t="s">
        <v>18</v>
      </c>
      <c r="F37" s="313"/>
      <c r="G37" s="25"/>
      <c r="H37" s="26"/>
      <c r="I37" s="24"/>
      <c r="J37" s="23"/>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c r="AFK37" s="22"/>
      <c r="AFL37" s="22"/>
      <c r="AFM37" s="22"/>
      <c r="AFN37" s="22"/>
      <c r="AFO37" s="22"/>
      <c r="AFP37" s="22"/>
      <c r="AFQ37" s="22"/>
      <c r="AFR37" s="22"/>
      <c r="AFS37" s="22"/>
      <c r="AFT37" s="22"/>
      <c r="AFU37" s="22"/>
      <c r="AFV37" s="22"/>
      <c r="AFW37" s="22"/>
      <c r="AFX37" s="22"/>
      <c r="AFY37" s="22"/>
      <c r="AFZ37" s="22"/>
      <c r="AGA37" s="22"/>
      <c r="AGB37" s="22"/>
      <c r="AGC37" s="22"/>
      <c r="AGD37" s="22"/>
      <c r="AGE37" s="22"/>
      <c r="AGF37" s="22"/>
      <c r="AGG37" s="22"/>
      <c r="AGH37" s="22"/>
      <c r="AGI37" s="22"/>
      <c r="AGJ37" s="22"/>
      <c r="AGK37" s="22"/>
      <c r="AGL37" s="22"/>
      <c r="AGM37" s="22"/>
      <c r="AGN37" s="22"/>
      <c r="AGO37" s="22"/>
      <c r="AGP37" s="22"/>
      <c r="AGQ37" s="22"/>
      <c r="AGR37" s="22"/>
      <c r="AGS37" s="22"/>
      <c r="AGT37" s="22"/>
      <c r="AGU37" s="22"/>
      <c r="AGV37" s="22"/>
      <c r="AGW37" s="22"/>
      <c r="AGX37" s="22"/>
      <c r="AGY37" s="22"/>
      <c r="AGZ37" s="22"/>
      <c r="AHA37" s="22"/>
      <c r="AHB37" s="22"/>
      <c r="AHC37" s="22"/>
      <c r="AHD37" s="22"/>
      <c r="AHE37" s="22"/>
      <c r="AHF37" s="22"/>
      <c r="AHG37" s="22"/>
      <c r="AHH37" s="22"/>
      <c r="AHI37" s="22"/>
      <c r="AHJ37" s="22"/>
      <c r="AHK37" s="22"/>
      <c r="AHL37" s="22"/>
      <c r="AHM37" s="22"/>
      <c r="AHN37" s="22"/>
      <c r="AHO37" s="22"/>
      <c r="AHP37" s="22"/>
      <c r="AHQ37" s="22"/>
      <c r="AHR37" s="22"/>
      <c r="AHS37" s="22"/>
      <c r="AHT37" s="22"/>
      <c r="AHU37" s="22"/>
      <c r="AHV37" s="22"/>
      <c r="AHW37" s="22"/>
      <c r="AHX37" s="22"/>
      <c r="AHY37" s="22"/>
      <c r="AHZ37" s="22"/>
      <c r="AIA37" s="22"/>
      <c r="AIB37" s="22"/>
      <c r="AIC37" s="22"/>
      <c r="AID37" s="22"/>
      <c r="AIE37" s="22"/>
      <c r="AIF37" s="22"/>
      <c r="AIG37" s="22"/>
      <c r="AIH37" s="22"/>
      <c r="AII37" s="22"/>
      <c r="AIJ37" s="22"/>
      <c r="AIK37" s="22"/>
      <c r="AIL37" s="22"/>
      <c r="AIM37" s="22"/>
      <c r="AIN37" s="22"/>
      <c r="AIO37" s="22"/>
      <c r="AIP37" s="22"/>
      <c r="AIQ37" s="22"/>
      <c r="AIR37" s="22"/>
      <c r="AIS37" s="22"/>
      <c r="AIT37" s="22"/>
      <c r="AIU37" s="22"/>
      <c r="AIV37" s="22"/>
      <c r="AIW37" s="22"/>
      <c r="AIX37" s="22"/>
      <c r="AIY37" s="22"/>
      <c r="AIZ37" s="22"/>
      <c r="AJA37" s="22"/>
      <c r="AJB37" s="22"/>
      <c r="AJC37" s="22"/>
      <c r="AJD37" s="22"/>
      <c r="AJE37" s="22"/>
      <c r="AJF37" s="22"/>
      <c r="AJG37" s="22"/>
      <c r="AJH37" s="22"/>
      <c r="AJI37" s="22"/>
      <c r="AJJ37" s="22"/>
      <c r="AJK37" s="22"/>
      <c r="AJL37" s="22"/>
      <c r="AJM37" s="22"/>
      <c r="AJN37" s="22"/>
      <c r="AJO37" s="22"/>
      <c r="AJP37" s="22"/>
      <c r="AJQ37" s="22"/>
      <c r="AJR37" s="22"/>
      <c r="AJS37" s="22"/>
      <c r="AJT37" s="22"/>
      <c r="AJU37" s="22"/>
      <c r="AJV37" s="22"/>
      <c r="AJW37" s="22"/>
      <c r="AJX37" s="22"/>
      <c r="AJY37" s="22"/>
      <c r="AJZ37" s="22"/>
      <c r="AKA37" s="22"/>
      <c r="AKB37" s="22"/>
      <c r="AKC37" s="22"/>
      <c r="AKD37" s="22"/>
      <c r="AKE37" s="22"/>
      <c r="AKF37" s="22"/>
      <c r="AKG37" s="22"/>
      <c r="AKH37" s="22"/>
      <c r="AKI37" s="22"/>
      <c r="AKJ37" s="22"/>
      <c r="AKK37" s="22"/>
      <c r="AKL37" s="22"/>
      <c r="AKM37" s="22"/>
      <c r="AKN37" s="22"/>
      <c r="AKO37" s="22"/>
      <c r="AKP37" s="22"/>
      <c r="AKQ37" s="22"/>
      <c r="AKR37" s="22"/>
      <c r="AKS37" s="22"/>
      <c r="AKT37" s="22"/>
      <c r="AKU37" s="22"/>
      <c r="AKV37" s="22"/>
      <c r="AKW37" s="22"/>
      <c r="AKX37" s="22"/>
      <c r="AKY37" s="22"/>
      <c r="AKZ37" s="22"/>
      <c r="ALA37" s="22"/>
      <c r="ALB37" s="22"/>
      <c r="ALC37" s="22"/>
      <c r="ALD37" s="22"/>
      <c r="ALE37" s="22"/>
      <c r="ALF37" s="22"/>
      <c r="ALG37" s="22"/>
      <c r="ALH37" s="22"/>
      <c r="ALI37" s="22"/>
      <c r="ALJ37" s="22"/>
      <c r="ALK37" s="22"/>
      <c r="ALL37" s="22"/>
      <c r="ALM37" s="22"/>
      <c r="ALN37" s="22"/>
      <c r="ALO37" s="22"/>
      <c r="ALP37" s="22"/>
      <c r="ALQ37" s="22"/>
      <c r="ALR37" s="22"/>
      <c r="ALS37" s="22"/>
      <c r="ALT37" s="22"/>
      <c r="ALU37" s="22"/>
      <c r="ALV37" s="22"/>
    </row>
    <row r="38" spans="1:1011" s="29" customFormat="1" ht="13.5" customHeight="1" x14ac:dyDescent="0.25">
      <c r="A38" s="196" t="s">
        <v>87</v>
      </c>
      <c r="B38" s="36" t="s">
        <v>19</v>
      </c>
      <c r="C38" s="313" t="s">
        <v>20</v>
      </c>
      <c r="D38" s="313"/>
      <c r="E38" s="313" t="s">
        <v>21</v>
      </c>
      <c r="F38" s="313"/>
      <c r="G38" s="25"/>
      <c r="H38" s="26"/>
      <c r="I38" s="24"/>
      <c r="J38" s="23"/>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c r="AAA38" s="22"/>
      <c r="AAB38" s="22"/>
      <c r="AAC38" s="22"/>
      <c r="AAD38" s="22"/>
      <c r="AAE38" s="22"/>
      <c r="AAF38" s="22"/>
      <c r="AAG38" s="22"/>
      <c r="AAH38" s="22"/>
      <c r="AAI38" s="22"/>
      <c r="AAJ38" s="22"/>
      <c r="AAK38" s="22"/>
      <c r="AAL38" s="22"/>
      <c r="AAM38" s="22"/>
      <c r="AAN38" s="22"/>
      <c r="AAO38" s="22"/>
      <c r="AAP38" s="22"/>
      <c r="AAQ38" s="22"/>
      <c r="AAR38" s="22"/>
      <c r="AAS38" s="22"/>
      <c r="AAT38" s="22"/>
      <c r="AAU38" s="22"/>
      <c r="AAV38" s="22"/>
      <c r="AAW38" s="22"/>
      <c r="AAX38" s="22"/>
      <c r="AAY38" s="22"/>
      <c r="AAZ38" s="22"/>
      <c r="ABA38" s="22"/>
      <c r="ABB38" s="22"/>
      <c r="ABC38" s="22"/>
      <c r="ABD38" s="22"/>
      <c r="ABE38" s="22"/>
      <c r="ABF38" s="22"/>
      <c r="ABG38" s="22"/>
      <c r="ABH38" s="22"/>
      <c r="ABI38" s="22"/>
      <c r="ABJ38" s="22"/>
      <c r="ABK38" s="22"/>
      <c r="ABL38" s="22"/>
      <c r="ABM38" s="22"/>
      <c r="ABN38" s="22"/>
      <c r="ABO38" s="22"/>
      <c r="ABP38" s="22"/>
      <c r="ABQ38" s="22"/>
      <c r="ABR38" s="22"/>
      <c r="ABS38" s="22"/>
      <c r="ABT38" s="22"/>
      <c r="ABU38" s="22"/>
      <c r="ABV38" s="22"/>
      <c r="ABW38" s="22"/>
      <c r="ABX38" s="22"/>
      <c r="ABY38" s="22"/>
      <c r="ABZ38" s="22"/>
      <c r="ACA38" s="22"/>
      <c r="ACB38" s="22"/>
      <c r="ACC38" s="22"/>
      <c r="ACD38" s="22"/>
      <c r="ACE38" s="22"/>
      <c r="ACF38" s="22"/>
      <c r="ACG38" s="22"/>
      <c r="ACH38" s="22"/>
      <c r="ACI38" s="22"/>
      <c r="ACJ38" s="22"/>
      <c r="ACK38" s="22"/>
      <c r="ACL38" s="22"/>
      <c r="ACM38" s="22"/>
      <c r="ACN38" s="22"/>
      <c r="ACO38" s="22"/>
      <c r="ACP38" s="22"/>
      <c r="ACQ38" s="22"/>
      <c r="ACR38" s="22"/>
      <c r="ACS38" s="22"/>
      <c r="ACT38" s="22"/>
      <c r="ACU38" s="22"/>
      <c r="ACV38" s="22"/>
      <c r="ACW38" s="22"/>
      <c r="ACX38" s="22"/>
      <c r="ACY38" s="22"/>
      <c r="ACZ38" s="22"/>
      <c r="ADA38" s="22"/>
      <c r="ADB38" s="22"/>
      <c r="ADC38" s="22"/>
      <c r="ADD38" s="22"/>
      <c r="ADE38" s="22"/>
      <c r="ADF38" s="22"/>
      <c r="ADG38" s="22"/>
      <c r="ADH38" s="22"/>
      <c r="ADI38" s="22"/>
      <c r="ADJ38" s="22"/>
      <c r="ADK38" s="22"/>
      <c r="ADL38" s="22"/>
      <c r="ADM38" s="22"/>
      <c r="ADN38" s="22"/>
      <c r="ADO38" s="22"/>
      <c r="ADP38" s="22"/>
      <c r="ADQ38" s="22"/>
      <c r="ADR38" s="22"/>
      <c r="ADS38" s="22"/>
      <c r="ADT38" s="22"/>
      <c r="ADU38" s="22"/>
      <c r="ADV38" s="22"/>
      <c r="ADW38" s="22"/>
      <c r="ADX38" s="22"/>
      <c r="ADY38" s="22"/>
      <c r="ADZ38" s="22"/>
      <c r="AEA38" s="22"/>
      <c r="AEB38" s="22"/>
      <c r="AEC38" s="22"/>
      <c r="AED38" s="22"/>
      <c r="AEE38" s="22"/>
      <c r="AEF38" s="22"/>
      <c r="AEG38" s="22"/>
      <c r="AEH38" s="22"/>
      <c r="AEI38" s="22"/>
      <c r="AEJ38" s="22"/>
      <c r="AEK38" s="22"/>
      <c r="AEL38" s="22"/>
      <c r="AEM38" s="22"/>
      <c r="AEN38" s="22"/>
      <c r="AEO38" s="22"/>
      <c r="AEP38" s="22"/>
      <c r="AEQ38" s="22"/>
      <c r="AER38" s="22"/>
      <c r="AES38" s="22"/>
      <c r="AET38" s="22"/>
      <c r="AEU38" s="22"/>
      <c r="AEV38" s="22"/>
      <c r="AEW38" s="22"/>
      <c r="AEX38" s="22"/>
      <c r="AEY38" s="22"/>
      <c r="AEZ38" s="22"/>
      <c r="AFA38" s="22"/>
      <c r="AFB38" s="22"/>
      <c r="AFC38" s="22"/>
      <c r="AFD38" s="22"/>
      <c r="AFE38" s="22"/>
      <c r="AFF38" s="22"/>
      <c r="AFG38" s="22"/>
      <c r="AFH38" s="22"/>
      <c r="AFI38" s="22"/>
      <c r="AFJ38" s="22"/>
      <c r="AFK38" s="22"/>
      <c r="AFL38" s="22"/>
      <c r="AFM38" s="22"/>
      <c r="AFN38" s="22"/>
      <c r="AFO38" s="22"/>
      <c r="AFP38" s="22"/>
      <c r="AFQ38" s="22"/>
      <c r="AFR38" s="22"/>
      <c r="AFS38" s="22"/>
      <c r="AFT38" s="22"/>
      <c r="AFU38" s="22"/>
      <c r="AFV38" s="22"/>
      <c r="AFW38" s="22"/>
      <c r="AFX38" s="22"/>
      <c r="AFY38" s="22"/>
      <c r="AFZ38" s="22"/>
      <c r="AGA38" s="22"/>
      <c r="AGB38" s="22"/>
      <c r="AGC38" s="22"/>
      <c r="AGD38" s="22"/>
      <c r="AGE38" s="22"/>
      <c r="AGF38" s="22"/>
      <c r="AGG38" s="22"/>
      <c r="AGH38" s="22"/>
      <c r="AGI38" s="22"/>
      <c r="AGJ38" s="22"/>
      <c r="AGK38" s="22"/>
      <c r="AGL38" s="22"/>
      <c r="AGM38" s="22"/>
      <c r="AGN38" s="22"/>
      <c r="AGO38" s="22"/>
      <c r="AGP38" s="22"/>
      <c r="AGQ38" s="22"/>
      <c r="AGR38" s="22"/>
      <c r="AGS38" s="22"/>
      <c r="AGT38" s="22"/>
      <c r="AGU38" s="22"/>
      <c r="AGV38" s="22"/>
      <c r="AGW38" s="22"/>
      <c r="AGX38" s="22"/>
      <c r="AGY38" s="22"/>
      <c r="AGZ38" s="22"/>
      <c r="AHA38" s="22"/>
      <c r="AHB38" s="22"/>
      <c r="AHC38" s="22"/>
      <c r="AHD38" s="22"/>
      <c r="AHE38" s="22"/>
      <c r="AHF38" s="22"/>
      <c r="AHG38" s="22"/>
      <c r="AHH38" s="22"/>
      <c r="AHI38" s="22"/>
      <c r="AHJ38" s="22"/>
      <c r="AHK38" s="22"/>
      <c r="AHL38" s="22"/>
      <c r="AHM38" s="22"/>
      <c r="AHN38" s="22"/>
      <c r="AHO38" s="22"/>
      <c r="AHP38" s="22"/>
      <c r="AHQ38" s="22"/>
      <c r="AHR38" s="22"/>
      <c r="AHS38" s="22"/>
      <c r="AHT38" s="22"/>
      <c r="AHU38" s="22"/>
      <c r="AHV38" s="22"/>
      <c r="AHW38" s="22"/>
      <c r="AHX38" s="22"/>
      <c r="AHY38" s="22"/>
      <c r="AHZ38" s="22"/>
      <c r="AIA38" s="22"/>
      <c r="AIB38" s="22"/>
      <c r="AIC38" s="22"/>
      <c r="AID38" s="22"/>
      <c r="AIE38" s="22"/>
      <c r="AIF38" s="22"/>
      <c r="AIG38" s="22"/>
      <c r="AIH38" s="22"/>
      <c r="AII38" s="22"/>
      <c r="AIJ38" s="22"/>
      <c r="AIK38" s="22"/>
      <c r="AIL38" s="22"/>
      <c r="AIM38" s="22"/>
      <c r="AIN38" s="22"/>
      <c r="AIO38" s="22"/>
      <c r="AIP38" s="22"/>
      <c r="AIQ38" s="22"/>
      <c r="AIR38" s="22"/>
      <c r="AIS38" s="22"/>
      <c r="AIT38" s="22"/>
      <c r="AIU38" s="22"/>
      <c r="AIV38" s="22"/>
      <c r="AIW38" s="22"/>
      <c r="AIX38" s="22"/>
      <c r="AIY38" s="22"/>
      <c r="AIZ38" s="22"/>
      <c r="AJA38" s="22"/>
      <c r="AJB38" s="22"/>
      <c r="AJC38" s="22"/>
      <c r="AJD38" s="22"/>
      <c r="AJE38" s="22"/>
      <c r="AJF38" s="22"/>
      <c r="AJG38" s="22"/>
      <c r="AJH38" s="22"/>
      <c r="AJI38" s="22"/>
      <c r="AJJ38" s="22"/>
      <c r="AJK38" s="22"/>
      <c r="AJL38" s="22"/>
      <c r="AJM38" s="22"/>
      <c r="AJN38" s="22"/>
      <c r="AJO38" s="22"/>
      <c r="AJP38" s="22"/>
      <c r="AJQ38" s="22"/>
      <c r="AJR38" s="22"/>
      <c r="AJS38" s="22"/>
      <c r="AJT38" s="22"/>
      <c r="AJU38" s="22"/>
      <c r="AJV38" s="22"/>
      <c r="AJW38" s="22"/>
      <c r="AJX38" s="22"/>
      <c r="AJY38" s="22"/>
      <c r="AJZ38" s="22"/>
      <c r="AKA38" s="22"/>
      <c r="AKB38" s="22"/>
      <c r="AKC38" s="22"/>
      <c r="AKD38" s="22"/>
      <c r="AKE38" s="22"/>
      <c r="AKF38" s="22"/>
      <c r="AKG38" s="22"/>
      <c r="AKH38" s="22"/>
      <c r="AKI38" s="22"/>
      <c r="AKJ38" s="22"/>
      <c r="AKK38" s="22"/>
      <c r="AKL38" s="22"/>
      <c r="AKM38" s="22"/>
      <c r="AKN38" s="22"/>
      <c r="AKO38" s="22"/>
      <c r="AKP38" s="22"/>
      <c r="AKQ38" s="22"/>
      <c r="AKR38" s="22"/>
      <c r="AKS38" s="22"/>
      <c r="AKT38" s="22"/>
      <c r="AKU38" s="22"/>
      <c r="AKV38" s="22"/>
      <c r="AKW38" s="22"/>
      <c r="AKX38" s="22"/>
      <c r="AKY38" s="22"/>
      <c r="AKZ38" s="22"/>
      <c r="ALA38" s="22"/>
      <c r="ALB38" s="22"/>
      <c r="ALC38" s="22"/>
      <c r="ALD38" s="22"/>
      <c r="ALE38" s="22"/>
      <c r="ALF38" s="22"/>
      <c r="ALG38" s="22"/>
      <c r="ALH38" s="22"/>
      <c r="ALI38" s="22"/>
      <c r="ALJ38" s="22"/>
      <c r="ALK38" s="22"/>
      <c r="ALL38" s="22"/>
      <c r="ALM38" s="22"/>
      <c r="ALN38" s="22"/>
      <c r="ALO38" s="22"/>
      <c r="ALP38" s="22"/>
      <c r="ALQ38" s="22"/>
      <c r="ALR38" s="22"/>
      <c r="ALS38" s="22"/>
      <c r="ALT38" s="22"/>
      <c r="ALU38" s="22"/>
      <c r="ALV38" s="22"/>
    </row>
    <row r="39" spans="1:1011" s="29" customFormat="1" ht="12" x14ac:dyDescent="0.25">
      <c r="A39" s="196" t="s">
        <v>88</v>
      </c>
      <c r="B39" s="36" t="s">
        <v>22</v>
      </c>
      <c r="C39" s="313" t="s">
        <v>23</v>
      </c>
      <c r="D39" s="313"/>
      <c r="E39" s="313" t="s">
        <v>24</v>
      </c>
      <c r="F39" s="313"/>
      <c r="G39" s="25"/>
      <c r="H39" s="26"/>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TW39" s="22"/>
      <c r="TX39" s="22"/>
      <c r="TY39" s="22"/>
      <c r="TZ39" s="22"/>
      <c r="UA39" s="22"/>
      <c r="UB39" s="22"/>
      <c r="UC39" s="22"/>
      <c r="UD39" s="22"/>
      <c r="UE39" s="22"/>
      <c r="UF39" s="22"/>
      <c r="UG39" s="22"/>
      <c r="UH39" s="22"/>
      <c r="UI39" s="22"/>
      <c r="UJ39" s="22"/>
      <c r="UK39" s="22"/>
      <c r="UL39" s="22"/>
      <c r="UM39" s="22"/>
      <c r="UN39" s="22"/>
      <c r="UO39" s="22"/>
      <c r="UP39" s="22"/>
      <c r="UQ39" s="22"/>
      <c r="UR39" s="22"/>
      <c r="US39" s="22"/>
      <c r="UT39" s="22"/>
      <c r="UU39" s="22"/>
      <c r="UV39" s="22"/>
      <c r="UW39" s="22"/>
      <c r="UX39" s="22"/>
      <c r="UY39" s="22"/>
      <c r="UZ39" s="22"/>
      <c r="VA39" s="22"/>
      <c r="VB39" s="22"/>
      <c r="VC39" s="22"/>
      <c r="VD39" s="22"/>
      <c r="VE39" s="22"/>
      <c r="VF39" s="22"/>
      <c r="VG39" s="22"/>
      <c r="VH39" s="22"/>
      <c r="VI39" s="22"/>
      <c r="VJ39" s="22"/>
      <c r="VK39" s="22"/>
      <c r="VL39" s="22"/>
      <c r="VM39" s="22"/>
      <c r="VN39" s="22"/>
      <c r="VO39" s="22"/>
      <c r="VP39" s="22"/>
      <c r="VQ39" s="22"/>
      <c r="VR39" s="22"/>
      <c r="VS39" s="22"/>
      <c r="VT39" s="22"/>
      <c r="VU39" s="22"/>
      <c r="VV39" s="22"/>
      <c r="VW39" s="22"/>
      <c r="VX39" s="22"/>
      <c r="VY39" s="22"/>
      <c r="VZ39" s="22"/>
      <c r="WA39" s="22"/>
      <c r="WB39" s="22"/>
      <c r="WC39" s="22"/>
      <c r="WD39" s="22"/>
      <c r="WE39" s="22"/>
      <c r="WF39" s="22"/>
      <c r="WG39" s="22"/>
      <c r="WH39" s="22"/>
      <c r="WI39" s="22"/>
      <c r="WJ39" s="22"/>
      <c r="WK39" s="22"/>
      <c r="WL39" s="22"/>
      <c r="WM39" s="22"/>
      <c r="WN39" s="22"/>
      <c r="WO39" s="22"/>
      <c r="WP39" s="22"/>
      <c r="WQ39" s="22"/>
      <c r="WR39" s="22"/>
      <c r="WS39" s="22"/>
      <c r="WT39" s="22"/>
      <c r="WU39" s="22"/>
      <c r="WV39" s="22"/>
      <c r="WW39" s="22"/>
      <c r="WX39" s="22"/>
      <c r="WY39" s="22"/>
      <c r="WZ39" s="22"/>
      <c r="XA39" s="22"/>
      <c r="XB39" s="22"/>
      <c r="XC39" s="22"/>
      <c r="XD39" s="22"/>
      <c r="XE39" s="22"/>
      <c r="XF39" s="22"/>
      <c r="XG39" s="22"/>
      <c r="XH39" s="22"/>
      <c r="XI39" s="22"/>
      <c r="XJ39" s="22"/>
      <c r="XK39" s="22"/>
      <c r="XL39" s="22"/>
      <c r="XM39" s="22"/>
      <c r="XN39" s="22"/>
      <c r="XO39" s="22"/>
      <c r="XP39" s="22"/>
      <c r="XQ39" s="22"/>
      <c r="XR39" s="22"/>
      <c r="XS39" s="22"/>
      <c r="XT39" s="22"/>
      <c r="XU39" s="22"/>
      <c r="XV39" s="22"/>
      <c r="XW39" s="22"/>
      <c r="XX39" s="22"/>
      <c r="XY39" s="22"/>
      <c r="XZ39" s="22"/>
      <c r="YA39" s="22"/>
      <c r="YB39" s="22"/>
      <c r="YC39" s="22"/>
      <c r="YD39" s="22"/>
      <c r="YE39" s="22"/>
      <c r="YF39" s="22"/>
      <c r="YG39" s="22"/>
      <c r="YH39" s="22"/>
      <c r="YI39" s="22"/>
      <c r="YJ39" s="22"/>
      <c r="YK39" s="22"/>
      <c r="YL39" s="22"/>
      <c r="YM39" s="22"/>
      <c r="YN39" s="22"/>
      <c r="YO39" s="22"/>
      <c r="YP39" s="22"/>
      <c r="YQ39" s="22"/>
      <c r="YR39" s="22"/>
      <c r="YS39" s="22"/>
      <c r="YT39" s="22"/>
      <c r="YU39" s="22"/>
      <c r="YV39" s="22"/>
      <c r="YW39" s="22"/>
      <c r="YX39" s="22"/>
      <c r="YY39" s="22"/>
      <c r="YZ39" s="22"/>
      <c r="ZA39" s="22"/>
      <c r="ZB39" s="22"/>
      <c r="ZC39" s="22"/>
      <c r="ZD39" s="22"/>
      <c r="ZE39" s="22"/>
      <c r="ZF39" s="22"/>
      <c r="ZG39" s="22"/>
      <c r="ZH39" s="22"/>
      <c r="ZI39" s="22"/>
      <c r="ZJ39" s="22"/>
      <c r="ZK39" s="22"/>
      <c r="ZL39" s="22"/>
      <c r="ZM39" s="22"/>
      <c r="ZN39" s="22"/>
      <c r="ZO39" s="22"/>
      <c r="ZP39" s="22"/>
      <c r="ZQ39" s="22"/>
      <c r="ZR39" s="22"/>
      <c r="ZS39" s="22"/>
      <c r="ZT39" s="22"/>
      <c r="ZU39" s="22"/>
      <c r="ZV39" s="22"/>
      <c r="ZW39" s="22"/>
      <c r="ZX39" s="22"/>
      <c r="ZY39" s="22"/>
      <c r="ZZ39" s="22"/>
      <c r="AAA39" s="22"/>
      <c r="AAB39" s="22"/>
      <c r="AAC39" s="22"/>
      <c r="AAD39" s="22"/>
      <c r="AAE39" s="22"/>
      <c r="AAF39" s="22"/>
      <c r="AAG39" s="22"/>
      <c r="AAH39" s="22"/>
      <c r="AAI39" s="22"/>
      <c r="AAJ39" s="22"/>
      <c r="AAK39" s="22"/>
      <c r="AAL39" s="22"/>
      <c r="AAM39" s="22"/>
      <c r="AAN39" s="22"/>
      <c r="AAO39" s="22"/>
      <c r="AAP39" s="22"/>
      <c r="AAQ39" s="22"/>
      <c r="AAR39" s="22"/>
      <c r="AAS39" s="22"/>
      <c r="AAT39" s="22"/>
      <c r="AAU39" s="22"/>
      <c r="AAV39" s="22"/>
      <c r="AAW39" s="22"/>
      <c r="AAX39" s="22"/>
      <c r="AAY39" s="22"/>
      <c r="AAZ39" s="22"/>
      <c r="ABA39" s="22"/>
      <c r="ABB39" s="22"/>
      <c r="ABC39" s="22"/>
      <c r="ABD39" s="22"/>
      <c r="ABE39" s="22"/>
      <c r="ABF39" s="22"/>
      <c r="ABG39" s="22"/>
      <c r="ABH39" s="22"/>
      <c r="ABI39" s="22"/>
      <c r="ABJ39" s="22"/>
      <c r="ABK39" s="22"/>
      <c r="ABL39" s="22"/>
      <c r="ABM39" s="22"/>
      <c r="ABN39" s="22"/>
      <c r="ABO39" s="22"/>
      <c r="ABP39" s="22"/>
      <c r="ABQ39" s="22"/>
      <c r="ABR39" s="22"/>
      <c r="ABS39" s="22"/>
      <c r="ABT39" s="22"/>
      <c r="ABU39" s="22"/>
      <c r="ABV39" s="22"/>
      <c r="ABW39" s="22"/>
      <c r="ABX39" s="22"/>
      <c r="ABY39" s="22"/>
      <c r="ABZ39" s="22"/>
      <c r="ACA39" s="22"/>
      <c r="ACB39" s="22"/>
      <c r="ACC39" s="22"/>
      <c r="ACD39" s="22"/>
      <c r="ACE39" s="22"/>
      <c r="ACF39" s="22"/>
      <c r="ACG39" s="22"/>
      <c r="ACH39" s="22"/>
      <c r="ACI39" s="22"/>
      <c r="ACJ39" s="22"/>
      <c r="ACK39" s="22"/>
      <c r="ACL39" s="22"/>
      <c r="ACM39" s="22"/>
      <c r="ACN39" s="22"/>
      <c r="ACO39" s="22"/>
      <c r="ACP39" s="22"/>
      <c r="ACQ39" s="22"/>
      <c r="ACR39" s="22"/>
      <c r="ACS39" s="22"/>
      <c r="ACT39" s="22"/>
      <c r="ACU39" s="22"/>
      <c r="ACV39" s="22"/>
      <c r="ACW39" s="22"/>
      <c r="ACX39" s="22"/>
      <c r="ACY39" s="22"/>
      <c r="ACZ39" s="22"/>
      <c r="ADA39" s="22"/>
      <c r="ADB39" s="22"/>
      <c r="ADC39" s="22"/>
      <c r="ADD39" s="22"/>
      <c r="ADE39" s="22"/>
      <c r="ADF39" s="22"/>
      <c r="ADG39" s="22"/>
      <c r="ADH39" s="22"/>
      <c r="ADI39" s="22"/>
      <c r="ADJ39" s="22"/>
      <c r="ADK39" s="22"/>
      <c r="ADL39" s="22"/>
      <c r="ADM39" s="22"/>
      <c r="ADN39" s="22"/>
      <c r="ADO39" s="22"/>
      <c r="ADP39" s="22"/>
      <c r="ADQ39" s="22"/>
      <c r="ADR39" s="22"/>
      <c r="ADS39" s="22"/>
      <c r="ADT39" s="22"/>
      <c r="ADU39" s="22"/>
      <c r="ADV39" s="22"/>
      <c r="ADW39" s="22"/>
      <c r="ADX39" s="22"/>
      <c r="ADY39" s="22"/>
      <c r="ADZ39" s="22"/>
      <c r="AEA39" s="22"/>
      <c r="AEB39" s="22"/>
      <c r="AEC39" s="22"/>
      <c r="AED39" s="22"/>
      <c r="AEE39" s="22"/>
      <c r="AEF39" s="22"/>
      <c r="AEG39" s="22"/>
      <c r="AEH39" s="22"/>
      <c r="AEI39" s="22"/>
      <c r="AEJ39" s="22"/>
      <c r="AEK39" s="22"/>
      <c r="AEL39" s="22"/>
      <c r="AEM39" s="22"/>
      <c r="AEN39" s="22"/>
      <c r="AEO39" s="22"/>
      <c r="AEP39" s="22"/>
      <c r="AEQ39" s="22"/>
      <c r="AER39" s="22"/>
      <c r="AES39" s="22"/>
      <c r="AET39" s="22"/>
      <c r="AEU39" s="22"/>
      <c r="AEV39" s="22"/>
      <c r="AEW39" s="22"/>
      <c r="AEX39" s="22"/>
      <c r="AEY39" s="22"/>
      <c r="AEZ39" s="22"/>
      <c r="AFA39" s="22"/>
      <c r="AFB39" s="22"/>
      <c r="AFC39" s="22"/>
      <c r="AFD39" s="22"/>
      <c r="AFE39" s="22"/>
      <c r="AFF39" s="22"/>
      <c r="AFG39" s="22"/>
      <c r="AFH39" s="22"/>
      <c r="AFI39" s="22"/>
      <c r="AFJ39" s="22"/>
      <c r="AFK39" s="22"/>
      <c r="AFL39" s="22"/>
      <c r="AFM39" s="22"/>
      <c r="AFN39" s="22"/>
      <c r="AFO39" s="22"/>
      <c r="AFP39" s="22"/>
      <c r="AFQ39" s="22"/>
      <c r="AFR39" s="22"/>
      <c r="AFS39" s="22"/>
      <c r="AFT39" s="22"/>
      <c r="AFU39" s="22"/>
      <c r="AFV39" s="22"/>
      <c r="AFW39" s="22"/>
      <c r="AFX39" s="22"/>
      <c r="AFY39" s="22"/>
      <c r="AFZ39" s="22"/>
      <c r="AGA39" s="22"/>
      <c r="AGB39" s="22"/>
      <c r="AGC39" s="22"/>
      <c r="AGD39" s="22"/>
      <c r="AGE39" s="22"/>
      <c r="AGF39" s="22"/>
      <c r="AGG39" s="22"/>
      <c r="AGH39" s="22"/>
      <c r="AGI39" s="22"/>
      <c r="AGJ39" s="22"/>
      <c r="AGK39" s="22"/>
      <c r="AGL39" s="22"/>
      <c r="AGM39" s="22"/>
      <c r="AGN39" s="22"/>
      <c r="AGO39" s="22"/>
      <c r="AGP39" s="22"/>
      <c r="AGQ39" s="22"/>
      <c r="AGR39" s="22"/>
      <c r="AGS39" s="22"/>
      <c r="AGT39" s="22"/>
      <c r="AGU39" s="22"/>
      <c r="AGV39" s="22"/>
      <c r="AGW39" s="22"/>
      <c r="AGX39" s="22"/>
      <c r="AGY39" s="22"/>
      <c r="AGZ39" s="22"/>
      <c r="AHA39" s="22"/>
      <c r="AHB39" s="22"/>
      <c r="AHC39" s="22"/>
      <c r="AHD39" s="22"/>
      <c r="AHE39" s="22"/>
      <c r="AHF39" s="22"/>
      <c r="AHG39" s="22"/>
      <c r="AHH39" s="22"/>
      <c r="AHI39" s="22"/>
      <c r="AHJ39" s="22"/>
      <c r="AHK39" s="22"/>
      <c r="AHL39" s="22"/>
      <c r="AHM39" s="22"/>
      <c r="AHN39" s="22"/>
      <c r="AHO39" s="22"/>
      <c r="AHP39" s="22"/>
      <c r="AHQ39" s="22"/>
      <c r="AHR39" s="22"/>
      <c r="AHS39" s="22"/>
      <c r="AHT39" s="22"/>
      <c r="AHU39" s="22"/>
      <c r="AHV39" s="22"/>
      <c r="AHW39" s="22"/>
      <c r="AHX39" s="22"/>
      <c r="AHY39" s="22"/>
      <c r="AHZ39" s="22"/>
      <c r="AIA39" s="22"/>
      <c r="AIB39" s="22"/>
      <c r="AIC39" s="22"/>
      <c r="AID39" s="22"/>
      <c r="AIE39" s="22"/>
      <c r="AIF39" s="22"/>
      <c r="AIG39" s="22"/>
      <c r="AIH39" s="22"/>
      <c r="AII39" s="22"/>
      <c r="AIJ39" s="22"/>
      <c r="AIK39" s="22"/>
      <c r="AIL39" s="22"/>
      <c r="AIM39" s="22"/>
      <c r="AIN39" s="22"/>
      <c r="AIO39" s="22"/>
      <c r="AIP39" s="22"/>
      <c r="AIQ39" s="22"/>
      <c r="AIR39" s="22"/>
      <c r="AIS39" s="22"/>
      <c r="AIT39" s="22"/>
      <c r="AIU39" s="22"/>
      <c r="AIV39" s="22"/>
      <c r="AIW39" s="22"/>
      <c r="AIX39" s="22"/>
      <c r="AIY39" s="22"/>
      <c r="AIZ39" s="22"/>
      <c r="AJA39" s="22"/>
      <c r="AJB39" s="22"/>
      <c r="AJC39" s="22"/>
      <c r="AJD39" s="22"/>
      <c r="AJE39" s="22"/>
      <c r="AJF39" s="22"/>
      <c r="AJG39" s="22"/>
      <c r="AJH39" s="22"/>
      <c r="AJI39" s="22"/>
      <c r="AJJ39" s="22"/>
      <c r="AJK39" s="22"/>
      <c r="AJL39" s="22"/>
      <c r="AJM39" s="22"/>
      <c r="AJN39" s="22"/>
      <c r="AJO39" s="22"/>
      <c r="AJP39" s="22"/>
      <c r="AJQ39" s="22"/>
      <c r="AJR39" s="22"/>
      <c r="AJS39" s="22"/>
      <c r="AJT39" s="22"/>
      <c r="AJU39" s="22"/>
      <c r="AJV39" s="22"/>
      <c r="AJW39" s="22"/>
      <c r="AJX39" s="22"/>
      <c r="AJY39" s="22"/>
      <c r="AJZ39" s="22"/>
      <c r="AKA39" s="22"/>
      <c r="AKB39" s="22"/>
      <c r="AKC39" s="22"/>
      <c r="AKD39" s="22"/>
      <c r="AKE39" s="22"/>
      <c r="AKF39" s="22"/>
      <c r="AKG39" s="22"/>
      <c r="AKH39" s="22"/>
      <c r="AKI39" s="22"/>
      <c r="AKJ39" s="22"/>
      <c r="AKK39" s="22"/>
      <c r="AKL39" s="22"/>
      <c r="AKM39" s="22"/>
      <c r="AKN39" s="22"/>
      <c r="AKO39" s="22"/>
      <c r="AKP39" s="22"/>
      <c r="AKQ39" s="22"/>
      <c r="AKR39" s="22"/>
      <c r="AKS39" s="22"/>
      <c r="AKT39" s="22"/>
      <c r="AKU39" s="22"/>
      <c r="AKV39" s="22"/>
      <c r="AKW39" s="22"/>
      <c r="AKX39" s="22"/>
      <c r="AKY39" s="22"/>
      <c r="AKZ39" s="22"/>
      <c r="ALA39" s="22"/>
      <c r="ALB39" s="22"/>
      <c r="ALC39" s="22"/>
      <c r="ALD39" s="22"/>
      <c r="ALE39" s="22"/>
      <c r="ALF39" s="22"/>
      <c r="ALG39" s="22"/>
      <c r="ALH39" s="22"/>
      <c r="ALI39" s="22"/>
      <c r="ALJ39" s="22"/>
      <c r="ALK39" s="22"/>
      <c r="ALL39" s="22"/>
      <c r="ALM39" s="22"/>
      <c r="ALN39" s="22"/>
      <c r="ALO39" s="22"/>
      <c r="ALP39" s="22"/>
      <c r="ALQ39" s="22"/>
      <c r="ALR39" s="22"/>
      <c r="ALS39" s="22"/>
      <c r="ALT39" s="22"/>
      <c r="ALU39" s="22"/>
      <c r="ALV39" s="22"/>
    </row>
    <row r="40" spans="1:1011" s="29" customFormat="1" ht="12" x14ac:dyDescent="0.25">
      <c r="A40" s="196" t="s">
        <v>89</v>
      </c>
      <c r="B40" s="36" t="s">
        <v>25</v>
      </c>
      <c r="C40" s="313" t="s">
        <v>26</v>
      </c>
      <c r="D40" s="313"/>
      <c r="E40" s="313" t="s">
        <v>27</v>
      </c>
      <c r="F40" s="313"/>
      <c r="G40" s="25"/>
      <c r="H40" s="26"/>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22"/>
      <c r="NI40" s="22"/>
      <c r="NJ40" s="22"/>
      <c r="NK40" s="22"/>
      <c r="NL40" s="22"/>
      <c r="NM40" s="22"/>
      <c r="NN40" s="22"/>
      <c r="NO40" s="22"/>
      <c r="NP40" s="22"/>
      <c r="NQ40" s="22"/>
      <c r="NR40" s="22"/>
      <c r="NS40" s="22"/>
      <c r="NT40" s="22"/>
      <c r="NU40" s="22"/>
      <c r="NV40" s="22"/>
      <c r="NW40" s="22"/>
      <c r="NX40" s="22"/>
      <c r="NY40" s="22"/>
      <c r="NZ40" s="22"/>
      <c r="OA40" s="22"/>
      <c r="OB40" s="22"/>
      <c r="OC40" s="22"/>
      <c r="OD40" s="22"/>
      <c r="OE40" s="22"/>
      <c r="OF40" s="22"/>
      <c r="OG40" s="22"/>
      <c r="OH40" s="22"/>
      <c r="OI40" s="22"/>
      <c r="OJ40" s="22"/>
      <c r="OK40" s="22"/>
      <c r="OL40" s="22"/>
      <c r="OM40" s="22"/>
      <c r="ON40" s="22"/>
      <c r="OO40" s="22"/>
      <c r="OP40" s="22"/>
      <c r="OQ40" s="22"/>
      <c r="OR40" s="22"/>
      <c r="OS40" s="22"/>
      <c r="OT40" s="22"/>
      <c r="OU40" s="22"/>
      <c r="OV40" s="22"/>
      <c r="OW40" s="22"/>
      <c r="OX40" s="22"/>
      <c r="OY40" s="22"/>
      <c r="OZ40" s="22"/>
      <c r="PA40" s="22"/>
      <c r="PB40" s="22"/>
      <c r="PC40" s="22"/>
      <c r="PD40" s="22"/>
      <c r="PE40" s="22"/>
      <c r="PF40" s="22"/>
      <c r="PG40" s="22"/>
      <c r="PH40" s="22"/>
      <c r="PI40" s="22"/>
      <c r="PJ40" s="22"/>
      <c r="PK40" s="22"/>
      <c r="PL40" s="22"/>
      <c r="PM40" s="22"/>
      <c r="PN40" s="22"/>
      <c r="PO40" s="22"/>
      <c r="PP40" s="22"/>
      <c r="PQ40" s="22"/>
      <c r="PR40" s="22"/>
      <c r="PS40" s="22"/>
      <c r="PT40" s="22"/>
      <c r="PU40" s="22"/>
      <c r="PV40" s="22"/>
      <c r="PW40" s="22"/>
      <c r="PX40" s="22"/>
      <c r="PY40" s="22"/>
      <c r="PZ40" s="22"/>
      <c r="QA40" s="22"/>
      <c r="QB40" s="22"/>
      <c r="QC40" s="22"/>
      <c r="QD40" s="22"/>
      <c r="QE40" s="22"/>
      <c r="QF40" s="22"/>
      <c r="QG40" s="22"/>
      <c r="QH40" s="22"/>
      <c r="QI40" s="22"/>
      <c r="QJ40" s="22"/>
      <c r="QK40" s="22"/>
      <c r="QL40" s="22"/>
      <c r="QM40" s="22"/>
      <c r="QN40" s="22"/>
      <c r="QO40" s="22"/>
      <c r="QP40" s="22"/>
      <c r="QQ40" s="22"/>
      <c r="QR40" s="22"/>
      <c r="QS40" s="22"/>
      <c r="QT40" s="22"/>
      <c r="QU40" s="22"/>
      <c r="QV40" s="22"/>
      <c r="QW40" s="22"/>
      <c r="QX40" s="22"/>
      <c r="QY40" s="22"/>
      <c r="QZ40" s="22"/>
      <c r="RA40" s="22"/>
      <c r="RB40" s="22"/>
      <c r="RC40" s="22"/>
      <c r="RD40" s="22"/>
      <c r="RE40" s="22"/>
      <c r="RF40" s="22"/>
      <c r="RG40" s="22"/>
      <c r="RH40" s="22"/>
      <c r="RI40" s="22"/>
      <c r="RJ40" s="22"/>
      <c r="RK40" s="22"/>
      <c r="RL40" s="22"/>
      <c r="RM40" s="22"/>
      <c r="RN40" s="22"/>
      <c r="RO40" s="22"/>
      <c r="RP40" s="22"/>
      <c r="RQ40" s="22"/>
      <c r="RR40" s="22"/>
      <c r="RS40" s="22"/>
      <c r="RT40" s="22"/>
      <c r="RU40" s="22"/>
      <c r="RV40" s="22"/>
      <c r="RW40" s="22"/>
      <c r="RX40" s="22"/>
      <c r="RY40" s="22"/>
      <c r="RZ40" s="22"/>
      <c r="SA40" s="22"/>
      <c r="SB40" s="22"/>
      <c r="SC40" s="22"/>
      <c r="SD40" s="22"/>
      <c r="SE40" s="22"/>
      <c r="SF40" s="22"/>
      <c r="SG40" s="22"/>
      <c r="SH40" s="22"/>
      <c r="SI40" s="22"/>
      <c r="SJ40" s="22"/>
      <c r="SK40" s="22"/>
      <c r="SL40" s="22"/>
      <c r="SM40" s="22"/>
      <c r="SN40" s="22"/>
      <c r="SO40" s="22"/>
      <c r="SP40" s="22"/>
      <c r="SQ40" s="22"/>
      <c r="SR40" s="22"/>
      <c r="SS40" s="22"/>
      <c r="ST40" s="22"/>
      <c r="SU40" s="22"/>
      <c r="SV40" s="22"/>
      <c r="SW40" s="22"/>
      <c r="SX40" s="22"/>
      <c r="SY40" s="22"/>
      <c r="SZ40" s="22"/>
      <c r="TA40" s="22"/>
      <c r="TB40" s="22"/>
      <c r="TC40" s="22"/>
      <c r="TD40" s="22"/>
      <c r="TE40" s="22"/>
      <c r="TF40" s="22"/>
      <c r="TG40" s="22"/>
      <c r="TH40" s="22"/>
      <c r="TI40" s="22"/>
      <c r="TJ40" s="22"/>
      <c r="TK40" s="22"/>
      <c r="TL40" s="22"/>
      <c r="TM40" s="22"/>
      <c r="TN40" s="22"/>
      <c r="TO40" s="22"/>
      <c r="TP40" s="22"/>
      <c r="TQ40" s="22"/>
      <c r="TR40" s="22"/>
      <c r="TS40" s="22"/>
      <c r="TT40" s="22"/>
      <c r="TU40" s="22"/>
      <c r="TV40" s="22"/>
      <c r="TW40" s="22"/>
      <c r="TX40" s="22"/>
      <c r="TY40" s="22"/>
      <c r="TZ40" s="22"/>
      <c r="UA40" s="22"/>
      <c r="UB40" s="22"/>
      <c r="UC40" s="22"/>
      <c r="UD40" s="22"/>
      <c r="UE40" s="22"/>
      <c r="UF40" s="22"/>
      <c r="UG40" s="22"/>
      <c r="UH40" s="22"/>
      <c r="UI40" s="22"/>
      <c r="UJ40" s="22"/>
      <c r="UK40" s="22"/>
      <c r="UL40" s="22"/>
      <c r="UM40" s="22"/>
      <c r="UN40" s="22"/>
      <c r="UO40" s="22"/>
      <c r="UP40" s="22"/>
      <c r="UQ40" s="22"/>
      <c r="UR40" s="22"/>
      <c r="US40" s="22"/>
      <c r="UT40" s="22"/>
      <c r="UU40" s="22"/>
      <c r="UV40" s="22"/>
      <c r="UW40" s="22"/>
      <c r="UX40" s="22"/>
      <c r="UY40" s="22"/>
      <c r="UZ40" s="22"/>
      <c r="VA40" s="22"/>
      <c r="VB40" s="22"/>
      <c r="VC40" s="22"/>
      <c r="VD40" s="22"/>
      <c r="VE40" s="22"/>
      <c r="VF40" s="22"/>
      <c r="VG40" s="22"/>
      <c r="VH40" s="22"/>
      <c r="VI40" s="22"/>
      <c r="VJ40" s="22"/>
      <c r="VK40" s="22"/>
      <c r="VL40" s="22"/>
      <c r="VM40" s="22"/>
      <c r="VN40" s="22"/>
      <c r="VO40" s="22"/>
      <c r="VP40" s="22"/>
      <c r="VQ40" s="22"/>
      <c r="VR40" s="22"/>
      <c r="VS40" s="22"/>
      <c r="VT40" s="22"/>
      <c r="VU40" s="22"/>
      <c r="VV40" s="22"/>
      <c r="VW40" s="22"/>
      <c r="VX40" s="22"/>
      <c r="VY40" s="22"/>
      <c r="VZ40" s="22"/>
      <c r="WA40" s="22"/>
      <c r="WB40" s="22"/>
      <c r="WC40" s="22"/>
      <c r="WD40" s="22"/>
      <c r="WE40" s="22"/>
      <c r="WF40" s="22"/>
      <c r="WG40" s="22"/>
      <c r="WH40" s="22"/>
      <c r="WI40" s="22"/>
      <c r="WJ40" s="22"/>
      <c r="WK40" s="22"/>
      <c r="WL40" s="22"/>
      <c r="WM40" s="22"/>
      <c r="WN40" s="22"/>
      <c r="WO40" s="22"/>
      <c r="WP40" s="22"/>
      <c r="WQ40" s="22"/>
      <c r="WR40" s="22"/>
      <c r="WS40" s="22"/>
      <c r="WT40" s="22"/>
      <c r="WU40" s="22"/>
      <c r="WV40" s="22"/>
      <c r="WW40" s="22"/>
      <c r="WX40" s="22"/>
      <c r="WY40" s="22"/>
      <c r="WZ40" s="22"/>
      <c r="XA40" s="22"/>
      <c r="XB40" s="22"/>
      <c r="XC40" s="22"/>
      <c r="XD40" s="22"/>
      <c r="XE40" s="22"/>
      <c r="XF40" s="22"/>
      <c r="XG40" s="22"/>
      <c r="XH40" s="22"/>
      <c r="XI40" s="22"/>
      <c r="XJ40" s="22"/>
      <c r="XK40" s="22"/>
      <c r="XL40" s="22"/>
      <c r="XM40" s="22"/>
      <c r="XN40" s="22"/>
      <c r="XO40" s="22"/>
      <c r="XP40" s="22"/>
      <c r="XQ40" s="22"/>
      <c r="XR40" s="22"/>
      <c r="XS40" s="22"/>
      <c r="XT40" s="22"/>
      <c r="XU40" s="22"/>
      <c r="XV40" s="22"/>
      <c r="XW40" s="22"/>
      <c r="XX40" s="22"/>
      <c r="XY40" s="22"/>
      <c r="XZ40" s="22"/>
      <c r="YA40" s="22"/>
      <c r="YB40" s="22"/>
      <c r="YC40" s="22"/>
      <c r="YD40" s="22"/>
      <c r="YE40" s="22"/>
      <c r="YF40" s="22"/>
      <c r="YG40" s="22"/>
      <c r="YH40" s="22"/>
      <c r="YI40" s="22"/>
      <c r="YJ40" s="22"/>
      <c r="YK40" s="22"/>
      <c r="YL40" s="22"/>
      <c r="YM40" s="22"/>
      <c r="YN40" s="22"/>
      <c r="YO40" s="22"/>
      <c r="YP40" s="22"/>
      <c r="YQ40" s="22"/>
      <c r="YR40" s="22"/>
      <c r="YS40" s="22"/>
      <c r="YT40" s="22"/>
      <c r="YU40" s="22"/>
      <c r="YV40" s="22"/>
      <c r="YW40" s="22"/>
      <c r="YX40" s="22"/>
      <c r="YY40" s="22"/>
      <c r="YZ40" s="22"/>
      <c r="ZA40" s="22"/>
      <c r="ZB40" s="22"/>
      <c r="ZC40" s="22"/>
      <c r="ZD40" s="22"/>
      <c r="ZE40" s="22"/>
      <c r="ZF40" s="22"/>
      <c r="ZG40" s="22"/>
      <c r="ZH40" s="22"/>
      <c r="ZI40" s="22"/>
      <c r="ZJ40" s="22"/>
      <c r="ZK40" s="22"/>
      <c r="ZL40" s="22"/>
      <c r="ZM40" s="22"/>
      <c r="ZN40" s="22"/>
      <c r="ZO40" s="22"/>
      <c r="ZP40" s="22"/>
      <c r="ZQ40" s="22"/>
      <c r="ZR40" s="22"/>
      <c r="ZS40" s="22"/>
      <c r="ZT40" s="22"/>
      <c r="ZU40" s="22"/>
      <c r="ZV40" s="22"/>
      <c r="ZW40" s="22"/>
      <c r="ZX40" s="22"/>
      <c r="ZY40" s="22"/>
      <c r="ZZ40" s="22"/>
      <c r="AAA40" s="22"/>
      <c r="AAB40" s="22"/>
      <c r="AAC40" s="22"/>
      <c r="AAD40" s="22"/>
      <c r="AAE40" s="22"/>
      <c r="AAF40" s="22"/>
      <c r="AAG40" s="22"/>
      <c r="AAH40" s="22"/>
      <c r="AAI40" s="22"/>
      <c r="AAJ40" s="22"/>
      <c r="AAK40" s="22"/>
      <c r="AAL40" s="22"/>
      <c r="AAM40" s="22"/>
      <c r="AAN40" s="22"/>
      <c r="AAO40" s="22"/>
      <c r="AAP40" s="22"/>
      <c r="AAQ40" s="22"/>
      <c r="AAR40" s="22"/>
      <c r="AAS40" s="22"/>
      <c r="AAT40" s="22"/>
      <c r="AAU40" s="22"/>
      <c r="AAV40" s="22"/>
      <c r="AAW40" s="22"/>
      <c r="AAX40" s="22"/>
      <c r="AAY40" s="22"/>
      <c r="AAZ40" s="22"/>
      <c r="ABA40" s="22"/>
      <c r="ABB40" s="22"/>
      <c r="ABC40" s="22"/>
      <c r="ABD40" s="22"/>
      <c r="ABE40" s="22"/>
      <c r="ABF40" s="22"/>
      <c r="ABG40" s="22"/>
      <c r="ABH40" s="22"/>
      <c r="ABI40" s="22"/>
      <c r="ABJ40" s="22"/>
      <c r="ABK40" s="22"/>
      <c r="ABL40" s="22"/>
      <c r="ABM40" s="22"/>
      <c r="ABN40" s="22"/>
      <c r="ABO40" s="22"/>
      <c r="ABP40" s="22"/>
      <c r="ABQ40" s="22"/>
      <c r="ABR40" s="22"/>
      <c r="ABS40" s="22"/>
      <c r="ABT40" s="22"/>
      <c r="ABU40" s="22"/>
      <c r="ABV40" s="22"/>
      <c r="ABW40" s="22"/>
      <c r="ABX40" s="22"/>
      <c r="ABY40" s="22"/>
      <c r="ABZ40" s="22"/>
      <c r="ACA40" s="22"/>
      <c r="ACB40" s="22"/>
      <c r="ACC40" s="22"/>
      <c r="ACD40" s="22"/>
      <c r="ACE40" s="22"/>
      <c r="ACF40" s="22"/>
      <c r="ACG40" s="22"/>
      <c r="ACH40" s="22"/>
      <c r="ACI40" s="22"/>
      <c r="ACJ40" s="22"/>
      <c r="ACK40" s="22"/>
      <c r="ACL40" s="22"/>
      <c r="ACM40" s="22"/>
      <c r="ACN40" s="22"/>
      <c r="ACO40" s="22"/>
      <c r="ACP40" s="22"/>
      <c r="ACQ40" s="22"/>
      <c r="ACR40" s="22"/>
      <c r="ACS40" s="22"/>
      <c r="ACT40" s="22"/>
      <c r="ACU40" s="22"/>
      <c r="ACV40" s="22"/>
      <c r="ACW40" s="22"/>
      <c r="ACX40" s="22"/>
      <c r="ACY40" s="22"/>
      <c r="ACZ40" s="22"/>
      <c r="ADA40" s="22"/>
      <c r="ADB40" s="22"/>
      <c r="ADC40" s="22"/>
      <c r="ADD40" s="22"/>
      <c r="ADE40" s="22"/>
      <c r="ADF40" s="22"/>
      <c r="ADG40" s="22"/>
      <c r="ADH40" s="22"/>
      <c r="ADI40" s="22"/>
      <c r="ADJ40" s="22"/>
      <c r="ADK40" s="22"/>
      <c r="ADL40" s="22"/>
      <c r="ADM40" s="22"/>
      <c r="ADN40" s="22"/>
      <c r="ADO40" s="22"/>
      <c r="ADP40" s="22"/>
      <c r="ADQ40" s="22"/>
      <c r="ADR40" s="22"/>
      <c r="ADS40" s="22"/>
      <c r="ADT40" s="22"/>
      <c r="ADU40" s="22"/>
      <c r="ADV40" s="22"/>
      <c r="ADW40" s="22"/>
      <c r="ADX40" s="22"/>
      <c r="ADY40" s="22"/>
      <c r="ADZ40" s="22"/>
      <c r="AEA40" s="22"/>
      <c r="AEB40" s="22"/>
      <c r="AEC40" s="22"/>
      <c r="AED40" s="22"/>
      <c r="AEE40" s="22"/>
      <c r="AEF40" s="22"/>
      <c r="AEG40" s="22"/>
      <c r="AEH40" s="22"/>
      <c r="AEI40" s="22"/>
      <c r="AEJ40" s="22"/>
      <c r="AEK40" s="22"/>
      <c r="AEL40" s="22"/>
      <c r="AEM40" s="22"/>
      <c r="AEN40" s="22"/>
      <c r="AEO40" s="22"/>
      <c r="AEP40" s="22"/>
      <c r="AEQ40" s="22"/>
      <c r="AER40" s="22"/>
      <c r="AES40" s="22"/>
      <c r="AET40" s="22"/>
      <c r="AEU40" s="22"/>
      <c r="AEV40" s="22"/>
      <c r="AEW40" s="22"/>
      <c r="AEX40" s="22"/>
      <c r="AEY40" s="22"/>
      <c r="AEZ40" s="22"/>
      <c r="AFA40" s="22"/>
      <c r="AFB40" s="22"/>
      <c r="AFC40" s="22"/>
      <c r="AFD40" s="22"/>
      <c r="AFE40" s="22"/>
      <c r="AFF40" s="22"/>
      <c r="AFG40" s="22"/>
      <c r="AFH40" s="22"/>
      <c r="AFI40" s="22"/>
      <c r="AFJ40" s="22"/>
      <c r="AFK40" s="22"/>
      <c r="AFL40" s="22"/>
      <c r="AFM40" s="22"/>
      <c r="AFN40" s="22"/>
      <c r="AFO40" s="22"/>
      <c r="AFP40" s="22"/>
      <c r="AFQ40" s="22"/>
      <c r="AFR40" s="22"/>
      <c r="AFS40" s="22"/>
      <c r="AFT40" s="22"/>
      <c r="AFU40" s="22"/>
      <c r="AFV40" s="22"/>
      <c r="AFW40" s="22"/>
      <c r="AFX40" s="22"/>
      <c r="AFY40" s="22"/>
      <c r="AFZ40" s="22"/>
      <c r="AGA40" s="22"/>
      <c r="AGB40" s="22"/>
      <c r="AGC40" s="22"/>
      <c r="AGD40" s="22"/>
      <c r="AGE40" s="22"/>
      <c r="AGF40" s="22"/>
      <c r="AGG40" s="22"/>
      <c r="AGH40" s="22"/>
      <c r="AGI40" s="22"/>
      <c r="AGJ40" s="22"/>
      <c r="AGK40" s="22"/>
      <c r="AGL40" s="22"/>
      <c r="AGM40" s="22"/>
      <c r="AGN40" s="22"/>
      <c r="AGO40" s="22"/>
      <c r="AGP40" s="22"/>
      <c r="AGQ40" s="22"/>
      <c r="AGR40" s="22"/>
      <c r="AGS40" s="22"/>
      <c r="AGT40" s="22"/>
      <c r="AGU40" s="22"/>
      <c r="AGV40" s="22"/>
      <c r="AGW40" s="22"/>
      <c r="AGX40" s="22"/>
      <c r="AGY40" s="22"/>
      <c r="AGZ40" s="22"/>
      <c r="AHA40" s="22"/>
      <c r="AHB40" s="22"/>
      <c r="AHC40" s="22"/>
      <c r="AHD40" s="22"/>
      <c r="AHE40" s="22"/>
      <c r="AHF40" s="22"/>
      <c r="AHG40" s="22"/>
      <c r="AHH40" s="22"/>
      <c r="AHI40" s="22"/>
      <c r="AHJ40" s="22"/>
      <c r="AHK40" s="22"/>
      <c r="AHL40" s="22"/>
      <c r="AHM40" s="22"/>
      <c r="AHN40" s="22"/>
      <c r="AHO40" s="22"/>
      <c r="AHP40" s="22"/>
      <c r="AHQ40" s="22"/>
      <c r="AHR40" s="22"/>
      <c r="AHS40" s="22"/>
      <c r="AHT40" s="22"/>
      <c r="AHU40" s="22"/>
      <c r="AHV40" s="22"/>
      <c r="AHW40" s="22"/>
      <c r="AHX40" s="22"/>
      <c r="AHY40" s="22"/>
      <c r="AHZ40" s="22"/>
      <c r="AIA40" s="22"/>
      <c r="AIB40" s="22"/>
      <c r="AIC40" s="22"/>
      <c r="AID40" s="22"/>
      <c r="AIE40" s="22"/>
      <c r="AIF40" s="22"/>
      <c r="AIG40" s="22"/>
      <c r="AIH40" s="22"/>
      <c r="AII40" s="22"/>
      <c r="AIJ40" s="22"/>
      <c r="AIK40" s="22"/>
      <c r="AIL40" s="22"/>
      <c r="AIM40" s="22"/>
      <c r="AIN40" s="22"/>
      <c r="AIO40" s="22"/>
      <c r="AIP40" s="22"/>
      <c r="AIQ40" s="22"/>
      <c r="AIR40" s="22"/>
      <c r="AIS40" s="22"/>
      <c r="AIT40" s="22"/>
      <c r="AIU40" s="22"/>
      <c r="AIV40" s="22"/>
      <c r="AIW40" s="22"/>
      <c r="AIX40" s="22"/>
      <c r="AIY40" s="22"/>
      <c r="AIZ40" s="22"/>
      <c r="AJA40" s="22"/>
      <c r="AJB40" s="22"/>
      <c r="AJC40" s="22"/>
      <c r="AJD40" s="22"/>
      <c r="AJE40" s="22"/>
      <c r="AJF40" s="22"/>
      <c r="AJG40" s="22"/>
      <c r="AJH40" s="22"/>
      <c r="AJI40" s="22"/>
      <c r="AJJ40" s="22"/>
      <c r="AJK40" s="22"/>
      <c r="AJL40" s="22"/>
      <c r="AJM40" s="22"/>
      <c r="AJN40" s="22"/>
      <c r="AJO40" s="22"/>
      <c r="AJP40" s="22"/>
      <c r="AJQ40" s="22"/>
      <c r="AJR40" s="22"/>
      <c r="AJS40" s="22"/>
      <c r="AJT40" s="22"/>
      <c r="AJU40" s="22"/>
      <c r="AJV40" s="22"/>
      <c r="AJW40" s="22"/>
      <c r="AJX40" s="22"/>
      <c r="AJY40" s="22"/>
      <c r="AJZ40" s="22"/>
      <c r="AKA40" s="22"/>
      <c r="AKB40" s="22"/>
      <c r="AKC40" s="22"/>
      <c r="AKD40" s="22"/>
      <c r="AKE40" s="22"/>
      <c r="AKF40" s="22"/>
      <c r="AKG40" s="22"/>
      <c r="AKH40" s="22"/>
      <c r="AKI40" s="22"/>
      <c r="AKJ40" s="22"/>
      <c r="AKK40" s="22"/>
      <c r="AKL40" s="22"/>
      <c r="AKM40" s="22"/>
      <c r="AKN40" s="22"/>
      <c r="AKO40" s="22"/>
      <c r="AKP40" s="22"/>
      <c r="AKQ40" s="22"/>
      <c r="AKR40" s="22"/>
      <c r="AKS40" s="22"/>
      <c r="AKT40" s="22"/>
      <c r="AKU40" s="22"/>
      <c r="AKV40" s="22"/>
      <c r="AKW40" s="22"/>
      <c r="AKX40" s="22"/>
      <c r="AKY40" s="22"/>
      <c r="AKZ40" s="22"/>
      <c r="ALA40" s="22"/>
      <c r="ALB40" s="22"/>
      <c r="ALC40" s="22"/>
      <c r="ALD40" s="22"/>
      <c r="ALE40" s="22"/>
      <c r="ALF40" s="22"/>
      <c r="ALG40" s="22"/>
      <c r="ALH40" s="22"/>
      <c r="ALI40" s="22"/>
      <c r="ALJ40" s="22"/>
      <c r="ALK40" s="22"/>
      <c r="ALL40" s="22"/>
      <c r="ALM40" s="22"/>
      <c r="ALN40" s="22"/>
      <c r="ALO40" s="22"/>
      <c r="ALP40" s="22"/>
      <c r="ALQ40" s="22"/>
      <c r="ALR40" s="22"/>
      <c r="ALS40" s="22"/>
      <c r="ALT40" s="22"/>
      <c r="ALU40" s="22"/>
      <c r="ALV40" s="22"/>
    </row>
    <row r="41" spans="1:1011" s="29" customFormat="1" ht="12" x14ac:dyDescent="0.25">
      <c r="A41" s="196" t="s">
        <v>90</v>
      </c>
      <c r="B41" s="36" t="s">
        <v>28</v>
      </c>
      <c r="C41" s="313" t="s">
        <v>29</v>
      </c>
      <c r="D41" s="313"/>
      <c r="E41" s="313" t="s">
        <v>30</v>
      </c>
      <c r="F41" s="313"/>
      <c r="G41" s="25"/>
      <c r="H41" s="26"/>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2"/>
      <c r="IS41" s="22"/>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2"/>
      <c r="KR41" s="22"/>
      <c r="KS41" s="22"/>
      <c r="KT41" s="22"/>
      <c r="KU41" s="22"/>
      <c r="KV41" s="22"/>
      <c r="KW41" s="22"/>
      <c r="KX41" s="22"/>
      <c r="KY41" s="22"/>
      <c r="KZ41" s="22"/>
      <c r="LA41" s="22"/>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2"/>
      <c r="MU41" s="22"/>
      <c r="MV41" s="22"/>
      <c r="MW41" s="22"/>
      <c r="MX41" s="22"/>
      <c r="MY41" s="22"/>
      <c r="MZ41" s="22"/>
      <c r="NA41" s="22"/>
      <c r="NB41" s="22"/>
      <c r="NC41" s="22"/>
      <c r="ND41" s="22"/>
      <c r="NE41" s="22"/>
      <c r="NF41" s="22"/>
      <c r="NG41" s="22"/>
      <c r="NH41" s="22"/>
      <c r="NI41" s="22"/>
      <c r="NJ41" s="22"/>
      <c r="NK41" s="22"/>
      <c r="NL41" s="22"/>
      <c r="NM41" s="22"/>
      <c r="NN41" s="22"/>
      <c r="NO41" s="22"/>
      <c r="NP41" s="22"/>
      <c r="NQ41" s="22"/>
      <c r="NR41" s="22"/>
      <c r="NS41" s="22"/>
      <c r="NT41" s="22"/>
      <c r="NU41" s="22"/>
      <c r="NV41" s="22"/>
      <c r="NW41" s="22"/>
      <c r="NX41" s="22"/>
      <c r="NY41" s="22"/>
      <c r="NZ41" s="22"/>
      <c r="OA41" s="22"/>
      <c r="OB41" s="22"/>
      <c r="OC41" s="22"/>
      <c r="OD41" s="22"/>
      <c r="OE41" s="22"/>
      <c r="OF41" s="22"/>
      <c r="OG41" s="22"/>
      <c r="OH41" s="22"/>
      <c r="OI41" s="22"/>
      <c r="OJ41" s="22"/>
      <c r="OK41" s="22"/>
      <c r="OL41" s="22"/>
      <c r="OM41" s="22"/>
      <c r="ON41" s="22"/>
      <c r="OO41" s="22"/>
      <c r="OP41" s="22"/>
      <c r="OQ41" s="22"/>
      <c r="OR41" s="22"/>
      <c r="OS41" s="22"/>
      <c r="OT41" s="22"/>
      <c r="OU41" s="22"/>
      <c r="OV41" s="22"/>
      <c r="OW41" s="22"/>
      <c r="OX41" s="22"/>
      <c r="OY41" s="22"/>
      <c r="OZ41" s="22"/>
      <c r="PA41" s="22"/>
      <c r="PB41" s="22"/>
      <c r="PC41" s="22"/>
      <c r="PD41" s="22"/>
      <c r="PE41" s="22"/>
      <c r="PF41" s="22"/>
      <c r="PG41" s="22"/>
      <c r="PH41" s="22"/>
      <c r="PI41" s="22"/>
      <c r="PJ41" s="22"/>
      <c r="PK41" s="22"/>
      <c r="PL41" s="22"/>
      <c r="PM41" s="22"/>
      <c r="PN41" s="22"/>
      <c r="PO41" s="22"/>
      <c r="PP41" s="22"/>
      <c r="PQ41" s="22"/>
      <c r="PR41" s="22"/>
      <c r="PS41" s="22"/>
      <c r="PT41" s="22"/>
      <c r="PU41" s="22"/>
      <c r="PV41" s="22"/>
      <c r="PW41" s="22"/>
      <c r="PX41" s="22"/>
      <c r="PY41" s="22"/>
      <c r="PZ41" s="22"/>
      <c r="QA41" s="22"/>
      <c r="QB41" s="22"/>
      <c r="QC41" s="22"/>
      <c r="QD41" s="22"/>
      <c r="QE41" s="22"/>
      <c r="QF41" s="22"/>
      <c r="QG41" s="22"/>
      <c r="QH41" s="22"/>
      <c r="QI41" s="22"/>
      <c r="QJ41" s="22"/>
      <c r="QK41" s="22"/>
      <c r="QL41" s="22"/>
      <c r="QM41" s="22"/>
      <c r="QN41" s="22"/>
      <c r="QO41" s="22"/>
      <c r="QP41" s="22"/>
      <c r="QQ41" s="22"/>
      <c r="QR41" s="22"/>
      <c r="QS41" s="22"/>
      <c r="QT41" s="22"/>
      <c r="QU41" s="22"/>
      <c r="QV41" s="22"/>
      <c r="QW41" s="22"/>
      <c r="QX41" s="22"/>
      <c r="QY41" s="22"/>
      <c r="QZ41" s="22"/>
      <c r="RA41" s="22"/>
      <c r="RB41" s="22"/>
      <c r="RC41" s="22"/>
      <c r="RD41" s="22"/>
      <c r="RE41" s="22"/>
      <c r="RF41" s="22"/>
      <c r="RG41" s="22"/>
      <c r="RH41" s="22"/>
      <c r="RI41" s="22"/>
      <c r="RJ41" s="22"/>
      <c r="RK41" s="22"/>
      <c r="RL41" s="22"/>
      <c r="RM41" s="22"/>
      <c r="RN41" s="22"/>
      <c r="RO41" s="22"/>
      <c r="RP41" s="22"/>
      <c r="RQ41" s="22"/>
      <c r="RR41" s="22"/>
      <c r="RS41" s="22"/>
      <c r="RT41" s="22"/>
      <c r="RU41" s="22"/>
      <c r="RV41" s="22"/>
      <c r="RW41" s="22"/>
      <c r="RX41" s="22"/>
      <c r="RY41" s="22"/>
      <c r="RZ41" s="22"/>
      <c r="SA41" s="22"/>
      <c r="SB41" s="22"/>
      <c r="SC41" s="22"/>
      <c r="SD41" s="22"/>
      <c r="SE41" s="22"/>
      <c r="SF41" s="22"/>
      <c r="SG41" s="22"/>
      <c r="SH41" s="22"/>
      <c r="SI41" s="22"/>
      <c r="SJ41" s="22"/>
      <c r="SK41" s="22"/>
      <c r="SL41" s="22"/>
      <c r="SM41" s="22"/>
      <c r="SN41" s="22"/>
      <c r="SO41" s="22"/>
      <c r="SP41" s="22"/>
      <c r="SQ41" s="22"/>
      <c r="SR41" s="22"/>
      <c r="SS41" s="22"/>
      <c r="ST41" s="22"/>
      <c r="SU41" s="22"/>
      <c r="SV41" s="22"/>
      <c r="SW41" s="22"/>
      <c r="SX41" s="22"/>
      <c r="SY41" s="22"/>
      <c r="SZ41" s="22"/>
      <c r="TA41" s="22"/>
      <c r="TB41" s="22"/>
      <c r="TC41" s="22"/>
      <c r="TD41" s="22"/>
      <c r="TE41" s="22"/>
      <c r="TF41" s="22"/>
      <c r="TG41" s="22"/>
      <c r="TH41" s="22"/>
      <c r="TI41" s="22"/>
      <c r="TJ41" s="22"/>
      <c r="TK41" s="22"/>
      <c r="TL41" s="22"/>
      <c r="TM41" s="22"/>
      <c r="TN41" s="22"/>
      <c r="TO41" s="22"/>
      <c r="TP41" s="22"/>
      <c r="TQ41" s="22"/>
      <c r="TR41" s="22"/>
      <c r="TS41" s="22"/>
      <c r="TT41" s="22"/>
      <c r="TU41" s="22"/>
      <c r="TV41" s="22"/>
      <c r="TW41" s="22"/>
      <c r="TX41" s="22"/>
      <c r="TY41" s="22"/>
      <c r="TZ41" s="22"/>
      <c r="UA41" s="22"/>
      <c r="UB41" s="22"/>
      <c r="UC41" s="22"/>
      <c r="UD41" s="22"/>
      <c r="UE41" s="22"/>
      <c r="UF41" s="22"/>
      <c r="UG41" s="22"/>
      <c r="UH41" s="22"/>
      <c r="UI41" s="22"/>
      <c r="UJ41" s="22"/>
      <c r="UK41" s="22"/>
      <c r="UL41" s="22"/>
      <c r="UM41" s="22"/>
      <c r="UN41" s="22"/>
      <c r="UO41" s="22"/>
      <c r="UP41" s="22"/>
      <c r="UQ41" s="22"/>
      <c r="UR41" s="22"/>
      <c r="US41" s="22"/>
      <c r="UT41" s="22"/>
      <c r="UU41" s="22"/>
      <c r="UV41" s="22"/>
      <c r="UW41" s="22"/>
      <c r="UX41" s="22"/>
      <c r="UY41" s="22"/>
      <c r="UZ41" s="22"/>
      <c r="VA41" s="22"/>
      <c r="VB41" s="22"/>
      <c r="VC41" s="22"/>
      <c r="VD41" s="22"/>
      <c r="VE41" s="22"/>
      <c r="VF41" s="22"/>
      <c r="VG41" s="22"/>
      <c r="VH41" s="22"/>
      <c r="VI41" s="22"/>
      <c r="VJ41" s="22"/>
      <c r="VK41" s="22"/>
      <c r="VL41" s="22"/>
      <c r="VM41" s="22"/>
      <c r="VN41" s="22"/>
      <c r="VO41" s="22"/>
      <c r="VP41" s="22"/>
      <c r="VQ41" s="22"/>
      <c r="VR41" s="22"/>
      <c r="VS41" s="22"/>
      <c r="VT41" s="22"/>
      <c r="VU41" s="22"/>
      <c r="VV41" s="22"/>
      <c r="VW41" s="22"/>
      <c r="VX41" s="22"/>
      <c r="VY41" s="22"/>
      <c r="VZ41" s="22"/>
      <c r="WA41" s="22"/>
      <c r="WB41" s="22"/>
      <c r="WC41" s="22"/>
      <c r="WD41" s="22"/>
      <c r="WE41" s="22"/>
      <c r="WF41" s="22"/>
      <c r="WG41" s="22"/>
      <c r="WH41" s="22"/>
      <c r="WI41" s="22"/>
      <c r="WJ41" s="22"/>
      <c r="WK41" s="22"/>
      <c r="WL41" s="22"/>
      <c r="WM41" s="22"/>
      <c r="WN41" s="22"/>
      <c r="WO41" s="22"/>
      <c r="WP41" s="22"/>
      <c r="WQ41" s="22"/>
      <c r="WR41" s="22"/>
      <c r="WS41" s="22"/>
      <c r="WT41" s="22"/>
      <c r="WU41" s="22"/>
      <c r="WV41" s="22"/>
      <c r="WW41" s="22"/>
      <c r="WX41" s="22"/>
      <c r="WY41" s="22"/>
      <c r="WZ41" s="22"/>
      <c r="XA41" s="22"/>
      <c r="XB41" s="22"/>
      <c r="XC41" s="22"/>
      <c r="XD41" s="22"/>
      <c r="XE41" s="22"/>
      <c r="XF41" s="22"/>
      <c r="XG41" s="22"/>
      <c r="XH41" s="22"/>
      <c r="XI41" s="22"/>
      <c r="XJ41" s="22"/>
      <c r="XK41" s="22"/>
      <c r="XL41" s="22"/>
      <c r="XM41" s="22"/>
      <c r="XN41" s="22"/>
      <c r="XO41" s="22"/>
      <c r="XP41" s="22"/>
      <c r="XQ41" s="22"/>
      <c r="XR41" s="22"/>
      <c r="XS41" s="22"/>
      <c r="XT41" s="22"/>
      <c r="XU41" s="22"/>
      <c r="XV41" s="22"/>
      <c r="XW41" s="22"/>
      <c r="XX41" s="22"/>
      <c r="XY41" s="22"/>
      <c r="XZ41" s="22"/>
      <c r="YA41" s="22"/>
      <c r="YB41" s="22"/>
      <c r="YC41" s="22"/>
      <c r="YD41" s="22"/>
      <c r="YE41" s="22"/>
      <c r="YF41" s="22"/>
      <c r="YG41" s="22"/>
      <c r="YH41" s="22"/>
      <c r="YI41" s="22"/>
      <c r="YJ41" s="22"/>
      <c r="YK41" s="22"/>
      <c r="YL41" s="22"/>
      <c r="YM41" s="22"/>
      <c r="YN41" s="22"/>
      <c r="YO41" s="22"/>
      <c r="YP41" s="22"/>
      <c r="YQ41" s="22"/>
      <c r="YR41" s="22"/>
      <c r="YS41" s="22"/>
      <c r="YT41" s="22"/>
      <c r="YU41" s="22"/>
      <c r="YV41" s="22"/>
      <c r="YW41" s="22"/>
      <c r="YX41" s="22"/>
      <c r="YY41" s="22"/>
      <c r="YZ41" s="22"/>
      <c r="ZA41" s="22"/>
      <c r="ZB41" s="22"/>
      <c r="ZC41" s="22"/>
      <c r="ZD41" s="22"/>
      <c r="ZE41" s="22"/>
      <c r="ZF41" s="22"/>
      <c r="ZG41" s="22"/>
      <c r="ZH41" s="22"/>
      <c r="ZI41" s="22"/>
      <c r="ZJ41" s="22"/>
      <c r="ZK41" s="22"/>
      <c r="ZL41" s="22"/>
      <c r="ZM41" s="22"/>
      <c r="ZN41" s="22"/>
      <c r="ZO41" s="22"/>
      <c r="ZP41" s="22"/>
      <c r="ZQ41" s="22"/>
      <c r="ZR41" s="22"/>
      <c r="ZS41" s="22"/>
      <c r="ZT41" s="22"/>
      <c r="ZU41" s="22"/>
      <c r="ZV41" s="22"/>
      <c r="ZW41" s="22"/>
      <c r="ZX41" s="22"/>
      <c r="ZY41" s="22"/>
      <c r="ZZ41" s="22"/>
      <c r="AAA41" s="22"/>
      <c r="AAB41" s="22"/>
      <c r="AAC41" s="22"/>
      <c r="AAD41" s="22"/>
      <c r="AAE41" s="22"/>
      <c r="AAF41" s="22"/>
      <c r="AAG41" s="22"/>
      <c r="AAH41" s="22"/>
      <c r="AAI41" s="22"/>
      <c r="AAJ41" s="22"/>
      <c r="AAK41" s="22"/>
      <c r="AAL41" s="22"/>
      <c r="AAM41" s="22"/>
      <c r="AAN41" s="22"/>
      <c r="AAO41" s="22"/>
      <c r="AAP41" s="22"/>
      <c r="AAQ41" s="22"/>
      <c r="AAR41" s="22"/>
      <c r="AAS41" s="22"/>
      <c r="AAT41" s="22"/>
      <c r="AAU41" s="22"/>
      <c r="AAV41" s="22"/>
      <c r="AAW41" s="22"/>
      <c r="AAX41" s="22"/>
      <c r="AAY41" s="22"/>
      <c r="AAZ41" s="22"/>
      <c r="ABA41" s="22"/>
      <c r="ABB41" s="22"/>
      <c r="ABC41" s="22"/>
      <c r="ABD41" s="22"/>
      <c r="ABE41" s="22"/>
      <c r="ABF41" s="22"/>
      <c r="ABG41" s="22"/>
      <c r="ABH41" s="22"/>
      <c r="ABI41" s="22"/>
      <c r="ABJ41" s="22"/>
      <c r="ABK41" s="22"/>
      <c r="ABL41" s="22"/>
      <c r="ABM41" s="22"/>
      <c r="ABN41" s="22"/>
      <c r="ABO41" s="22"/>
      <c r="ABP41" s="22"/>
      <c r="ABQ41" s="22"/>
      <c r="ABR41" s="22"/>
      <c r="ABS41" s="22"/>
      <c r="ABT41" s="22"/>
      <c r="ABU41" s="22"/>
      <c r="ABV41" s="22"/>
      <c r="ABW41" s="22"/>
      <c r="ABX41" s="22"/>
      <c r="ABY41" s="22"/>
      <c r="ABZ41" s="22"/>
      <c r="ACA41" s="22"/>
      <c r="ACB41" s="22"/>
      <c r="ACC41" s="22"/>
      <c r="ACD41" s="22"/>
      <c r="ACE41" s="22"/>
      <c r="ACF41" s="22"/>
      <c r="ACG41" s="22"/>
      <c r="ACH41" s="22"/>
      <c r="ACI41" s="22"/>
      <c r="ACJ41" s="22"/>
      <c r="ACK41" s="22"/>
      <c r="ACL41" s="22"/>
      <c r="ACM41" s="22"/>
      <c r="ACN41" s="22"/>
      <c r="ACO41" s="22"/>
      <c r="ACP41" s="22"/>
      <c r="ACQ41" s="22"/>
      <c r="ACR41" s="22"/>
      <c r="ACS41" s="22"/>
      <c r="ACT41" s="22"/>
      <c r="ACU41" s="22"/>
      <c r="ACV41" s="22"/>
      <c r="ACW41" s="22"/>
      <c r="ACX41" s="22"/>
      <c r="ACY41" s="22"/>
      <c r="ACZ41" s="22"/>
      <c r="ADA41" s="22"/>
      <c r="ADB41" s="22"/>
      <c r="ADC41" s="22"/>
      <c r="ADD41" s="22"/>
      <c r="ADE41" s="22"/>
      <c r="ADF41" s="22"/>
      <c r="ADG41" s="22"/>
      <c r="ADH41" s="22"/>
      <c r="ADI41" s="22"/>
      <c r="ADJ41" s="22"/>
      <c r="ADK41" s="22"/>
      <c r="ADL41" s="22"/>
      <c r="ADM41" s="22"/>
      <c r="ADN41" s="22"/>
      <c r="ADO41" s="22"/>
      <c r="ADP41" s="22"/>
      <c r="ADQ41" s="22"/>
      <c r="ADR41" s="22"/>
      <c r="ADS41" s="22"/>
      <c r="ADT41" s="22"/>
      <c r="ADU41" s="22"/>
      <c r="ADV41" s="22"/>
      <c r="ADW41" s="22"/>
      <c r="ADX41" s="22"/>
      <c r="ADY41" s="22"/>
      <c r="ADZ41" s="22"/>
      <c r="AEA41" s="22"/>
      <c r="AEB41" s="22"/>
      <c r="AEC41" s="22"/>
      <c r="AED41" s="22"/>
      <c r="AEE41" s="22"/>
      <c r="AEF41" s="22"/>
      <c r="AEG41" s="22"/>
      <c r="AEH41" s="22"/>
      <c r="AEI41" s="22"/>
      <c r="AEJ41" s="22"/>
      <c r="AEK41" s="22"/>
      <c r="AEL41" s="22"/>
      <c r="AEM41" s="22"/>
      <c r="AEN41" s="22"/>
      <c r="AEO41" s="22"/>
      <c r="AEP41" s="22"/>
      <c r="AEQ41" s="22"/>
      <c r="AER41" s="22"/>
      <c r="AES41" s="22"/>
      <c r="AET41" s="22"/>
      <c r="AEU41" s="22"/>
      <c r="AEV41" s="22"/>
      <c r="AEW41" s="22"/>
      <c r="AEX41" s="22"/>
      <c r="AEY41" s="22"/>
      <c r="AEZ41" s="22"/>
      <c r="AFA41" s="22"/>
      <c r="AFB41" s="22"/>
      <c r="AFC41" s="22"/>
      <c r="AFD41" s="22"/>
      <c r="AFE41" s="22"/>
      <c r="AFF41" s="22"/>
      <c r="AFG41" s="22"/>
      <c r="AFH41" s="22"/>
      <c r="AFI41" s="22"/>
      <c r="AFJ41" s="22"/>
      <c r="AFK41" s="22"/>
      <c r="AFL41" s="22"/>
      <c r="AFM41" s="22"/>
      <c r="AFN41" s="22"/>
      <c r="AFO41" s="22"/>
      <c r="AFP41" s="22"/>
      <c r="AFQ41" s="22"/>
      <c r="AFR41" s="22"/>
      <c r="AFS41" s="22"/>
      <c r="AFT41" s="22"/>
      <c r="AFU41" s="22"/>
      <c r="AFV41" s="22"/>
      <c r="AFW41" s="22"/>
      <c r="AFX41" s="22"/>
      <c r="AFY41" s="22"/>
      <c r="AFZ41" s="22"/>
      <c r="AGA41" s="22"/>
      <c r="AGB41" s="22"/>
      <c r="AGC41" s="22"/>
      <c r="AGD41" s="22"/>
      <c r="AGE41" s="22"/>
      <c r="AGF41" s="22"/>
      <c r="AGG41" s="22"/>
      <c r="AGH41" s="22"/>
      <c r="AGI41" s="22"/>
      <c r="AGJ41" s="22"/>
      <c r="AGK41" s="22"/>
      <c r="AGL41" s="22"/>
      <c r="AGM41" s="22"/>
      <c r="AGN41" s="22"/>
      <c r="AGO41" s="22"/>
      <c r="AGP41" s="22"/>
      <c r="AGQ41" s="22"/>
      <c r="AGR41" s="22"/>
      <c r="AGS41" s="22"/>
      <c r="AGT41" s="22"/>
      <c r="AGU41" s="22"/>
      <c r="AGV41" s="22"/>
      <c r="AGW41" s="22"/>
      <c r="AGX41" s="22"/>
      <c r="AGY41" s="22"/>
      <c r="AGZ41" s="22"/>
      <c r="AHA41" s="22"/>
      <c r="AHB41" s="22"/>
      <c r="AHC41" s="22"/>
      <c r="AHD41" s="22"/>
      <c r="AHE41" s="22"/>
      <c r="AHF41" s="22"/>
      <c r="AHG41" s="22"/>
      <c r="AHH41" s="22"/>
      <c r="AHI41" s="22"/>
      <c r="AHJ41" s="22"/>
      <c r="AHK41" s="22"/>
      <c r="AHL41" s="22"/>
      <c r="AHM41" s="22"/>
      <c r="AHN41" s="22"/>
      <c r="AHO41" s="22"/>
      <c r="AHP41" s="22"/>
      <c r="AHQ41" s="22"/>
      <c r="AHR41" s="22"/>
      <c r="AHS41" s="22"/>
      <c r="AHT41" s="22"/>
      <c r="AHU41" s="22"/>
      <c r="AHV41" s="22"/>
      <c r="AHW41" s="22"/>
      <c r="AHX41" s="22"/>
      <c r="AHY41" s="22"/>
      <c r="AHZ41" s="22"/>
      <c r="AIA41" s="22"/>
      <c r="AIB41" s="22"/>
      <c r="AIC41" s="22"/>
      <c r="AID41" s="22"/>
      <c r="AIE41" s="22"/>
      <c r="AIF41" s="22"/>
      <c r="AIG41" s="22"/>
      <c r="AIH41" s="22"/>
      <c r="AII41" s="22"/>
      <c r="AIJ41" s="22"/>
      <c r="AIK41" s="22"/>
      <c r="AIL41" s="22"/>
      <c r="AIM41" s="22"/>
      <c r="AIN41" s="22"/>
      <c r="AIO41" s="22"/>
      <c r="AIP41" s="22"/>
      <c r="AIQ41" s="22"/>
      <c r="AIR41" s="22"/>
      <c r="AIS41" s="22"/>
      <c r="AIT41" s="22"/>
      <c r="AIU41" s="22"/>
      <c r="AIV41" s="22"/>
      <c r="AIW41" s="22"/>
      <c r="AIX41" s="22"/>
      <c r="AIY41" s="22"/>
      <c r="AIZ41" s="22"/>
      <c r="AJA41" s="22"/>
      <c r="AJB41" s="22"/>
      <c r="AJC41" s="22"/>
      <c r="AJD41" s="22"/>
      <c r="AJE41" s="22"/>
      <c r="AJF41" s="22"/>
      <c r="AJG41" s="22"/>
      <c r="AJH41" s="22"/>
      <c r="AJI41" s="22"/>
      <c r="AJJ41" s="22"/>
      <c r="AJK41" s="22"/>
      <c r="AJL41" s="22"/>
      <c r="AJM41" s="22"/>
      <c r="AJN41" s="22"/>
      <c r="AJO41" s="22"/>
      <c r="AJP41" s="22"/>
      <c r="AJQ41" s="22"/>
      <c r="AJR41" s="22"/>
      <c r="AJS41" s="22"/>
      <c r="AJT41" s="22"/>
      <c r="AJU41" s="22"/>
      <c r="AJV41" s="22"/>
      <c r="AJW41" s="22"/>
      <c r="AJX41" s="22"/>
      <c r="AJY41" s="22"/>
      <c r="AJZ41" s="22"/>
      <c r="AKA41" s="22"/>
      <c r="AKB41" s="22"/>
      <c r="AKC41" s="22"/>
      <c r="AKD41" s="22"/>
      <c r="AKE41" s="22"/>
      <c r="AKF41" s="22"/>
      <c r="AKG41" s="22"/>
      <c r="AKH41" s="22"/>
      <c r="AKI41" s="22"/>
      <c r="AKJ41" s="22"/>
      <c r="AKK41" s="22"/>
      <c r="AKL41" s="22"/>
      <c r="AKM41" s="22"/>
      <c r="AKN41" s="22"/>
      <c r="AKO41" s="22"/>
      <c r="AKP41" s="22"/>
      <c r="AKQ41" s="22"/>
      <c r="AKR41" s="22"/>
      <c r="AKS41" s="22"/>
      <c r="AKT41" s="22"/>
      <c r="AKU41" s="22"/>
      <c r="AKV41" s="22"/>
      <c r="AKW41" s="22"/>
      <c r="AKX41" s="22"/>
      <c r="AKY41" s="22"/>
      <c r="AKZ41" s="22"/>
      <c r="ALA41" s="22"/>
      <c r="ALB41" s="22"/>
      <c r="ALC41" s="22"/>
      <c r="ALD41" s="22"/>
      <c r="ALE41" s="22"/>
      <c r="ALF41" s="22"/>
      <c r="ALG41" s="22"/>
      <c r="ALH41" s="22"/>
      <c r="ALI41" s="22"/>
      <c r="ALJ41" s="22"/>
      <c r="ALK41" s="22"/>
      <c r="ALL41" s="22"/>
      <c r="ALM41" s="22"/>
      <c r="ALN41" s="22"/>
      <c r="ALO41" s="22"/>
      <c r="ALP41" s="22"/>
      <c r="ALQ41" s="22"/>
      <c r="ALR41" s="22"/>
      <c r="ALS41" s="22"/>
      <c r="ALT41" s="22"/>
      <c r="ALU41" s="22"/>
      <c r="ALV41" s="22"/>
    </row>
    <row r="42" spans="1:1011" x14ac:dyDescent="0.25">
      <c r="A42" s="296"/>
      <c r="B42" s="296"/>
      <c r="C42" s="296"/>
      <c r="D42" s="296"/>
      <c r="E42" s="296"/>
      <c r="F42" s="296"/>
      <c r="G42" s="296"/>
      <c r="H42" s="296"/>
      <c r="I42" s="296"/>
      <c r="J42" s="296"/>
    </row>
  </sheetData>
  <mergeCells count="103">
    <mergeCell ref="E22:E23"/>
    <mergeCell ref="A24:A25"/>
    <mergeCell ref="C24:C25"/>
    <mergeCell ref="B34:B35"/>
    <mergeCell ref="E19:E20"/>
    <mergeCell ref="A42:J42"/>
    <mergeCell ref="C35:D35"/>
    <mergeCell ref="C36:D36"/>
    <mergeCell ref="C37:D37"/>
    <mergeCell ref="C38:D38"/>
    <mergeCell ref="C39:D39"/>
    <mergeCell ref="C40:D40"/>
    <mergeCell ref="C41:D41"/>
    <mergeCell ref="E39:F39"/>
    <mergeCell ref="E40:F40"/>
    <mergeCell ref="E41:F41"/>
    <mergeCell ref="A1:J1"/>
    <mergeCell ref="A2:J2"/>
    <mergeCell ref="A3:J3"/>
    <mergeCell ref="A4:J5"/>
    <mergeCell ref="F11:F12"/>
    <mergeCell ref="G11:G12"/>
    <mergeCell ref="B9:B10"/>
    <mergeCell ref="C9:C10"/>
    <mergeCell ref="D9:D10"/>
    <mergeCell ref="E9:E10"/>
    <mergeCell ref="F9:F10"/>
    <mergeCell ref="G9:G10"/>
    <mergeCell ref="H11:H12"/>
    <mergeCell ref="I11:I12"/>
    <mergeCell ref="J11:J12"/>
    <mergeCell ref="H9:H10"/>
    <mergeCell ref="I9:I10"/>
    <mergeCell ref="J9:J10"/>
    <mergeCell ref="A9:A10"/>
    <mergeCell ref="A11:A12"/>
    <mergeCell ref="C11:C12"/>
    <mergeCell ref="D11:D12"/>
    <mergeCell ref="E11:E12"/>
    <mergeCell ref="J22:J23"/>
    <mergeCell ref="G13:G14"/>
    <mergeCell ref="H13:H14"/>
    <mergeCell ref="I13:I14"/>
    <mergeCell ref="J13:J14"/>
    <mergeCell ref="F19:F20"/>
    <mergeCell ref="H19:H20"/>
    <mergeCell ref="G19:G20"/>
    <mergeCell ref="I19:I20"/>
    <mergeCell ref="J19:J20"/>
    <mergeCell ref="J17:J18"/>
    <mergeCell ref="F17:F18"/>
    <mergeCell ref="G17:G18"/>
    <mergeCell ref="H17:H18"/>
    <mergeCell ref="I17:I18"/>
    <mergeCell ref="F13:F14"/>
    <mergeCell ref="J28:J29"/>
    <mergeCell ref="C15:C16"/>
    <mergeCell ref="D15:D16"/>
    <mergeCell ref="E15:E16"/>
    <mergeCell ref="F15:F16"/>
    <mergeCell ref="G15:G16"/>
    <mergeCell ref="H15:H16"/>
    <mergeCell ref="I15:I16"/>
    <mergeCell ref="J15:J16"/>
    <mergeCell ref="C28:C29"/>
    <mergeCell ref="D28:D29"/>
    <mergeCell ref="E28:E29"/>
    <mergeCell ref="F28:F29"/>
    <mergeCell ref="D24:D25"/>
    <mergeCell ref="E24:E25"/>
    <mergeCell ref="F24:F25"/>
    <mergeCell ref="G24:G25"/>
    <mergeCell ref="J24:J25"/>
    <mergeCell ref="I24:I25"/>
    <mergeCell ref="H24:H25"/>
    <mergeCell ref="F22:F23"/>
    <mergeCell ref="G22:G23"/>
    <mergeCell ref="H22:H23"/>
    <mergeCell ref="I22:I23"/>
    <mergeCell ref="C34:F34"/>
    <mergeCell ref="E35:F35"/>
    <mergeCell ref="E36:F36"/>
    <mergeCell ref="E37:F37"/>
    <mergeCell ref="E38:F38"/>
    <mergeCell ref="A13:A14"/>
    <mergeCell ref="G28:G29"/>
    <mergeCell ref="H28:H29"/>
    <mergeCell ref="I28:I29"/>
    <mergeCell ref="A28:A29"/>
    <mergeCell ref="A17:A18"/>
    <mergeCell ref="C17:C18"/>
    <mergeCell ref="D17:D18"/>
    <mergeCell ref="E17:E18"/>
    <mergeCell ref="C13:C14"/>
    <mergeCell ref="D13:D14"/>
    <mergeCell ref="E13:E14"/>
    <mergeCell ref="C32:D32"/>
    <mergeCell ref="C19:C20"/>
    <mergeCell ref="D19:D20"/>
    <mergeCell ref="A19:A20"/>
    <mergeCell ref="A22:A23"/>
    <mergeCell ref="C22:C23"/>
    <mergeCell ref="D22:D23"/>
  </mergeCells>
  <printOptions horizontalCentered="1"/>
  <pageMargins left="0.11811023622047245" right="0.11811023622047245" top="0.35433070866141736" bottom="0.19685039370078741" header="0.11811023622047245" footer="0.11811023622047245"/>
  <pageSetup paperSize="9" orientation="landscape" r:id="rId1"/>
  <rowBreaks count="11" manualBreakCount="11">
    <brk id="5" max="16383" man="1"/>
    <brk id="8" max="16383" man="1"/>
    <brk id="10" max="9" man="1"/>
    <brk id="12" max="16383" man="1"/>
    <brk id="14" max="16383" man="1"/>
    <brk id="16" max="16383" man="1"/>
    <brk id="18" max="16383" man="1"/>
    <brk id="21" max="16383" man="1"/>
    <brk id="23" max="16383" man="1"/>
    <brk id="25" max="16383" man="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F57A4-5953-45F4-8A20-50A1FC65BE63}">
  <dimension ref="A1:ALT16"/>
  <sheetViews>
    <sheetView view="pageBreakPreview" topLeftCell="A8" zoomScaleNormal="82" zoomScaleSheetLayoutView="100" workbookViewId="0">
      <selection activeCell="I12" sqref="I12"/>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85546875" style="9" customWidth="1"/>
    <col min="11" max="238" width="6.140625" style="9"/>
    <col min="239" max="997" width="6.140625" style="10"/>
    <col min="1010" max="1022" width="7.7109375" customWidth="1"/>
    <col min="1024" max="1024" width="11.42578125" customWidth="1"/>
  </cols>
  <sheetData>
    <row r="1" spans="1:1008" ht="15" customHeight="1" x14ac:dyDescent="0.2">
      <c r="A1" s="235" t="s">
        <v>152</v>
      </c>
      <c r="B1" s="235"/>
      <c r="C1" s="235"/>
      <c r="D1" s="235"/>
      <c r="E1" s="235"/>
      <c r="F1" s="235"/>
      <c r="G1" s="235"/>
      <c r="H1" s="235"/>
      <c r="I1" s="235"/>
      <c r="J1" s="235"/>
    </row>
    <row r="2" spans="1:1008" ht="15" customHeight="1" x14ac:dyDescent="0.15">
      <c r="A2" s="236" t="s">
        <v>153</v>
      </c>
      <c r="B2" s="236"/>
      <c r="C2" s="236"/>
      <c r="D2" s="236"/>
      <c r="E2" s="236"/>
      <c r="F2" s="236"/>
      <c r="G2" s="236"/>
      <c r="H2" s="236"/>
      <c r="I2" s="236"/>
      <c r="J2" s="236"/>
    </row>
    <row r="3" spans="1:1008" x14ac:dyDescent="0.15">
      <c r="A3" s="329" t="s">
        <v>54</v>
      </c>
      <c r="B3" s="329"/>
      <c r="C3" s="329"/>
      <c r="D3" s="329"/>
      <c r="E3" s="329"/>
      <c r="F3" s="329"/>
      <c r="G3" s="329"/>
      <c r="H3" s="329"/>
      <c r="I3" s="329"/>
      <c r="J3" s="329"/>
    </row>
    <row r="4" spans="1:1008" s="10" customFormat="1" ht="409.5" customHeight="1" x14ac:dyDescent="0.25">
      <c r="A4" s="238" t="s">
        <v>154</v>
      </c>
      <c r="B4" s="238"/>
      <c r="C4" s="238"/>
      <c r="D4" s="238"/>
      <c r="E4" s="238"/>
      <c r="F4" s="238"/>
      <c r="G4" s="238"/>
      <c r="H4" s="238"/>
      <c r="I4" s="238"/>
      <c r="J4" s="238"/>
    </row>
    <row r="5" spans="1:1008" s="10" customFormat="1" ht="84" customHeight="1" x14ac:dyDescent="0.25">
      <c r="A5" s="238"/>
      <c r="B5" s="238"/>
      <c r="C5" s="238"/>
      <c r="D5" s="238"/>
      <c r="E5" s="238"/>
      <c r="F5" s="238"/>
      <c r="G5" s="238"/>
      <c r="H5" s="238"/>
      <c r="I5" s="238"/>
      <c r="J5" s="238"/>
    </row>
    <row r="6" spans="1:1008" s="108" customFormat="1" ht="85.15" customHeight="1" x14ac:dyDescent="0.25">
      <c r="A6" s="107" t="s">
        <v>0</v>
      </c>
      <c r="B6" s="107" t="s">
        <v>46</v>
      </c>
      <c r="C6" s="19" t="s">
        <v>35</v>
      </c>
      <c r="D6" s="19" t="s">
        <v>2</v>
      </c>
      <c r="E6" s="19" t="s">
        <v>43</v>
      </c>
      <c r="F6" s="20" t="s">
        <v>38</v>
      </c>
      <c r="G6" s="19" t="s">
        <v>4</v>
      </c>
      <c r="H6" s="20" t="s">
        <v>59</v>
      </c>
      <c r="I6" s="20" t="s">
        <v>39</v>
      </c>
      <c r="J6" s="20" t="s">
        <v>9</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37</v>
      </c>
      <c r="G7" s="21">
        <v>7</v>
      </c>
      <c r="H7" s="19" t="s">
        <v>40</v>
      </c>
      <c r="I7" s="19" t="s">
        <v>41</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02" x14ac:dyDescent="0.15">
      <c r="A8" s="122">
        <v>1</v>
      </c>
      <c r="B8" s="125" t="s">
        <v>56</v>
      </c>
      <c r="C8" s="127" t="s">
        <v>55</v>
      </c>
      <c r="D8" s="127">
        <v>1440</v>
      </c>
      <c r="E8" s="128"/>
      <c r="F8" s="129">
        <f t="shared" ref="F8:F9" si="0">ROUND(E8*D8,2)</f>
        <v>0</v>
      </c>
      <c r="G8" s="130"/>
      <c r="H8" s="129">
        <f t="shared" ref="H8:H9" si="1">ROUND(I8/D8,2)</f>
        <v>0</v>
      </c>
      <c r="I8" s="129">
        <f t="shared" ref="I8:I9"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28" customFormat="1" ht="191.25" x14ac:dyDescent="0.15">
      <c r="A9" s="122">
        <f>A8+1</f>
        <v>2</v>
      </c>
      <c r="B9" s="126" t="s">
        <v>57</v>
      </c>
      <c r="C9" s="127" t="s">
        <v>55</v>
      </c>
      <c r="D9" s="127">
        <v>1440</v>
      </c>
      <c r="E9" s="128"/>
      <c r="F9" s="129">
        <f t="shared" si="0"/>
        <v>0</v>
      </c>
      <c r="G9" s="130"/>
      <c r="H9" s="129">
        <f t="shared" si="1"/>
        <v>0</v>
      </c>
      <c r="I9" s="129">
        <f t="shared" si="2"/>
        <v>0</v>
      </c>
      <c r="J9" s="13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120"/>
      <c r="ALK9" s="120"/>
      <c r="ALL9" s="120"/>
      <c r="ALM9" s="120"/>
      <c r="ALN9" s="120"/>
      <c r="ALO9" s="120"/>
      <c r="ALP9" s="120"/>
      <c r="ALQ9" s="120"/>
      <c r="ALR9" s="120"/>
      <c r="ALS9" s="120"/>
      <c r="ALT9" s="120"/>
    </row>
    <row r="10" spans="1:1008" s="121" customFormat="1" ht="76.5" x14ac:dyDescent="0.25">
      <c r="A10" s="122">
        <f>A9+1</f>
        <v>3</v>
      </c>
      <c r="B10" s="125" t="s">
        <v>58</v>
      </c>
      <c r="C10" s="127" t="s">
        <v>55</v>
      </c>
      <c r="D10" s="114">
        <v>25000</v>
      </c>
      <c r="E10" s="128"/>
      <c r="F10" s="129">
        <f>ROUND(E10*D10,2)</f>
        <v>0</v>
      </c>
      <c r="G10" s="130"/>
      <c r="H10" s="129">
        <f>ROUND(I10/D10,2)</f>
        <v>0</v>
      </c>
      <c r="I10" s="129">
        <f>ROUND(F10+(F10*G10),2)</f>
        <v>0</v>
      </c>
      <c r="J10" s="131"/>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row>
    <row r="11" spans="1:1008" s="113" customFormat="1" ht="30.75" customHeight="1" x14ac:dyDescent="0.15">
      <c r="A11" s="115"/>
      <c r="B11" s="116"/>
      <c r="C11" s="117"/>
      <c r="D11" s="117"/>
      <c r="E11" s="118" t="s">
        <v>6</v>
      </c>
      <c r="F11" s="123">
        <f>SUM(F8:F10)</f>
        <v>0</v>
      </c>
      <c r="G11" s="118"/>
      <c r="H11" s="118" t="s">
        <v>7</v>
      </c>
      <c r="I11" s="124">
        <f>SUM(I8:I10)</f>
        <v>0</v>
      </c>
      <c r="J11" s="119"/>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1"/>
      <c r="IE11" s="111"/>
      <c r="IF11" s="111"/>
      <c r="IG11" s="111"/>
      <c r="IH11" s="111"/>
      <c r="II11" s="111"/>
      <c r="IJ11" s="111"/>
      <c r="IK11" s="111"/>
      <c r="IL11" s="111"/>
      <c r="IM11" s="111"/>
      <c r="IN11" s="111"/>
      <c r="IO11" s="111"/>
      <c r="IP11" s="111"/>
      <c r="IQ11" s="111"/>
      <c r="IR11" s="111"/>
      <c r="IS11" s="111"/>
      <c r="IT11" s="111"/>
      <c r="IU11" s="111"/>
      <c r="IV11" s="111"/>
      <c r="IW11" s="111"/>
      <c r="IX11" s="111"/>
      <c r="IY11" s="111"/>
      <c r="IZ11" s="111"/>
      <c r="JA11" s="111"/>
      <c r="JB11" s="111"/>
      <c r="JC11" s="111"/>
      <c r="JD11" s="111"/>
      <c r="JE11" s="111"/>
      <c r="JF11" s="111"/>
      <c r="JG11" s="111"/>
      <c r="JH11" s="111"/>
      <c r="JI11" s="111"/>
      <c r="JJ11" s="111"/>
      <c r="JK11" s="111"/>
      <c r="JL11" s="111"/>
      <c r="JM11" s="111"/>
      <c r="JN11" s="111"/>
      <c r="JO11" s="111"/>
      <c r="JP11" s="111"/>
      <c r="JQ11" s="111"/>
      <c r="JR11" s="111"/>
      <c r="JS11" s="111"/>
      <c r="JT11" s="111"/>
      <c r="JU11" s="111"/>
      <c r="JV11" s="111"/>
      <c r="JW11" s="111"/>
      <c r="JX11" s="111"/>
      <c r="JY11" s="111"/>
      <c r="JZ11" s="111"/>
      <c r="KA11" s="111"/>
      <c r="KB11" s="111"/>
      <c r="KC11" s="111"/>
      <c r="KD11" s="111"/>
      <c r="KE11" s="111"/>
      <c r="KF11" s="111"/>
      <c r="KG11" s="111"/>
      <c r="KH11" s="111"/>
      <c r="KI11" s="111"/>
      <c r="KJ11" s="111"/>
      <c r="KK11" s="111"/>
      <c r="KL11" s="111"/>
      <c r="KM11" s="111"/>
      <c r="KN11" s="111"/>
      <c r="KO11" s="111"/>
      <c r="KP11" s="111"/>
      <c r="KQ11" s="111"/>
      <c r="KR11" s="111"/>
      <c r="KS11" s="111"/>
      <c r="KT11" s="111"/>
      <c r="KU11" s="111"/>
      <c r="KV11" s="111"/>
      <c r="KW11" s="111"/>
      <c r="KX11" s="111"/>
      <c r="KY11" s="111"/>
      <c r="KZ11" s="111"/>
      <c r="LA11" s="111"/>
      <c r="LB11" s="111"/>
      <c r="LC11" s="111"/>
      <c r="LD11" s="111"/>
      <c r="LE11" s="111"/>
      <c r="LF11" s="111"/>
      <c r="LG11" s="111"/>
      <c r="LH11" s="111"/>
      <c r="LI11" s="111"/>
      <c r="LJ11" s="111"/>
      <c r="LK11" s="111"/>
      <c r="LL11" s="111"/>
      <c r="LM11" s="111"/>
      <c r="LN11" s="111"/>
      <c r="LO11" s="111"/>
      <c r="LP11" s="111"/>
      <c r="LQ11" s="111"/>
      <c r="LR11" s="111"/>
      <c r="LS11" s="111"/>
      <c r="LT11" s="111"/>
      <c r="LU11" s="111"/>
      <c r="LV11" s="111"/>
      <c r="LW11" s="111"/>
      <c r="LX11" s="111"/>
      <c r="LY11" s="111"/>
      <c r="LZ11" s="111"/>
      <c r="MA11" s="111"/>
      <c r="MB11" s="111"/>
      <c r="MC11" s="111"/>
      <c r="MD11" s="111"/>
      <c r="ME11" s="111"/>
      <c r="MF11" s="111"/>
      <c r="MG11" s="111"/>
      <c r="MH11" s="111"/>
      <c r="MI11" s="111"/>
      <c r="MJ11" s="111"/>
      <c r="MK11" s="111"/>
      <c r="ML11" s="111"/>
      <c r="MM11" s="111"/>
      <c r="MN11" s="111"/>
      <c r="MO11" s="111"/>
      <c r="MP11" s="111"/>
      <c r="MQ11" s="111"/>
      <c r="MR11" s="111"/>
      <c r="MS11" s="111"/>
      <c r="MT11" s="111"/>
      <c r="MU11" s="111"/>
      <c r="MV11" s="111"/>
      <c r="MW11" s="111"/>
      <c r="MX11" s="111"/>
      <c r="MY11" s="111"/>
      <c r="MZ11" s="111"/>
      <c r="NA11" s="111"/>
      <c r="NB11" s="111"/>
      <c r="NC11" s="111"/>
      <c r="ND11" s="111"/>
      <c r="NE11" s="111"/>
      <c r="NF11" s="111"/>
      <c r="NG11" s="111"/>
      <c r="NH11" s="111"/>
      <c r="NI11" s="111"/>
      <c r="NJ11" s="111"/>
      <c r="NK11" s="111"/>
      <c r="NL11" s="111"/>
      <c r="NM11" s="111"/>
      <c r="NN11" s="111"/>
      <c r="NO11" s="111"/>
      <c r="NP11" s="111"/>
      <c r="NQ11" s="111"/>
      <c r="NR11" s="111"/>
      <c r="NS11" s="111"/>
      <c r="NT11" s="111"/>
      <c r="NU11" s="111"/>
      <c r="NV11" s="111"/>
      <c r="NW11" s="111"/>
      <c r="NX11" s="111"/>
      <c r="NY11" s="111"/>
      <c r="NZ11" s="111"/>
      <c r="OA11" s="111"/>
      <c r="OB11" s="111"/>
      <c r="OC11" s="111"/>
      <c r="OD11" s="111"/>
      <c r="OE11" s="111"/>
      <c r="OF11" s="111"/>
      <c r="OG11" s="111"/>
      <c r="OH11" s="111"/>
      <c r="OI11" s="111"/>
      <c r="OJ11" s="111"/>
      <c r="OK11" s="111"/>
      <c r="OL11" s="111"/>
      <c r="OM11" s="111"/>
      <c r="ON11" s="111"/>
      <c r="OO11" s="111"/>
      <c r="OP11" s="111"/>
      <c r="OQ11" s="111"/>
      <c r="OR11" s="111"/>
      <c r="OS11" s="111"/>
      <c r="OT11" s="111"/>
      <c r="OU11" s="111"/>
      <c r="OV11" s="111"/>
      <c r="OW11" s="111"/>
      <c r="OX11" s="111"/>
      <c r="OY11" s="111"/>
      <c r="OZ11" s="111"/>
      <c r="PA11" s="111"/>
      <c r="PB11" s="111"/>
      <c r="PC11" s="111"/>
      <c r="PD11" s="111"/>
      <c r="PE11" s="111"/>
      <c r="PF11" s="111"/>
      <c r="PG11" s="111"/>
      <c r="PH11" s="111"/>
      <c r="PI11" s="111"/>
      <c r="PJ11" s="111"/>
      <c r="PK11" s="111"/>
      <c r="PL11" s="111"/>
      <c r="PM11" s="111"/>
      <c r="PN11" s="111"/>
      <c r="PO11" s="111"/>
      <c r="PP11" s="111"/>
      <c r="PQ11" s="111"/>
      <c r="PR11" s="111"/>
      <c r="PS11" s="111"/>
      <c r="PT11" s="111"/>
      <c r="PU11" s="111"/>
      <c r="PV11" s="111"/>
      <c r="PW11" s="111"/>
      <c r="PX11" s="111"/>
      <c r="PY11" s="111"/>
      <c r="PZ11" s="111"/>
      <c r="QA11" s="111"/>
      <c r="QB11" s="111"/>
      <c r="QC11" s="111"/>
      <c r="QD11" s="111"/>
      <c r="QE11" s="111"/>
      <c r="QF11" s="111"/>
      <c r="QG11" s="111"/>
      <c r="QH11" s="111"/>
      <c r="QI11" s="111"/>
      <c r="QJ11" s="111"/>
      <c r="QK11" s="111"/>
      <c r="QL11" s="111"/>
      <c r="QM11" s="111"/>
      <c r="QN11" s="111"/>
      <c r="QO11" s="111"/>
      <c r="QP11" s="111"/>
      <c r="QQ11" s="111"/>
      <c r="QR11" s="111"/>
      <c r="QS11" s="111"/>
      <c r="QT11" s="111"/>
      <c r="QU11" s="111"/>
      <c r="QV11" s="111"/>
      <c r="QW11" s="111"/>
      <c r="QX11" s="111"/>
      <c r="QY11" s="111"/>
      <c r="QZ11" s="111"/>
      <c r="RA11" s="111"/>
      <c r="RB11" s="111"/>
      <c r="RC11" s="111"/>
      <c r="RD11" s="111"/>
      <c r="RE11" s="111"/>
      <c r="RF11" s="111"/>
      <c r="RG11" s="111"/>
      <c r="RH11" s="111"/>
      <c r="RI11" s="111"/>
      <c r="RJ11" s="111"/>
      <c r="RK11" s="111"/>
      <c r="RL11" s="111"/>
      <c r="RM11" s="111"/>
      <c r="RN11" s="111"/>
      <c r="RO11" s="111"/>
      <c r="RP11" s="111"/>
      <c r="RQ11" s="111"/>
      <c r="RR11" s="111"/>
      <c r="RS11" s="111"/>
      <c r="RT11" s="111"/>
      <c r="RU11" s="111"/>
      <c r="RV11" s="111"/>
      <c r="RW11" s="111"/>
      <c r="RX11" s="111"/>
      <c r="RY11" s="111"/>
      <c r="RZ11" s="111"/>
      <c r="SA11" s="111"/>
      <c r="SB11" s="111"/>
      <c r="SC11" s="111"/>
      <c r="SD11" s="111"/>
      <c r="SE11" s="111"/>
      <c r="SF11" s="111"/>
      <c r="SG11" s="111"/>
      <c r="SH11" s="111"/>
      <c r="SI11" s="111"/>
      <c r="SJ11" s="111"/>
      <c r="SK11" s="111"/>
      <c r="SL11" s="111"/>
      <c r="SM11" s="111"/>
      <c r="SN11" s="111"/>
      <c r="SO11" s="111"/>
      <c r="SP11" s="111"/>
      <c r="SQ11" s="111"/>
      <c r="SR11" s="111"/>
      <c r="SS11" s="111"/>
      <c r="ST11" s="111"/>
      <c r="SU11" s="111"/>
      <c r="SV11" s="111"/>
      <c r="SW11" s="111"/>
      <c r="SX11" s="111"/>
      <c r="SY11" s="111"/>
      <c r="SZ11" s="111"/>
      <c r="TA11" s="111"/>
      <c r="TB11" s="111"/>
      <c r="TC11" s="111"/>
      <c r="TD11" s="111"/>
      <c r="TE11" s="111"/>
      <c r="TF11" s="111"/>
      <c r="TG11" s="111"/>
      <c r="TH11" s="111"/>
      <c r="TI11" s="111"/>
      <c r="TJ11" s="111"/>
      <c r="TK11" s="111"/>
      <c r="TL11" s="111"/>
      <c r="TM11" s="111"/>
      <c r="TN11" s="111"/>
      <c r="TO11" s="111"/>
      <c r="TP11" s="111"/>
      <c r="TQ11" s="111"/>
      <c r="TR11" s="111"/>
      <c r="TS11" s="111"/>
      <c r="TT11" s="111"/>
      <c r="TU11" s="111"/>
      <c r="TV11" s="111"/>
      <c r="TW11" s="111"/>
      <c r="TX11" s="111"/>
      <c r="TY11" s="111"/>
      <c r="TZ11" s="111"/>
      <c r="UA11" s="111"/>
      <c r="UB11" s="111"/>
      <c r="UC11" s="111"/>
      <c r="UD11" s="111"/>
      <c r="UE11" s="111"/>
      <c r="UF11" s="111"/>
      <c r="UG11" s="111"/>
      <c r="UH11" s="111"/>
      <c r="UI11" s="111"/>
      <c r="UJ11" s="111"/>
      <c r="UK11" s="111"/>
      <c r="UL11" s="111"/>
      <c r="UM11" s="111"/>
      <c r="UN11" s="111"/>
      <c r="UO11" s="111"/>
      <c r="UP11" s="111"/>
      <c r="UQ11" s="111"/>
      <c r="UR11" s="111"/>
      <c r="US11" s="111"/>
      <c r="UT11" s="111"/>
      <c r="UU11" s="111"/>
      <c r="UV11" s="111"/>
      <c r="UW11" s="111"/>
      <c r="UX11" s="111"/>
      <c r="UY11" s="111"/>
      <c r="UZ11" s="111"/>
      <c r="VA11" s="111"/>
      <c r="VB11" s="111"/>
      <c r="VC11" s="111"/>
      <c r="VD11" s="111"/>
      <c r="VE11" s="111"/>
      <c r="VF11" s="111"/>
      <c r="VG11" s="111"/>
      <c r="VH11" s="111"/>
      <c r="VI11" s="111"/>
      <c r="VJ11" s="111"/>
      <c r="VK11" s="111"/>
      <c r="VL11" s="111"/>
      <c r="VM11" s="111"/>
      <c r="VN11" s="111"/>
      <c r="VO11" s="111"/>
      <c r="VP11" s="111"/>
      <c r="VQ11" s="111"/>
      <c r="VR11" s="111"/>
      <c r="VS11" s="111"/>
      <c r="VT11" s="111"/>
      <c r="VU11" s="111"/>
      <c r="VV11" s="111"/>
      <c r="VW11" s="111"/>
      <c r="VX11" s="111"/>
      <c r="VY11" s="111"/>
      <c r="VZ11" s="111"/>
      <c r="WA11" s="111"/>
      <c r="WB11" s="111"/>
      <c r="WC11" s="111"/>
      <c r="WD11" s="111"/>
      <c r="WE11" s="111"/>
      <c r="WF11" s="111"/>
      <c r="WG11" s="111"/>
      <c r="WH11" s="111"/>
      <c r="WI11" s="111"/>
      <c r="WJ11" s="111"/>
      <c r="WK11" s="111"/>
      <c r="WL11" s="111"/>
      <c r="WM11" s="111"/>
      <c r="WN11" s="111"/>
      <c r="WO11" s="111"/>
      <c r="WP11" s="111"/>
      <c r="WQ11" s="111"/>
      <c r="WR11" s="111"/>
      <c r="WS11" s="111"/>
      <c r="WT11" s="111"/>
      <c r="WU11" s="111"/>
      <c r="WV11" s="111"/>
      <c r="WW11" s="111"/>
      <c r="WX11" s="111"/>
      <c r="WY11" s="111"/>
      <c r="WZ11" s="111"/>
      <c r="XA11" s="111"/>
      <c r="XB11" s="111"/>
      <c r="XC11" s="111"/>
      <c r="XD11" s="111"/>
      <c r="XE11" s="111"/>
      <c r="XF11" s="111"/>
      <c r="XG11" s="111"/>
      <c r="XH11" s="111"/>
      <c r="XI11" s="111"/>
      <c r="XJ11" s="111"/>
      <c r="XK11" s="111"/>
      <c r="XL11" s="111"/>
      <c r="XM11" s="111"/>
      <c r="XN11" s="111"/>
      <c r="XO11" s="111"/>
      <c r="XP11" s="111"/>
      <c r="XQ11" s="111"/>
      <c r="XR11" s="111"/>
      <c r="XS11" s="111"/>
      <c r="XT11" s="111"/>
      <c r="XU11" s="111"/>
      <c r="XV11" s="111"/>
      <c r="XW11" s="111"/>
      <c r="XX11" s="111"/>
      <c r="XY11" s="111"/>
      <c r="XZ11" s="111"/>
      <c r="YA11" s="111"/>
      <c r="YB11" s="111"/>
      <c r="YC11" s="111"/>
      <c r="YD11" s="111"/>
      <c r="YE11" s="111"/>
      <c r="YF11" s="111"/>
      <c r="YG11" s="111"/>
      <c r="YH11" s="111"/>
      <c r="YI11" s="111"/>
      <c r="YJ11" s="111"/>
      <c r="YK11" s="111"/>
      <c r="YL11" s="111"/>
      <c r="YM11" s="111"/>
      <c r="YN11" s="111"/>
      <c r="YO11" s="111"/>
      <c r="YP11" s="111"/>
      <c r="YQ11" s="111"/>
      <c r="YR11" s="111"/>
      <c r="YS11" s="111"/>
      <c r="YT11" s="111"/>
      <c r="YU11" s="111"/>
      <c r="YV11" s="111"/>
      <c r="YW11" s="111"/>
      <c r="YX11" s="111"/>
      <c r="YY11" s="111"/>
      <c r="YZ11" s="111"/>
      <c r="ZA11" s="111"/>
      <c r="ZB11" s="111"/>
      <c r="ZC11" s="111"/>
      <c r="ZD11" s="111"/>
      <c r="ZE11" s="111"/>
      <c r="ZF11" s="111"/>
      <c r="ZG11" s="111"/>
      <c r="ZH11" s="111"/>
      <c r="ZI11" s="111"/>
      <c r="ZJ11" s="111"/>
      <c r="ZK11" s="111"/>
      <c r="ZL11" s="111"/>
      <c r="ZM11" s="111"/>
      <c r="ZN11" s="111"/>
      <c r="ZO11" s="111"/>
      <c r="ZP11" s="111"/>
      <c r="ZQ11" s="111"/>
      <c r="ZR11" s="111"/>
      <c r="ZS11" s="111"/>
      <c r="ZT11" s="111"/>
      <c r="ZU11" s="111"/>
      <c r="ZV11" s="111"/>
      <c r="ZW11" s="111"/>
      <c r="ZX11" s="111"/>
      <c r="ZY11" s="111"/>
      <c r="ZZ11" s="111"/>
      <c r="AAA11" s="111"/>
      <c r="AAB11" s="111"/>
      <c r="AAC11" s="111"/>
      <c r="AAD11" s="111"/>
      <c r="AAE11" s="111"/>
      <c r="AAF11" s="111"/>
      <c r="AAG11" s="111"/>
      <c r="AAH11" s="111"/>
      <c r="AAI11" s="111"/>
      <c r="AAJ11" s="111"/>
      <c r="AAK11" s="111"/>
      <c r="AAL11" s="111"/>
      <c r="AAM11" s="111"/>
      <c r="AAN11" s="111"/>
      <c r="AAO11" s="111"/>
      <c r="AAP11" s="111"/>
      <c r="AAQ11" s="111"/>
      <c r="AAR11" s="111"/>
      <c r="AAS11" s="111"/>
      <c r="AAT11" s="111"/>
      <c r="AAU11" s="111"/>
      <c r="AAV11" s="111"/>
      <c r="AAW11" s="111"/>
      <c r="AAX11" s="111"/>
      <c r="AAY11" s="111"/>
      <c r="AAZ11" s="111"/>
      <c r="ABA11" s="111"/>
      <c r="ABB11" s="111"/>
      <c r="ABC11" s="111"/>
      <c r="ABD11" s="111"/>
      <c r="ABE11" s="111"/>
      <c r="ABF11" s="111"/>
      <c r="ABG11" s="111"/>
      <c r="ABH11" s="111"/>
      <c r="ABI11" s="111"/>
      <c r="ABJ11" s="111"/>
      <c r="ABK11" s="111"/>
      <c r="ABL11" s="111"/>
      <c r="ABM11" s="111"/>
      <c r="ABN11" s="111"/>
      <c r="ABO11" s="111"/>
      <c r="ABP11" s="111"/>
      <c r="ABQ11" s="111"/>
      <c r="ABR11" s="111"/>
      <c r="ABS11" s="111"/>
      <c r="ABT11" s="111"/>
      <c r="ABU11" s="111"/>
      <c r="ABV11" s="111"/>
      <c r="ABW11" s="111"/>
      <c r="ABX11" s="111"/>
      <c r="ABY11" s="111"/>
      <c r="ABZ11" s="111"/>
      <c r="ACA11" s="111"/>
      <c r="ACB11" s="111"/>
      <c r="ACC11" s="111"/>
      <c r="ACD11" s="111"/>
      <c r="ACE11" s="111"/>
      <c r="ACF11" s="111"/>
      <c r="ACG11" s="111"/>
      <c r="ACH11" s="111"/>
      <c r="ACI11" s="111"/>
      <c r="ACJ11" s="111"/>
      <c r="ACK11" s="111"/>
      <c r="ACL11" s="111"/>
      <c r="ACM11" s="111"/>
      <c r="ACN11" s="111"/>
      <c r="ACO11" s="111"/>
      <c r="ACP11" s="111"/>
      <c r="ACQ11" s="111"/>
      <c r="ACR11" s="111"/>
      <c r="ACS11" s="111"/>
      <c r="ACT11" s="111"/>
      <c r="ACU11" s="111"/>
      <c r="ACV11" s="111"/>
      <c r="ACW11" s="111"/>
      <c r="ACX11" s="111"/>
      <c r="ACY11" s="111"/>
      <c r="ACZ11" s="111"/>
      <c r="ADA11" s="111"/>
      <c r="ADB11" s="111"/>
      <c r="ADC11" s="111"/>
      <c r="ADD11" s="111"/>
      <c r="ADE11" s="111"/>
      <c r="ADF11" s="111"/>
      <c r="ADG11" s="111"/>
      <c r="ADH11" s="111"/>
      <c r="ADI11" s="111"/>
      <c r="ADJ11" s="111"/>
      <c r="ADK11" s="111"/>
      <c r="ADL11" s="111"/>
      <c r="ADM11" s="111"/>
      <c r="ADN11" s="111"/>
      <c r="ADO11" s="111"/>
      <c r="ADP11" s="111"/>
      <c r="ADQ11" s="111"/>
      <c r="ADR11" s="111"/>
      <c r="ADS11" s="111"/>
      <c r="ADT11" s="111"/>
      <c r="ADU11" s="111"/>
      <c r="ADV11" s="111"/>
      <c r="ADW11" s="111"/>
      <c r="ADX11" s="111"/>
      <c r="ADY11" s="111"/>
      <c r="ADZ11" s="111"/>
      <c r="AEA11" s="111"/>
      <c r="AEB11" s="111"/>
      <c r="AEC11" s="111"/>
      <c r="AED11" s="111"/>
      <c r="AEE11" s="111"/>
      <c r="AEF11" s="111"/>
      <c r="AEG11" s="111"/>
      <c r="AEH11" s="111"/>
      <c r="AEI11" s="111"/>
      <c r="AEJ11" s="111"/>
      <c r="AEK11" s="111"/>
      <c r="AEL11" s="111"/>
      <c r="AEM11" s="111"/>
      <c r="AEN11" s="111"/>
      <c r="AEO11" s="111"/>
      <c r="AEP11" s="111"/>
      <c r="AEQ11" s="111"/>
      <c r="AER11" s="111"/>
      <c r="AES11" s="111"/>
      <c r="AET11" s="111"/>
      <c r="AEU11" s="111"/>
      <c r="AEV11" s="111"/>
      <c r="AEW11" s="111"/>
      <c r="AEX11" s="111"/>
      <c r="AEY11" s="111"/>
      <c r="AEZ11" s="111"/>
      <c r="AFA11" s="111"/>
      <c r="AFB11" s="111"/>
      <c r="AFC11" s="111"/>
      <c r="AFD11" s="111"/>
      <c r="AFE11" s="111"/>
      <c r="AFF11" s="111"/>
      <c r="AFG11" s="111"/>
      <c r="AFH11" s="111"/>
      <c r="AFI11" s="111"/>
      <c r="AFJ11" s="111"/>
      <c r="AFK11" s="111"/>
      <c r="AFL11" s="111"/>
      <c r="AFM11" s="111"/>
      <c r="AFN11" s="111"/>
      <c r="AFO11" s="111"/>
      <c r="AFP11" s="111"/>
      <c r="AFQ11" s="111"/>
      <c r="AFR11" s="111"/>
      <c r="AFS11" s="111"/>
      <c r="AFT11" s="111"/>
      <c r="AFU11" s="111"/>
      <c r="AFV11" s="111"/>
      <c r="AFW11" s="111"/>
      <c r="AFX11" s="111"/>
      <c r="AFY11" s="111"/>
      <c r="AFZ11" s="111"/>
      <c r="AGA11" s="111"/>
      <c r="AGB11" s="111"/>
      <c r="AGC11" s="111"/>
      <c r="AGD11" s="111"/>
      <c r="AGE11" s="111"/>
      <c r="AGF11" s="111"/>
      <c r="AGG11" s="111"/>
      <c r="AGH11" s="111"/>
      <c r="AGI11" s="111"/>
      <c r="AGJ11" s="111"/>
      <c r="AGK11" s="111"/>
      <c r="AGL11" s="111"/>
      <c r="AGM11" s="111"/>
      <c r="AGN11" s="111"/>
      <c r="AGO11" s="111"/>
      <c r="AGP11" s="111"/>
      <c r="AGQ11" s="111"/>
      <c r="AGR11" s="111"/>
      <c r="AGS11" s="111"/>
      <c r="AGT11" s="111"/>
      <c r="AGU11" s="111"/>
      <c r="AGV11" s="111"/>
      <c r="AGW11" s="111"/>
      <c r="AGX11" s="111"/>
      <c r="AGY11" s="111"/>
      <c r="AGZ11" s="111"/>
      <c r="AHA11" s="111"/>
      <c r="AHB11" s="111"/>
      <c r="AHC11" s="111"/>
      <c r="AHD11" s="111"/>
      <c r="AHE11" s="111"/>
      <c r="AHF11" s="111"/>
      <c r="AHG11" s="111"/>
      <c r="AHH11" s="111"/>
      <c r="AHI11" s="111"/>
      <c r="AHJ11" s="111"/>
      <c r="AHK11" s="111"/>
      <c r="AHL11" s="111"/>
      <c r="AHM11" s="111"/>
      <c r="AHN11" s="111"/>
      <c r="AHO11" s="111"/>
      <c r="AHP11" s="111"/>
      <c r="AHQ11" s="111"/>
      <c r="AHR11" s="111"/>
      <c r="AHS11" s="111"/>
      <c r="AHT11" s="111"/>
      <c r="AHU11" s="111"/>
      <c r="AHV11" s="111"/>
      <c r="AHW11" s="111"/>
      <c r="AHX11" s="111"/>
      <c r="AHY11" s="111"/>
      <c r="AHZ11" s="111"/>
      <c r="AIA11" s="111"/>
      <c r="AIB11" s="111"/>
      <c r="AIC11" s="111"/>
      <c r="AID11" s="111"/>
      <c r="AIE11" s="111"/>
      <c r="AIF11" s="111"/>
      <c r="AIG11" s="111"/>
      <c r="AIH11" s="111"/>
      <c r="AII11" s="111"/>
      <c r="AIJ11" s="111"/>
      <c r="AIK11" s="111"/>
      <c r="AIL11" s="111"/>
      <c r="AIM11" s="111"/>
      <c r="AIN11" s="111"/>
      <c r="AIO11" s="111"/>
      <c r="AIP11" s="111"/>
      <c r="AIQ11" s="111"/>
      <c r="AIR11" s="111"/>
      <c r="AIS11" s="111"/>
      <c r="AIT11" s="111"/>
      <c r="AIU11" s="111"/>
      <c r="AIV11" s="111"/>
      <c r="AIW11" s="111"/>
      <c r="AIX11" s="111"/>
      <c r="AIY11" s="111"/>
      <c r="AIZ11" s="111"/>
      <c r="AJA11" s="111"/>
      <c r="AJB11" s="111"/>
      <c r="AJC11" s="111"/>
      <c r="AJD11" s="111"/>
      <c r="AJE11" s="111"/>
      <c r="AJF11" s="111"/>
      <c r="AJG11" s="111"/>
      <c r="AJH11" s="111"/>
      <c r="AJI11" s="111"/>
      <c r="AJJ11" s="111"/>
      <c r="AJK11" s="111"/>
      <c r="AJL11" s="111"/>
      <c r="AJM11" s="111"/>
      <c r="AJN11" s="111"/>
      <c r="AJO11" s="111"/>
      <c r="AJP11" s="111"/>
      <c r="AJQ11" s="111"/>
      <c r="AJR11" s="111"/>
      <c r="AJS11" s="111"/>
      <c r="AJT11" s="111"/>
      <c r="AJU11" s="111"/>
      <c r="AJV11" s="111"/>
      <c r="AJW11" s="111"/>
      <c r="AJX11" s="111"/>
      <c r="AJY11" s="111"/>
      <c r="AJZ11" s="111"/>
      <c r="AKA11" s="111"/>
      <c r="AKB11" s="111"/>
      <c r="AKC11" s="111"/>
      <c r="AKD11" s="111"/>
      <c r="AKE11" s="111"/>
      <c r="AKF11" s="111"/>
      <c r="AKG11" s="111"/>
      <c r="AKH11" s="111"/>
      <c r="AKI11" s="111"/>
      <c r="AKJ11" s="111"/>
      <c r="AKK11" s="111"/>
      <c r="AKL11" s="111"/>
      <c r="AKM11" s="111"/>
      <c r="AKN11" s="111"/>
      <c r="AKO11" s="111"/>
      <c r="AKP11" s="111"/>
      <c r="AKQ11" s="111"/>
      <c r="AKR11" s="111"/>
      <c r="AKS11" s="111"/>
      <c r="AKT11" s="111"/>
      <c r="AKU11" s="111"/>
      <c r="AKV11" s="111"/>
      <c r="AKW11" s="111"/>
      <c r="AKX11" s="111"/>
      <c r="AKY11" s="111"/>
      <c r="AKZ11" s="111"/>
      <c r="ALA11" s="111"/>
      <c r="ALB11" s="111"/>
      <c r="ALC11" s="111"/>
      <c r="ALD11" s="111"/>
      <c r="ALE11" s="111"/>
      <c r="ALF11" s="111"/>
      <c r="ALG11" s="111"/>
      <c r="ALH11" s="111"/>
      <c r="ALI11" s="111"/>
    </row>
    <row r="12" spans="1:1008" x14ac:dyDescent="0.2">
      <c r="B12" s="11"/>
      <c r="C12" s="1"/>
      <c r="D12" s="1"/>
      <c r="E12" s="14"/>
      <c r="F12" s="15"/>
      <c r="G12" s="16"/>
      <c r="H12" s="12"/>
      <c r="I12" s="15"/>
      <c r="J12" s="13"/>
    </row>
    <row r="13" spans="1:1008" x14ac:dyDescent="0.2">
      <c r="B13" s="11"/>
      <c r="C13" s="1"/>
      <c r="D13" s="1"/>
      <c r="E13" s="14"/>
      <c r="F13" s="15"/>
      <c r="G13" s="16"/>
      <c r="H13" s="12"/>
      <c r="I13" s="15"/>
      <c r="J13" s="13"/>
    </row>
    <row r="14" spans="1:1008" x14ac:dyDescent="0.2">
      <c r="B14" s="11"/>
      <c r="C14" s="1"/>
      <c r="D14" s="1"/>
      <c r="E14" s="14"/>
      <c r="F14" s="15"/>
      <c r="G14" s="16"/>
      <c r="H14" s="12"/>
      <c r="I14" s="15"/>
      <c r="J14" s="13"/>
    </row>
    <row r="15" spans="1:1008" ht="16.899999999999999" customHeight="1" x14ac:dyDescent="0.2">
      <c r="B15" s="11"/>
      <c r="C15" s="1"/>
      <c r="D15" s="1"/>
      <c r="E15" s="14"/>
      <c r="F15" s="15"/>
      <c r="G15" s="16"/>
      <c r="H15" s="12"/>
      <c r="I15" s="15"/>
      <c r="J15" s="13"/>
    </row>
    <row r="16" spans="1:1008" ht="14.65" customHeight="1" x14ac:dyDescent="0.15"/>
  </sheetData>
  <mergeCells count="4">
    <mergeCell ref="A1:J1"/>
    <mergeCell ref="A2:J2"/>
    <mergeCell ref="A3:J3"/>
    <mergeCell ref="A4:J5"/>
  </mergeCells>
  <printOptions horizontalCentered="1"/>
  <pageMargins left="0.11811023622047245" right="0.11811023622047245" top="0.35433070866141736" bottom="0.15748031496062992" header="0.11811023622047245" footer="0.11811023622047245"/>
  <pageSetup paperSize="9" orientation="landscape" r:id="rId1"/>
  <rowBreaks count="1" manualBreakCount="1">
    <brk id="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9922-3F4C-4068-92BA-34A4D8B00F70}">
  <dimension ref="A1:ALT14"/>
  <sheetViews>
    <sheetView view="pageBreakPreview" topLeftCell="A7" zoomScale="110" zoomScaleNormal="100" zoomScaleSheetLayoutView="110" workbookViewId="0">
      <selection activeCell="I10" sqref="I10"/>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85546875" style="9" customWidth="1"/>
    <col min="11" max="238" width="6.140625" style="9"/>
    <col min="239" max="997" width="6.140625" style="10"/>
    <col min="1010" max="1022" width="7.7109375" customWidth="1"/>
    <col min="1024" max="1024" width="11.42578125" customWidth="1"/>
  </cols>
  <sheetData>
    <row r="1" spans="1:1008" ht="15" customHeight="1" x14ac:dyDescent="0.2">
      <c r="A1" s="235" t="s">
        <v>155</v>
      </c>
      <c r="B1" s="235"/>
      <c r="C1" s="235"/>
      <c r="D1" s="235"/>
      <c r="E1" s="235"/>
      <c r="F1" s="235"/>
      <c r="G1" s="235"/>
      <c r="H1" s="235"/>
      <c r="I1" s="235"/>
      <c r="J1" s="235"/>
    </row>
    <row r="2" spans="1:1008" ht="15" customHeight="1" x14ac:dyDescent="0.15">
      <c r="A2" s="236" t="s">
        <v>156</v>
      </c>
      <c r="B2" s="236"/>
      <c r="C2" s="236"/>
      <c r="D2" s="236"/>
      <c r="E2" s="236"/>
      <c r="F2" s="236"/>
      <c r="G2" s="236"/>
      <c r="H2" s="236"/>
      <c r="I2" s="236"/>
      <c r="J2" s="236"/>
    </row>
    <row r="3" spans="1:1008" x14ac:dyDescent="0.15">
      <c r="A3" s="329" t="s">
        <v>60</v>
      </c>
      <c r="B3" s="329"/>
      <c r="C3" s="329"/>
      <c r="D3" s="329"/>
      <c r="E3" s="329"/>
      <c r="F3" s="329"/>
      <c r="G3" s="329"/>
      <c r="H3" s="329"/>
      <c r="I3" s="329"/>
      <c r="J3" s="329"/>
    </row>
    <row r="4" spans="1:1008" s="10" customFormat="1" ht="409.5" customHeight="1" x14ac:dyDescent="0.25">
      <c r="A4" s="238" t="s">
        <v>157</v>
      </c>
      <c r="B4" s="238"/>
      <c r="C4" s="238"/>
      <c r="D4" s="238"/>
      <c r="E4" s="238"/>
      <c r="F4" s="238"/>
      <c r="G4" s="238"/>
      <c r="H4" s="238"/>
      <c r="I4" s="238"/>
      <c r="J4" s="238"/>
    </row>
    <row r="5" spans="1:1008" s="10" customFormat="1" ht="84" customHeight="1" x14ac:dyDescent="0.25">
      <c r="A5" s="238"/>
      <c r="B5" s="238"/>
      <c r="C5" s="238"/>
      <c r="D5" s="238"/>
      <c r="E5" s="238"/>
      <c r="F5" s="238"/>
      <c r="G5" s="238"/>
      <c r="H5" s="238"/>
      <c r="I5" s="238"/>
      <c r="J5" s="238"/>
    </row>
    <row r="6" spans="1:1008" s="108" customFormat="1" ht="85.15" customHeight="1" x14ac:dyDescent="0.25">
      <c r="A6" s="107" t="s">
        <v>0</v>
      </c>
      <c r="B6" s="107" t="s">
        <v>46</v>
      </c>
      <c r="C6" s="19" t="s">
        <v>35</v>
      </c>
      <c r="D6" s="19" t="s">
        <v>2</v>
      </c>
      <c r="E6" s="19" t="s">
        <v>43</v>
      </c>
      <c r="F6" s="20" t="s">
        <v>38</v>
      </c>
      <c r="G6" s="19" t="s">
        <v>4</v>
      </c>
      <c r="H6" s="20" t="s">
        <v>59</v>
      </c>
      <c r="I6" s="20" t="s">
        <v>39</v>
      </c>
      <c r="J6" s="20" t="s">
        <v>50</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37</v>
      </c>
      <c r="G7" s="21">
        <v>7</v>
      </c>
      <c r="H7" s="19" t="s">
        <v>40</v>
      </c>
      <c r="I7" s="19" t="s">
        <v>41</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02" x14ac:dyDescent="0.15">
      <c r="A8" s="122">
        <v>1</v>
      </c>
      <c r="B8" s="125" t="s">
        <v>61</v>
      </c>
      <c r="C8" s="127" t="s">
        <v>55</v>
      </c>
      <c r="D8" s="127">
        <v>260</v>
      </c>
      <c r="E8" s="128"/>
      <c r="F8" s="129">
        <f t="shared" ref="F8" si="0">ROUND(E8*D8,2)</f>
        <v>0</v>
      </c>
      <c r="G8" s="130"/>
      <c r="H8" s="129">
        <f t="shared" ref="H8" si="1">ROUND(I8/D8,2)</f>
        <v>0</v>
      </c>
      <c r="I8" s="129">
        <f t="shared" ref="I8"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113" customFormat="1" ht="30.75" customHeight="1" x14ac:dyDescent="0.15">
      <c r="A9" s="115"/>
      <c r="B9" s="116"/>
      <c r="C9" s="117"/>
      <c r="D9" s="117"/>
      <c r="E9" s="118" t="s">
        <v>6</v>
      </c>
      <c r="F9" s="123">
        <f>SUM(F8:F8)</f>
        <v>0</v>
      </c>
      <c r="G9" s="118"/>
      <c r="H9" s="118" t="s">
        <v>7</v>
      </c>
      <c r="I9" s="124">
        <f>SUM(I8:I8)</f>
        <v>0</v>
      </c>
      <c r="J9" s="119"/>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111"/>
      <c r="NI9" s="111"/>
      <c r="NJ9" s="111"/>
      <c r="NK9" s="111"/>
      <c r="NL9" s="111"/>
      <c r="NM9" s="111"/>
      <c r="NN9" s="111"/>
      <c r="NO9" s="111"/>
      <c r="NP9" s="111"/>
      <c r="NQ9" s="111"/>
      <c r="NR9" s="111"/>
      <c r="NS9" s="111"/>
      <c r="NT9" s="111"/>
      <c r="NU9" s="111"/>
      <c r="NV9" s="111"/>
      <c r="NW9" s="111"/>
      <c r="NX9" s="111"/>
      <c r="NY9" s="111"/>
      <c r="NZ9" s="111"/>
      <c r="OA9" s="111"/>
      <c r="OB9" s="111"/>
      <c r="OC9" s="111"/>
      <c r="OD9" s="111"/>
      <c r="OE9" s="111"/>
      <c r="OF9" s="111"/>
      <c r="OG9" s="111"/>
      <c r="OH9" s="111"/>
      <c r="OI9" s="111"/>
      <c r="OJ9" s="111"/>
      <c r="OK9" s="111"/>
      <c r="OL9" s="111"/>
      <c r="OM9" s="111"/>
      <c r="ON9" s="111"/>
      <c r="OO9" s="111"/>
      <c r="OP9" s="111"/>
      <c r="OQ9" s="111"/>
      <c r="OR9" s="111"/>
      <c r="OS9" s="111"/>
      <c r="OT9" s="111"/>
      <c r="OU9" s="111"/>
      <c r="OV9" s="111"/>
      <c r="OW9" s="111"/>
      <c r="OX9" s="111"/>
      <c r="OY9" s="111"/>
      <c r="OZ9" s="111"/>
      <c r="PA9" s="111"/>
      <c r="PB9" s="111"/>
      <c r="PC9" s="111"/>
      <c r="PD9" s="111"/>
      <c r="PE9" s="111"/>
      <c r="PF9" s="111"/>
      <c r="PG9" s="111"/>
      <c r="PH9" s="111"/>
      <c r="PI9" s="111"/>
      <c r="PJ9" s="111"/>
      <c r="PK9" s="111"/>
      <c r="PL9" s="111"/>
      <c r="PM9" s="111"/>
      <c r="PN9" s="111"/>
      <c r="PO9" s="111"/>
      <c r="PP9" s="111"/>
      <c r="PQ9" s="111"/>
      <c r="PR9" s="111"/>
      <c r="PS9" s="111"/>
      <c r="PT9" s="111"/>
      <c r="PU9" s="111"/>
      <c r="PV9" s="111"/>
      <c r="PW9" s="111"/>
      <c r="PX9" s="111"/>
      <c r="PY9" s="111"/>
      <c r="PZ9" s="111"/>
      <c r="QA9" s="111"/>
      <c r="QB9" s="111"/>
      <c r="QC9" s="111"/>
      <c r="QD9" s="111"/>
      <c r="QE9" s="111"/>
      <c r="QF9" s="111"/>
      <c r="QG9" s="111"/>
      <c r="QH9" s="111"/>
      <c r="QI9" s="111"/>
      <c r="QJ9" s="111"/>
      <c r="QK9" s="111"/>
      <c r="QL9" s="111"/>
      <c r="QM9" s="111"/>
      <c r="QN9" s="111"/>
      <c r="QO9" s="111"/>
      <c r="QP9" s="111"/>
      <c r="QQ9" s="111"/>
      <c r="QR9" s="111"/>
      <c r="QS9" s="111"/>
      <c r="QT9" s="111"/>
      <c r="QU9" s="111"/>
      <c r="QV9" s="111"/>
      <c r="QW9" s="111"/>
      <c r="QX9" s="111"/>
      <c r="QY9" s="111"/>
      <c r="QZ9" s="111"/>
      <c r="RA9" s="111"/>
      <c r="RB9" s="111"/>
      <c r="RC9" s="111"/>
      <c r="RD9" s="111"/>
      <c r="RE9" s="111"/>
      <c r="RF9" s="111"/>
      <c r="RG9" s="111"/>
      <c r="RH9" s="111"/>
      <c r="RI9" s="111"/>
      <c r="RJ9" s="111"/>
      <c r="RK9" s="111"/>
      <c r="RL9" s="111"/>
      <c r="RM9" s="111"/>
      <c r="RN9" s="111"/>
      <c r="RO9" s="111"/>
      <c r="RP9" s="111"/>
      <c r="RQ9" s="111"/>
      <c r="RR9" s="111"/>
      <c r="RS9" s="111"/>
      <c r="RT9" s="111"/>
      <c r="RU9" s="111"/>
      <c r="RV9" s="111"/>
      <c r="RW9" s="111"/>
      <c r="RX9" s="111"/>
      <c r="RY9" s="111"/>
      <c r="RZ9" s="111"/>
      <c r="SA9" s="111"/>
      <c r="SB9" s="111"/>
      <c r="SC9" s="111"/>
      <c r="SD9" s="111"/>
      <c r="SE9" s="111"/>
      <c r="SF9" s="111"/>
      <c r="SG9" s="111"/>
      <c r="SH9" s="111"/>
      <c r="SI9" s="111"/>
      <c r="SJ9" s="111"/>
      <c r="SK9" s="111"/>
      <c r="SL9" s="111"/>
      <c r="SM9" s="111"/>
      <c r="SN9" s="111"/>
      <c r="SO9" s="111"/>
      <c r="SP9" s="111"/>
      <c r="SQ9" s="111"/>
      <c r="SR9" s="111"/>
      <c r="SS9" s="111"/>
      <c r="ST9" s="111"/>
      <c r="SU9" s="111"/>
      <c r="SV9" s="111"/>
      <c r="SW9" s="111"/>
      <c r="SX9" s="111"/>
      <c r="SY9" s="111"/>
      <c r="SZ9" s="111"/>
      <c r="TA9" s="111"/>
      <c r="TB9" s="111"/>
      <c r="TC9" s="111"/>
      <c r="TD9" s="111"/>
      <c r="TE9" s="111"/>
      <c r="TF9" s="111"/>
      <c r="TG9" s="111"/>
      <c r="TH9" s="111"/>
      <c r="TI9" s="111"/>
      <c r="TJ9" s="111"/>
      <c r="TK9" s="111"/>
      <c r="TL9" s="111"/>
      <c r="TM9" s="111"/>
      <c r="TN9" s="111"/>
      <c r="TO9" s="111"/>
      <c r="TP9" s="111"/>
      <c r="TQ9" s="111"/>
      <c r="TR9" s="111"/>
      <c r="TS9" s="111"/>
      <c r="TT9" s="111"/>
      <c r="TU9" s="111"/>
      <c r="TV9" s="111"/>
      <c r="TW9" s="111"/>
      <c r="TX9" s="111"/>
      <c r="TY9" s="111"/>
      <c r="TZ9" s="111"/>
      <c r="UA9" s="111"/>
      <c r="UB9" s="111"/>
      <c r="UC9" s="111"/>
      <c r="UD9" s="111"/>
      <c r="UE9" s="111"/>
      <c r="UF9" s="111"/>
      <c r="UG9" s="111"/>
      <c r="UH9" s="111"/>
      <c r="UI9" s="111"/>
      <c r="UJ9" s="111"/>
      <c r="UK9" s="111"/>
      <c r="UL9" s="111"/>
      <c r="UM9" s="111"/>
      <c r="UN9" s="111"/>
      <c r="UO9" s="111"/>
      <c r="UP9" s="111"/>
      <c r="UQ9" s="111"/>
      <c r="UR9" s="111"/>
      <c r="US9" s="111"/>
      <c r="UT9" s="111"/>
      <c r="UU9" s="111"/>
      <c r="UV9" s="111"/>
      <c r="UW9" s="111"/>
      <c r="UX9" s="111"/>
      <c r="UY9" s="111"/>
      <c r="UZ9" s="111"/>
      <c r="VA9" s="111"/>
      <c r="VB9" s="111"/>
      <c r="VC9" s="111"/>
      <c r="VD9" s="111"/>
      <c r="VE9" s="111"/>
      <c r="VF9" s="111"/>
      <c r="VG9" s="111"/>
      <c r="VH9" s="111"/>
      <c r="VI9" s="111"/>
      <c r="VJ9" s="111"/>
      <c r="VK9" s="111"/>
      <c r="VL9" s="111"/>
      <c r="VM9" s="111"/>
      <c r="VN9" s="111"/>
      <c r="VO9" s="111"/>
      <c r="VP9" s="111"/>
      <c r="VQ9" s="111"/>
      <c r="VR9" s="111"/>
      <c r="VS9" s="111"/>
      <c r="VT9" s="111"/>
      <c r="VU9" s="111"/>
      <c r="VV9" s="111"/>
      <c r="VW9" s="111"/>
      <c r="VX9" s="111"/>
      <c r="VY9" s="111"/>
      <c r="VZ9" s="111"/>
      <c r="WA9" s="111"/>
      <c r="WB9" s="111"/>
      <c r="WC9" s="111"/>
      <c r="WD9" s="111"/>
      <c r="WE9" s="111"/>
      <c r="WF9" s="111"/>
      <c r="WG9" s="111"/>
      <c r="WH9" s="111"/>
      <c r="WI9" s="111"/>
      <c r="WJ9" s="111"/>
      <c r="WK9" s="111"/>
      <c r="WL9" s="111"/>
      <c r="WM9" s="111"/>
      <c r="WN9" s="111"/>
      <c r="WO9" s="111"/>
      <c r="WP9" s="111"/>
      <c r="WQ9" s="111"/>
      <c r="WR9" s="111"/>
      <c r="WS9" s="111"/>
      <c r="WT9" s="111"/>
      <c r="WU9" s="111"/>
      <c r="WV9" s="111"/>
      <c r="WW9" s="111"/>
      <c r="WX9" s="111"/>
      <c r="WY9" s="111"/>
      <c r="WZ9" s="111"/>
      <c r="XA9" s="111"/>
      <c r="XB9" s="111"/>
      <c r="XC9" s="111"/>
      <c r="XD9" s="111"/>
      <c r="XE9" s="111"/>
      <c r="XF9" s="111"/>
      <c r="XG9" s="111"/>
      <c r="XH9" s="111"/>
      <c r="XI9" s="111"/>
      <c r="XJ9" s="111"/>
      <c r="XK9" s="111"/>
      <c r="XL9" s="111"/>
      <c r="XM9" s="111"/>
      <c r="XN9" s="111"/>
      <c r="XO9" s="111"/>
      <c r="XP9" s="111"/>
      <c r="XQ9" s="111"/>
      <c r="XR9" s="111"/>
      <c r="XS9" s="111"/>
      <c r="XT9" s="111"/>
      <c r="XU9" s="111"/>
      <c r="XV9" s="111"/>
      <c r="XW9" s="111"/>
      <c r="XX9" s="111"/>
      <c r="XY9" s="111"/>
      <c r="XZ9" s="111"/>
      <c r="YA9" s="111"/>
      <c r="YB9" s="111"/>
      <c r="YC9" s="111"/>
      <c r="YD9" s="111"/>
      <c r="YE9" s="111"/>
      <c r="YF9" s="111"/>
      <c r="YG9" s="111"/>
      <c r="YH9" s="111"/>
      <c r="YI9" s="111"/>
      <c r="YJ9" s="111"/>
      <c r="YK9" s="111"/>
      <c r="YL9" s="111"/>
      <c r="YM9" s="111"/>
      <c r="YN9" s="111"/>
      <c r="YO9" s="111"/>
      <c r="YP9" s="111"/>
      <c r="YQ9" s="111"/>
      <c r="YR9" s="111"/>
      <c r="YS9" s="111"/>
      <c r="YT9" s="111"/>
      <c r="YU9" s="111"/>
      <c r="YV9" s="111"/>
      <c r="YW9" s="111"/>
      <c r="YX9" s="111"/>
      <c r="YY9" s="111"/>
      <c r="YZ9" s="111"/>
      <c r="ZA9" s="111"/>
      <c r="ZB9" s="111"/>
      <c r="ZC9" s="111"/>
      <c r="ZD9" s="111"/>
      <c r="ZE9" s="111"/>
      <c r="ZF9" s="111"/>
      <c r="ZG9" s="111"/>
      <c r="ZH9" s="111"/>
      <c r="ZI9" s="111"/>
      <c r="ZJ9" s="111"/>
      <c r="ZK9" s="111"/>
      <c r="ZL9" s="111"/>
      <c r="ZM9" s="111"/>
      <c r="ZN9" s="111"/>
      <c r="ZO9" s="111"/>
      <c r="ZP9" s="111"/>
      <c r="ZQ9" s="111"/>
      <c r="ZR9" s="111"/>
      <c r="ZS9" s="111"/>
      <c r="ZT9" s="111"/>
      <c r="ZU9" s="111"/>
      <c r="ZV9" s="111"/>
      <c r="ZW9" s="111"/>
      <c r="ZX9" s="111"/>
      <c r="ZY9" s="111"/>
      <c r="ZZ9" s="111"/>
      <c r="AAA9" s="111"/>
      <c r="AAB9" s="111"/>
      <c r="AAC9" s="111"/>
      <c r="AAD9" s="111"/>
      <c r="AAE9" s="111"/>
      <c r="AAF9" s="111"/>
      <c r="AAG9" s="111"/>
      <c r="AAH9" s="111"/>
      <c r="AAI9" s="111"/>
      <c r="AAJ9" s="111"/>
      <c r="AAK9" s="111"/>
      <c r="AAL9" s="111"/>
      <c r="AAM9" s="111"/>
      <c r="AAN9" s="111"/>
      <c r="AAO9" s="111"/>
      <c r="AAP9" s="111"/>
      <c r="AAQ9" s="111"/>
      <c r="AAR9" s="111"/>
      <c r="AAS9" s="111"/>
      <c r="AAT9" s="111"/>
      <c r="AAU9" s="111"/>
      <c r="AAV9" s="111"/>
      <c r="AAW9" s="111"/>
      <c r="AAX9" s="111"/>
      <c r="AAY9" s="111"/>
      <c r="AAZ9" s="111"/>
      <c r="ABA9" s="111"/>
      <c r="ABB9" s="111"/>
      <c r="ABC9" s="111"/>
      <c r="ABD9" s="111"/>
      <c r="ABE9" s="111"/>
      <c r="ABF9" s="111"/>
      <c r="ABG9" s="111"/>
      <c r="ABH9" s="111"/>
      <c r="ABI9" s="111"/>
      <c r="ABJ9" s="111"/>
      <c r="ABK9" s="111"/>
      <c r="ABL9" s="111"/>
      <c r="ABM9" s="111"/>
      <c r="ABN9" s="111"/>
      <c r="ABO9" s="111"/>
      <c r="ABP9" s="111"/>
      <c r="ABQ9" s="111"/>
      <c r="ABR9" s="111"/>
      <c r="ABS9" s="111"/>
      <c r="ABT9" s="111"/>
      <c r="ABU9" s="111"/>
      <c r="ABV9" s="111"/>
      <c r="ABW9" s="111"/>
      <c r="ABX9" s="111"/>
      <c r="ABY9" s="111"/>
      <c r="ABZ9" s="111"/>
      <c r="ACA9" s="111"/>
      <c r="ACB9" s="111"/>
      <c r="ACC9" s="111"/>
      <c r="ACD9" s="111"/>
      <c r="ACE9" s="111"/>
      <c r="ACF9" s="111"/>
      <c r="ACG9" s="111"/>
      <c r="ACH9" s="111"/>
      <c r="ACI9" s="111"/>
      <c r="ACJ9" s="111"/>
      <c r="ACK9" s="111"/>
      <c r="ACL9" s="111"/>
      <c r="ACM9" s="111"/>
      <c r="ACN9" s="111"/>
      <c r="ACO9" s="111"/>
      <c r="ACP9" s="111"/>
      <c r="ACQ9" s="111"/>
      <c r="ACR9" s="111"/>
      <c r="ACS9" s="111"/>
      <c r="ACT9" s="111"/>
      <c r="ACU9" s="111"/>
      <c r="ACV9" s="111"/>
      <c r="ACW9" s="111"/>
      <c r="ACX9" s="111"/>
      <c r="ACY9" s="111"/>
      <c r="ACZ9" s="111"/>
      <c r="ADA9" s="111"/>
      <c r="ADB9" s="111"/>
      <c r="ADC9" s="111"/>
      <c r="ADD9" s="111"/>
      <c r="ADE9" s="111"/>
      <c r="ADF9" s="111"/>
      <c r="ADG9" s="111"/>
      <c r="ADH9" s="111"/>
      <c r="ADI9" s="111"/>
      <c r="ADJ9" s="111"/>
      <c r="ADK9" s="111"/>
      <c r="ADL9" s="111"/>
      <c r="ADM9" s="111"/>
      <c r="ADN9" s="111"/>
      <c r="ADO9" s="111"/>
      <c r="ADP9" s="111"/>
      <c r="ADQ9" s="111"/>
      <c r="ADR9" s="111"/>
      <c r="ADS9" s="111"/>
      <c r="ADT9" s="111"/>
      <c r="ADU9" s="111"/>
      <c r="ADV9" s="111"/>
      <c r="ADW9" s="111"/>
      <c r="ADX9" s="111"/>
      <c r="ADY9" s="111"/>
      <c r="ADZ9" s="111"/>
      <c r="AEA9" s="111"/>
      <c r="AEB9" s="111"/>
      <c r="AEC9" s="111"/>
      <c r="AED9" s="111"/>
      <c r="AEE9" s="111"/>
      <c r="AEF9" s="111"/>
      <c r="AEG9" s="111"/>
      <c r="AEH9" s="111"/>
      <c r="AEI9" s="111"/>
      <c r="AEJ9" s="111"/>
      <c r="AEK9" s="111"/>
      <c r="AEL9" s="111"/>
      <c r="AEM9" s="111"/>
      <c r="AEN9" s="111"/>
      <c r="AEO9" s="111"/>
      <c r="AEP9" s="111"/>
      <c r="AEQ9" s="111"/>
      <c r="AER9" s="111"/>
      <c r="AES9" s="111"/>
      <c r="AET9" s="111"/>
      <c r="AEU9" s="111"/>
      <c r="AEV9" s="111"/>
      <c r="AEW9" s="111"/>
      <c r="AEX9" s="111"/>
      <c r="AEY9" s="111"/>
      <c r="AEZ9" s="111"/>
      <c r="AFA9" s="111"/>
      <c r="AFB9" s="111"/>
      <c r="AFC9" s="111"/>
      <c r="AFD9" s="111"/>
      <c r="AFE9" s="111"/>
      <c r="AFF9" s="111"/>
      <c r="AFG9" s="111"/>
      <c r="AFH9" s="111"/>
      <c r="AFI9" s="111"/>
      <c r="AFJ9" s="111"/>
      <c r="AFK9" s="111"/>
      <c r="AFL9" s="111"/>
      <c r="AFM9" s="111"/>
      <c r="AFN9" s="111"/>
      <c r="AFO9" s="111"/>
      <c r="AFP9" s="111"/>
      <c r="AFQ9" s="111"/>
      <c r="AFR9" s="111"/>
      <c r="AFS9" s="111"/>
      <c r="AFT9" s="111"/>
      <c r="AFU9" s="111"/>
      <c r="AFV9" s="111"/>
      <c r="AFW9" s="111"/>
      <c r="AFX9" s="111"/>
      <c r="AFY9" s="111"/>
      <c r="AFZ9" s="111"/>
      <c r="AGA9" s="111"/>
      <c r="AGB9" s="111"/>
      <c r="AGC9" s="111"/>
      <c r="AGD9" s="111"/>
      <c r="AGE9" s="111"/>
      <c r="AGF9" s="111"/>
      <c r="AGG9" s="111"/>
      <c r="AGH9" s="111"/>
      <c r="AGI9" s="111"/>
      <c r="AGJ9" s="111"/>
      <c r="AGK9" s="111"/>
      <c r="AGL9" s="111"/>
      <c r="AGM9" s="111"/>
      <c r="AGN9" s="111"/>
      <c r="AGO9" s="111"/>
      <c r="AGP9" s="111"/>
      <c r="AGQ9" s="111"/>
      <c r="AGR9" s="111"/>
      <c r="AGS9" s="111"/>
      <c r="AGT9" s="111"/>
      <c r="AGU9" s="111"/>
      <c r="AGV9" s="111"/>
      <c r="AGW9" s="111"/>
      <c r="AGX9" s="111"/>
      <c r="AGY9" s="111"/>
      <c r="AGZ9" s="111"/>
      <c r="AHA9" s="111"/>
      <c r="AHB9" s="111"/>
      <c r="AHC9" s="111"/>
      <c r="AHD9" s="111"/>
      <c r="AHE9" s="111"/>
      <c r="AHF9" s="111"/>
      <c r="AHG9" s="111"/>
      <c r="AHH9" s="111"/>
      <c r="AHI9" s="111"/>
      <c r="AHJ9" s="111"/>
      <c r="AHK9" s="111"/>
      <c r="AHL9" s="111"/>
      <c r="AHM9" s="111"/>
      <c r="AHN9" s="111"/>
      <c r="AHO9" s="111"/>
      <c r="AHP9" s="111"/>
      <c r="AHQ9" s="111"/>
      <c r="AHR9" s="111"/>
      <c r="AHS9" s="111"/>
      <c r="AHT9" s="111"/>
      <c r="AHU9" s="111"/>
      <c r="AHV9" s="111"/>
      <c r="AHW9" s="111"/>
      <c r="AHX9" s="111"/>
      <c r="AHY9" s="111"/>
      <c r="AHZ9" s="111"/>
      <c r="AIA9" s="111"/>
      <c r="AIB9" s="111"/>
      <c r="AIC9" s="111"/>
      <c r="AID9" s="111"/>
      <c r="AIE9" s="111"/>
      <c r="AIF9" s="111"/>
      <c r="AIG9" s="111"/>
      <c r="AIH9" s="111"/>
      <c r="AII9" s="111"/>
      <c r="AIJ9" s="111"/>
      <c r="AIK9" s="111"/>
      <c r="AIL9" s="111"/>
      <c r="AIM9" s="111"/>
      <c r="AIN9" s="111"/>
      <c r="AIO9" s="111"/>
      <c r="AIP9" s="111"/>
      <c r="AIQ9" s="111"/>
      <c r="AIR9" s="111"/>
      <c r="AIS9" s="111"/>
      <c r="AIT9" s="111"/>
      <c r="AIU9" s="111"/>
      <c r="AIV9" s="111"/>
      <c r="AIW9" s="111"/>
      <c r="AIX9" s="111"/>
      <c r="AIY9" s="111"/>
      <c r="AIZ9" s="111"/>
      <c r="AJA9" s="111"/>
      <c r="AJB9" s="111"/>
      <c r="AJC9" s="111"/>
      <c r="AJD9" s="111"/>
      <c r="AJE9" s="111"/>
      <c r="AJF9" s="111"/>
      <c r="AJG9" s="111"/>
      <c r="AJH9" s="111"/>
      <c r="AJI9" s="111"/>
      <c r="AJJ9" s="111"/>
      <c r="AJK9" s="111"/>
      <c r="AJL9" s="111"/>
      <c r="AJM9" s="111"/>
      <c r="AJN9" s="111"/>
      <c r="AJO9" s="111"/>
      <c r="AJP9" s="111"/>
      <c r="AJQ9" s="111"/>
      <c r="AJR9" s="111"/>
      <c r="AJS9" s="111"/>
      <c r="AJT9" s="111"/>
      <c r="AJU9" s="111"/>
      <c r="AJV9" s="111"/>
      <c r="AJW9" s="111"/>
      <c r="AJX9" s="111"/>
      <c r="AJY9" s="111"/>
      <c r="AJZ9" s="111"/>
      <c r="AKA9" s="111"/>
      <c r="AKB9" s="111"/>
      <c r="AKC9" s="111"/>
      <c r="AKD9" s="111"/>
      <c r="AKE9" s="111"/>
      <c r="AKF9" s="111"/>
      <c r="AKG9" s="111"/>
      <c r="AKH9" s="111"/>
      <c r="AKI9" s="111"/>
      <c r="AKJ9" s="111"/>
      <c r="AKK9" s="111"/>
      <c r="AKL9" s="111"/>
      <c r="AKM9" s="111"/>
      <c r="AKN9" s="111"/>
      <c r="AKO9" s="111"/>
      <c r="AKP9" s="111"/>
      <c r="AKQ9" s="111"/>
      <c r="AKR9" s="111"/>
      <c r="AKS9" s="111"/>
      <c r="AKT9" s="111"/>
      <c r="AKU9" s="111"/>
      <c r="AKV9" s="111"/>
      <c r="AKW9" s="111"/>
      <c r="AKX9" s="111"/>
      <c r="AKY9" s="111"/>
      <c r="AKZ9" s="111"/>
      <c r="ALA9" s="111"/>
      <c r="ALB9" s="111"/>
      <c r="ALC9" s="111"/>
      <c r="ALD9" s="111"/>
      <c r="ALE9" s="111"/>
      <c r="ALF9" s="111"/>
      <c r="ALG9" s="111"/>
      <c r="ALH9" s="111"/>
      <c r="ALI9" s="111"/>
    </row>
    <row r="10" spans="1:1008" x14ac:dyDescent="0.2">
      <c r="B10" s="11"/>
      <c r="C10" s="1"/>
      <c r="D10" s="1"/>
      <c r="E10" s="14"/>
      <c r="F10" s="15"/>
      <c r="G10" s="16"/>
      <c r="H10" s="12"/>
      <c r="I10" s="15"/>
      <c r="J10" s="13"/>
    </row>
    <row r="11" spans="1:1008" x14ac:dyDescent="0.2">
      <c r="B11" s="11"/>
      <c r="C11" s="1"/>
      <c r="D11" s="1"/>
      <c r="E11" s="14"/>
      <c r="F11" s="15"/>
      <c r="G11" s="16"/>
      <c r="H11" s="12"/>
      <c r="I11" s="15"/>
      <c r="J11" s="13"/>
    </row>
    <row r="12" spans="1:1008" x14ac:dyDescent="0.2">
      <c r="B12" s="11"/>
      <c r="C12" s="1"/>
      <c r="D12" s="1"/>
      <c r="E12" s="14"/>
      <c r="F12" s="15"/>
      <c r="G12" s="16"/>
      <c r="H12" s="12"/>
      <c r="I12" s="15"/>
      <c r="J12" s="13"/>
    </row>
    <row r="13" spans="1:1008" ht="16.899999999999999" customHeight="1" x14ac:dyDescent="0.2">
      <c r="B13" s="11"/>
      <c r="C13" s="1"/>
      <c r="D13" s="1"/>
      <c r="E13" s="14"/>
      <c r="F13" s="15"/>
      <c r="G13" s="16"/>
      <c r="H13" s="12"/>
      <c r="I13" s="15"/>
      <c r="J13" s="13"/>
    </row>
    <row r="14" spans="1:1008" ht="14.65" customHeight="1" x14ac:dyDescent="0.15"/>
  </sheetData>
  <mergeCells count="4">
    <mergeCell ref="A1:J1"/>
    <mergeCell ref="A2:J2"/>
    <mergeCell ref="A3:J3"/>
    <mergeCell ref="A4:J5"/>
  </mergeCells>
  <printOptions horizontalCentered="1"/>
  <pageMargins left="0.11811023622047245" right="0.11811023622047245" top="0.55118110236220474" bottom="0.35433070866141736" header="0.19685039370078741" footer="0.19685039370078741"/>
  <pageSetup paperSize="9" orientation="landscape" r:id="rId1"/>
  <rowBreaks count="1" manualBreakCount="1">
    <brk id="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9A15-7142-41F6-8763-E9B013A1940E}">
  <dimension ref="A1:ALT14"/>
  <sheetViews>
    <sheetView view="pageBreakPreview" zoomScale="89" zoomScaleNormal="100" zoomScaleSheetLayoutView="89" workbookViewId="0">
      <selection activeCell="I10" sqref="I10"/>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85546875" style="9" customWidth="1"/>
    <col min="11" max="238" width="6.140625" style="9"/>
    <col min="239" max="997" width="6.140625" style="10"/>
    <col min="1010" max="1022" width="7.7109375" customWidth="1"/>
    <col min="1024" max="1024" width="11.42578125" customWidth="1"/>
  </cols>
  <sheetData>
    <row r="1" spans="1:1008" ht="15" customHeight="1" x14ac:dyDescent="0.2">
      <c r="A1" s="235" t="s">
        <v>158</v>
      </c>
      <c r="B1" s="235"/>
      <c r="C1" s="235"/>
      <c r="D1" s="235"/>
      <c r="E1" s="235"/>
      <c r="F1" s="235"/>
      <c r="G1" s="235"/>
      <c r="H1" s="235"/>
      <c r="I1" s="235"/>
      <c r="J1" s="235"/>
    </row>
    <row r="2" spans="1:1008" ht="15" customHeight="1" x14ac:dyDescent="0.15">
      <c r="A2" s="236" t="s">
        <v>159</v>
      </c>
      <c r="B2" s="236"/>
      <c r="C2" s="236"/>
      <c r="D2" s="236"/>
      <c r="E2" s="236"/>
      <c r="F2" s="236"/>
      <c r="G2" s="236"/>
      <c r="H2" s="236"/>
      <c r="I2" s="236"/>
      <c r="J2" s="236"/>
    </row>
    <row r="3" spans="1:1008" x14ac:dyDescent="0.15">
      <c r="A3" s="329" t="s">
        <v>62</v>
      </c>
      <c r="B3" s="329"/>
      <c r="C3" s="329"/>
      <c r="D3" s="329"/>
      <c r="E3" s="329"/>
      <c r="F3" s="329"/>
      <c r="G3" s="329"/>
      <c r="H3" s="329"/>
      <c r="I3" s="329"/>
      <c r="J3" s="329"/>
    </row>
    <row r="4" spans="1:1008" s="10" customFormat="1" ht="215.25" customHeight="1" x14ac:dyDescent="0.25">
      <c r="A4" s="238" t="s">
        <v>160</v>
      </c>
      <c r="B4" s="238"/>
      <c r="C4" s="238"/>
      <c r="D4" s="238"/>
      <c r="E4" s="238"/>
      <c r="F4" s="238"/>
      <c r="G4" s="238"/>
      <c r="H4" s="238"/>
      <c r="I4" s="238"/>
      <c r="J4" s="238"/>
    </row>
    <row r="5" spans="1:1008" s="10" customFormat="1" ht="208.5" customHeight="1" x14ac:dyDescent="0.25">
      <c r="A5" s="238"/>
      <c r="B5" s="238"/>
      <c r="C5" s="238"/>
      <c r="D5" s="238"/>
      <c r="E5" s="238"/>
      <c r="F5" s="238"/>
      <c r="G5" s="238"/>
      <c r="H5" s="238"/>
      <c r="I5" s="238"/>
      <c r="J5" s="238"/>
    </row>
    <row r="6" spans="1:1008" s="108" customFormat="1" ht="85.15" customHeight="1" x14ac:dyDescent="0.25">
      <c r="A6" s="107" t="s">
        <v>0</v>
      </c>
      <c r="B6" s="107" t="s">
        <v>46</v>
      </c>
      <c r="C6" s="19" t="s">
        <v>35</v>
      </c>
      <c r="D6" s="19" t="s">
        <v>2</v>
      </c>
      <c r="E6" s="19" t="s">
        <v>43</v>
      </c>
      <c r="F6" s="20" t="s">
        <v>38</v>
      </c>
      <c r="G6" s="19" t="s">
        <v>4</v>
      </c>
      <c r="H6" s="20" t="s">
        <v>59</v>
      </c>
      <c r="I6" s="20" t="s">
        <v>39</v>
      </c>
      <c r="J6" s="20" t="s">
        <v>50</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37</v>
      </c>
      <c r="G7" s="21">
        <v>7</v>
      </c>
      <c r="H7" s="19" t="s">
        <v>40</v>
      </c>
      <c r="I7" s="19" t="s">
        <v>41</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78.5" x14ac:dyDescent="0.15">
      <c r="A8" s="122">
        <v>1</v>
      </c>
      <c r="B8" s="125" t="s">
        <v>72</v>
      </c>
      <c r="C8" s="127" t="s">
        <v>55</v>
      </c>
      <c r="D8" s="127">
        <v>1000</v>
      </c>
      <c r="E8" s="128"/>
      <c r="F8" s="129">
        <f t="shared" ref="F8" si="0">ROUND(E8*D8,2)</f>
        <v>0</v>
      </c>
      <c r="G8" s="130"/>
      <c r="H8" s="129">
        <f t="shared" ref="H8" si="1">ROUND(I8/D8,2)</f>
        <v>0</v>
      </c>
      <c r="I8" s="129">
        <f t="shared" ref="I8"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113" customFormat="1" ht="25.5" x14ac:dyDescent="0.15">
      <c r="A9" s="115"/>
      <c r="B9" s="116"/>
      <c r="C9" s="117"/>
      <c r="D9" s="117"/>
      <c r="E9" s="118" t="s">
        <v>6</v>
      </c>
      <c r="F9" s="123">
        <f>SUM(F8:F8)</f>
        <v>0</v>
      </c>
      <c r="G9" s="118"/>
      <c r="H9" s="118" t="s">
        <v>7</v>
      </c>
      <c r="I9" s="124">
        <f>SUM(I8:I8)</f>
        <v>0</v>
      </c>
      <c r="J9" s="119"/>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111"/>
      <c r="NI9" s="111"/>
      <c r="NJ9" s="111"/>
      <c r="NK9" s="111"/>
      <c r="NL9" s="111"/>
      <c r="NM9" s="111"/>
      <c r="NN9" s="111"/>
      <c r="NO9" s="111"/>
      <c r="NP9" s="111"/>
      <c r="NQ9" s="111"/>
      <c r="NR9" s="111"/>
      <c r="NS9" s="111"/>
      <c r="NT9" s="111"/>
      <c r="NU9" s="111"/>
      <c r="NV9" s="111"/>
      <c r="NW9" s="111"/>
      <c r="NX9" s="111"/>
      <c r="NY9" s="111"/>
      <c r="NZ9" s="111"/>
      <c r="OA9" s="111"/>
      <c r="OB9" s="111"/>
      <c r="OC9" s="111"/>
      <c r="OD9" s="111"/>
      <c r="OE9" s="111"/>
      <c r="OF9" s="111"/>
      <c r="OG9" s="111"/>
      <c r="OH9" s="111"/>
      <c r="OI9" s="111"/>
      <c r="OJ9" s="111"/>
      <c r="OK9" s="111"/>
      <c r="OL9" s="111"/>
      <c r="OM9" s="111"/>
      <c r="ON9" s="111"/>
      <c r="OO9" s="111"/>
      <c r="OP9" s="111"/>
      <c r="OQ9" s="111"/>
      <c r="OR9" s="111"/>
      <c r="OS9" s="111"/>
      <c r="OT9" s="111"/>
      <c r="OU9" s="111"/>
      <c r="OV9" s="111"/>
      <c r="OW9" s="111"/>
      <c r="OX9" s="111"/>
      <c r="OY9" s="111"/>
      <c r="OZ9" s="111"/>
      <c r="PA9" s="111"/>
      <c r="PB9" s="111"/>
      <c r="PC9" s="111"/>
      <c r="PD9" s="111"/>
      <c r="PE9" s="111"/>
      <c r="PF9" s="111"/>
      <c r="PG9" s="111"/>
      <c r="PH9" s="111"/>
      <c r="PI9" s="111"/>
      <c r="PJ9" s="111"/>
      <c r="PK9" s="111"/>
      <c r="PL9" s="111"/>
      <c r="PM9" s="111"/>
      <c r="PN9" s="111"/>
      <c r="PO9" s="111"/>
      <c r="PP9" s="111"/>
      <c r="PQ9" s="111"/>
      <c r="PR9" s="111"/>
      <c r="PS9" s="111"/>
      <c r="PT9" s="111"/>
      <c r="PU9" s="111"/>
      <c r="PV9" s="111"/>
      <c r="PW9" s="111"/>
      <c r="PX9" s="111"/>
      <c r="PY9" s="111"/>
      <c r="PZ9" s="111"/>
      <c r="QA9" s="111"/>
      <c r="QB9" s="111"/>
      <c r="QC9" s="111"/>
      <c r="QD9" s="111"/>
      <c r="QE9" s="111"/>
      <c r="QF9" s="111"/>
      <c r="QG9" s="111"/>
      <c r="QH9" s="111"/>
      <c r="QI9" s="111"/>
      <c r="QJ9" s="111"/>
      <c r="QK9" s="111"/>
      <c r="QL9" s="111"/>
      <c r="QM9" s="111"/>
      <c r="QN9" s="111"/>
      <c r="QO9" s="111"/>
      <c r="QP9" s="111"/>
      <c r="QQ9" s="111"/>
      <c r="QR9" s="111"/>
      <c r="QS9" s="111"/>
      <c r="QT9" s="111"/>
      <c r="QU9" s="111"/>
      <c r="QV9" s="111"/>
      <c r="QW9" s="111"/>
      <c r="QX9" s="111"/>
      <c r="QY9" s="111"/>
      <c r="QZ9" s="111"/>
      <c r="RA9" s="111"/>
      <c r="RB9" s="111"/>
      <c r="RC9" s="111"/>
      <c r="RD9" s="111"/>
      <c r="RE9" s="111"/>
      <c r="RF9" s="111"/>
      <c r="RG9" s="111"/>
      <c r="RH9" s="111"/>
      <c r="RI9" s="111"/>
      <c r="RJ9" s="111"/>
      <c r="RK9" s="111"/>
      <c r="RL9" s="111"/>
      <c r="RM9" s="111"/>
      <c r="RN9" s="111"/>
      <c r="RO9" s="111"/>
      <c r="RP9" s="111"/>
      <c r="RQ9" s="111"/>
      <c r="RR9" s="111"/>
      <c r="RS9" s="111"/>
      <c r="RT9" s="111"/>
      <c r="RU9" s="111"/>
      <c r="RV9" s="111"/>
      <c r="RW9" s="111"/>
      <c r="RX9" s="111"/>
      <c r="RY9" s="111"/>
      <c r="RZ9" s="111"/>
      <c r="SA9" s="111"/>
      <c r="SB9" s="111"/>
      <c r="SC9" s="111"/>
      <c r="SD9" s="111"/>
      <c r="SE9" s="111"/>
      <c r="SF9" s="111"/>
      <c r="SG9" s="111"/>
      <c r="SH9" s="111"/>
      <c r="SI9" s="111"/>
      <c r="SJ9" s="111"/>
      <c r="SK9" s="111"/>
      <c r="SL9" s="111"/>
      <c r="SM9" s="111"/>
      <c r="SN9" s="111"/>
      <c r="SO9" s="111"/>
      <c r="SP9" s="111"/>
      <c r="SQ9" s="111"/>
      <c r="SR9" s="111"/>
      <c r="SS9" s="111"/>
      <c r="ST9" s="111"/>
      <c r="SU9" s="111"/>
      <c r="SV9" s="111"/>
      <c r="SW9" s="111"/>
      <c r="SX9" s="111"/>
      <c r="SY9" s="111"/>
      <c r="SZ9" s="111"/>
      <c r="TA9" s="111"/>
      <c r="TB9" s="111"/>
      <c r="TC9" s="111"/>
      <c r="TD9" s="111"/>
      <c r="TE9" s="111"/>
      <c r="TF9" s="111"/>
      <c r="TG9" s="111"/>
      <c r="TH9" s="111"/>
      <c r="TI9" s="111"/>
      <c r="TJ9" s="111"/>
      <c r="TK9" s="111"/>
      <c r="TL9" s="111"/>
      <c r="TM9" s="111"/>
      <c r="TN9" s="111"/>
      <c r="TO9" s="111"/>
      <c r="TP9" s="111"/>
      <c r="TQ9" s="111"/>
      <c r="TR9" s="111"/>
      <c r="TS9" s="111"/>
      <c r="TT9" s="111"/>
      <c r="TU9" s="111"/>
      <c r="TV9" s="111"/>
      <c r="TW9" s="111"/>
      <c r="TX9" s="111"/>
      <c r="TY9" s="111"/>
      <c r="TZ9" s="111"/>
      <c r="UA9" s="111"/>
      <c r="UB9" s="111"/>
      <c r="UC9" s="111"/>
      <c r="UD9" s="111"/>
      <c r="UE9" s="111"/>
      <c r="UF9" s="111"/>
      <c r="UG9" s="111"/>
      <c r="UH9" s="111"/>
      <c r="UI9" s="111"/>
      <c r="UJ9" s="111"/>
      <c r="UK9" s="111"/>
      <c r="UL9" s="111"/>
      <c r="UM9" s="111"/>
      <c r="UN9" s="111"/>
      <c r="UO9" s="111"/>
      <c r="UP9" s="111"/>
      <c r="UQ9" s="111"/>
      <c r="UR9" s="111"/>
      <c r="US9" s="111"/>
      <c r="UT9" s="111"/>
      <c r="UU9" s="111"/>
      <c r="UV9" s="111"/>
      <c r="UW9" s="111"/>
      <c r="UX9" s="111"/>
      <c r="UY9" s="111"/>
      <c r="UZ9" s="111"/>
      <c r="VA9" s="111"/>
      <c r="VB9" s="111"/>
      <c r="VC9" s="111"/>
      <c r="VD9" s="111"/>
      <c r="VE9" s="111"/>
      <c r="VF9" s="111"/>
      <c r="VG9" s="111"/>
      <c r="VH9" s="111"/>
      <c r="VI9" s="111"/>
      <c r="VJ9" s="111"/>
      <c r="VK9" s="111"/>
      <c r="VL9" s="111"/>
      <c r="VM9" s="111"/>
      <c r="VN9" s="111"/>
      <c r="VO9" s="111"/>
      <c r="VP9" s="111"/>
      <c r="VQ9" s="111"/>
      <c r="VR9" s="111"/>
      <c r="VS9" s="111"/>
      <c r="VT9" s="111"/>
      <c r="VU9" s="111"/>
      <c r="VV9" s="111"/>
      <c r="VW9" s="111"/>
      <c r="VX9" s="111"/>
      <c r="VY9" s="111"/>
      <c r="VZ9" s="111"/>
      <c r="WA9" s="111"/>
      <c r="WB9" s="111"/>
      <c r="WC9" s="111"/>
      <c r="WD9" s="111"/>
      <c r="WE9" s="111"/>
      <c r="WF9" s="111"/>
      <c r="WG9" s="111"/>
      <c r="WH9" s="111"/>
      <c r="WI9" s="111"/>
      <c r="WJ9" s="111"/>
      <c r="WK9" s="111"/>
      <c r="WL9" s="111"/>
      <c r="WM9" s="111"/>
      <c r="WN9" s="111"/>
      <c r="WO9" s="111"/>
      <c r="WP9" s="111"/>
      <c r="WQ9" s="111"/>
      <c r="WR9" s="111"/>
      <c r="WS9" s="111"/>
      <c r="WT9" s="111"/>
      <c r="WU9" s="111"/>
      <c r="WV9" s="111"/>
      <c r="WW9" s="111"/>
      <c r="WX9" s="111"/>
      <c r="WY9" s="111"/>
      <c r="WZ9" s="111"/>
      <c r="XA9" s="111"/>
      <c r="XB9" s="111"/>
      <c r="XC9" s="111"/>
      <c r="XD9" s="111"/>
      <c r="XE9" s="111"/>
      <c r="XF9" s="111"/>
      <c r="XG9" s="111"/>
      <c r="XH9" s="111"/>
      <c r="XI9" s="111"/>
      <c r="XJ9" s="111"/>
      <c r="XK9" s="111"/>
      <c r="XL9" s="111"/>
      <c r="XM9" s="111"/>
      <c r="XN9" s="111"/>
      <c r="XO9" s="111"/>
      <c r="XP9" s="111"/>
      <c r="XQ9" s="111"/>
      <c r="XR9" s="111"/>
      <c r="XS9" s="111"/>
      <c r="XT9" s="111"/>
      <c r="XU9" s="111"/>
      <c r="XV9" s="111"/>
      <c r="XW9" s="111"/>
      <c r="XX9" s="111"/>
      <c r="XY9" s="111"/>
      <c r="XZ9" s="111"/>
      <c r="YA9" s="111"/>
      <c r="YB9" s="111"/>
      <c r="YC9" s="111"/>
      <c r="YD9" s="111"/>
      <c r="YE9" s="111"/>
      <c r="YF9" s="111"/>
      <c r="YG9" s="111"/>
      <c r="YH9" s="111"/>
      <c r="YI9" s="111"/>
      <c r="YJ9" s="111"/>
      <c r="YK9" s="111"/>
      <c r="YL9" s="111"/>
      <c r="YM9" s="111"/>
      <c r="YN9" s="111"/>
      <c r="YO9" s="111"/>
      <c r="YP9" s="111"/>
      <c r="YQ9" s="111"/>
      <c r="YR9" s="111"/>
      <c r="YS9" s="111"/>
      <c r="YT9" s="111"/>
      <c r="YU9" s="111"/>
      <c r="YV9" s="111"/>
      <c r="YW9" s="111"/>
      <c r="YX9" s="111"/>
      <c r="YY9" s="111"/>
      <c r="YZ9" s="111"/>
      <c r="ZA9" s="111"/>
      <c r="ZB9" s="111"/>
      <c r="ZC9" s="111"/>
      <c r="ZD9" s="111"/>
      <c r="ZE9" s="111"/>
      <c r="ZF9" s="111"/>
      <c r="ZG9" s="111"/>
      <c r="ZH9" s="111"/>
      <c r="ZI9" s="111"/>
      <c r="ZJ9" s="111"/>
      <c r="ZK9" s="111"/>
      <c r="ZL9" s="111"/>
      <c r="ZM9" s="111"/>
      <c r="ZN9" s="111"/>
      <c r="ZO9" s="111"/>
      <c r="ZP9" s="111"/>
      <c r="ZQ9" s="111"/>
      <c r="ZR9" s="111"/>
      <c r="ZS9" s="111"/>
      <c r="ZT9" s="111"/>
      <c r="ZU9" s="111"/>
      <c r="ZV9" s="111"/>
      <c r="ZW9" s="111"/>
      <c r="ZX9" s="111"/>
      <c r="ZY9" s="111"/>
      <c r="ZZ9" s="111"/>
      <c r="AAA9" s="111"/>
      <c r="AAB9" s="111"/>
      <c r="AAC9" s="111"/>
      <c r="AAD9" s="111"/>
      <c r="AAE9" s="111"/>
      <c r="AAF9" s="111"/>
      <c r="AAG9" s="111"/>
      <c r="AAH9" s="111"/>
      <c r="AAI9" s="111"/>
      <c r="AAJ9" s="111"/>
      <c r="AAK9" s="111"/>
      <c r="AAL9" s="111"/>
      <c r="AAM9" s="111"/>
      <c r="AAN9" s="111"/>
      <c r="AAO9" s="111"/>
      <c r="AAP9" s="111"/>
      <c r="AAQ9" s="111"/>
      <c r="AAR9" s="111"/>
      <c r="AAS9" s="111"/>
      <c r="AAT9" s="111"/>
      <c r="AAU9" s="111"/>
      <c r="AAV9" s="111"/>
      <c r="AAW9" s="111"/>
      <c r="AAX9" s="111"/>
      <c r="AAY9" s="111"/>
      <c r="AAZ9" s="111"/>
      <c r="ABA9" s="111"/>
      <c r="ABB9" s="111"/>
      <c r="ABC9" s="111"/>
      <c r="ABD9" s="111"/>
      <c r="ABE9" s="111"/>
      <c r="ABF9" s="111"/>
      <c r="ABG9" s="111"/>
      <c r="ABH9" s="111"/>
      <c r="ABI9" s="111"/>
      <c r="ABJ9" s="111"/>
      <c r="ABK9" s="111"/>
      <c r="ABL9" s="111"/>
      <c r="ABM9" s="111"/>
      <c r="ABN9" s="111"/>
      <c r="ABO9" s="111"/>
      <c r="ABP9" s="111"/>
      <c r="ABQ9" s="111"/>
      <c r="ABR9" s="111"/>
      <c r="ABS9" s="111"/>
      <c r="ABT9" s="111"/>
      <c r="ABU9" s="111"/>
      <c r="ABV9" s="111"/>
      <c r="ABW9" s="111"/>
      <c r="ABX9" s="111"/>
      <c r="ABY9" s="111"/>
      <c r="ABZ9" s="111"/>
      <c r="ACA9" s="111"/>
      <c r="ACB9" s="111"/>
      <c r="ACC9" s="111"/>
      <c r="ACD9" s="111"/>
      <c r="ACE9" s="111"/>
      <c r="ACF9" s="111"/>
      <c r="ACG9" s="111"/>
      <c r="ACH9" s="111"/>
      <c r="ACI9" s="111"/>
      <c r="ACJ9" s="111"/>
      <c r="ACK9" s="111"/>
      <c r="ACL9" s="111"/>
      <c r="ACM9" s="111"/>
      <c r="ACN9" s="111"/>
      <c r="ACO9" s="111"/>
      <c r="ACP9" s="111"/>
      <c r="ACQ9" s="111"/>
      <c r="ACR9" s="111"/>
      <c r="ACS9" s="111"/>
      <c r="ACT9" s="111"/>
      <c r="ACU9" s="111"/>
      <c r="ACV9" s="111"/>
      <c r="ACW9" s="111"/>
      <c r="ACX9" s="111"/>
      <c r="ACY9" s="111"/>
      <c r="ACZ9" s="111"/>
      <c r="ADA9" s="111"/>
      <c r="ADB9" s="111"/>
      <c r="ADC9" s="111"/>
      <c r="ADD9" s="111"/>
      <c r="ADE9" s="111"/>
      <c r="ADF9" s="111"/>
      <c r="ADG9" s="111"/>
      <c r="ADH9" s="111"/>
      <c r="ADI9" s="111"/>
      <c r="ADJ9" s="111"/>
      <c r="ADK9" s="111"/>
      <c r="ADL9" s="111"/>
      <c r="ADM9" s="111"/>
      <c r="ADN9" s="111"/>
      <c r="ADO9" s="111"/>
      <c r="ADP9" s="111"/>
      <c r="ADQ9" s="111"/>
      <c r="ADR9" s="111"/>
      <c r="ADS9" s="111"/>
      <c r="ADT9" s="111"/>
      <c r="ADU9" s="111"/>
      <c r="ADV9" s="111"/>
      <c r="ADW9" s="111"/>
      <c r="ADX9" s="111"/>
      <c r="ADY9" s="111"/>
      <c r="ADZ9" s="111"/>
      <c r="AEA9" s="111"/>
      <c r="AEB9" s="111"/>
      <c r="AEC9" s="111"/>
      <c r="AED9" s="111"/>
      <c r="AEE9" s="111"/>
      <c r="AEF9" s="111"/>
      <c r="AEG9" s="111"/>
      <c r="AEH9" s="111"/>
      <c r="AEI9" s="111"/>
      <c r="AEJ9" s="111"/>
      <c r="AEK9" s="111"/>
      <c r="AEL9" s="111"/>
      <c r="AEM9" s="111"/>
      <c r="AEN9" s="111"/>
      <c r="AEO9" s="111"/>
      <c r="AEP9" s="111"/>
      <c r="AEQ9" s="111"/>
      <c r="AER9" s="111"/>
      <c r="AES9" s="111"/>
      <c r="AET9" s="111"/>
      <c r="AEU9" s="111"/>
      <c r="AEV9" s="111"/>
      <c r="AEW9" s="111"/>
      <c r="AEX9" s="111"/>
      <c r="AEY9" s="111"/>
      <c r="AEZ9" s="111"/>
      <c r="AFA9" s="111"/>
      <c r="AFB9" s="111"/>
      <c r="AFC9" s="111"/>
      <c r="AFD9" s="111"/>
      <c r="AFE9" s="111"/>
      <c r="AFF9" s="111"/>
      <c r="AFG9" s="111"/>
      <c r="AFH9" s="111"/>
      <c r="AFI9" s="111"/>
      <c r="AFJ9" s="111"/>
      <c r="AFK9" s="111"/>
      <c r="AFL9" s="111"/>
      <c r="AFM9" s="111"/>
      <c r="AFN9" s="111"/>
      <c r="AFO9" s="111"/>
      <c r="AFP9" s="111"/>
      <c r="AFQ9" s="111"/>
      <c r="AFR9" s="111"/>
      <c r="AFS9" s="111"/>
      <c r="AFT9" s="111"/>
      <c r="AFU9" s="111"/>
      <c r="AFV9" s="111"/>
      <c r="AFW9" s="111"/>
      <c r="AFX9" s="111"/>
      <c r="AFY9" s="111"/>
      <c r="AFZ9" s="111"/>
      <c r="AGA9" s="111"/>
      <c r="AGB9" s="111"/>
      <c r="AGC9" s="111"/>
      <c r="AGD9" s="111"/>
      <c r="AGE9" s="111"/>
      <c r="AGF9" s="111"/>
      <c r="AGG9" s="111"/>
      <c r="AGH9" s="111"/>
      <c r="AGI9" s="111"/>
      <c r="AGJ9" s="111"/>
      <c r="AGK9" s="111"/>
      <c r="AGL9" s="111"/>
      <c r="AGM9" s="111"/>
      <c r="AGN9" s="111"/>
      <c r="AGO9" s="111"/>
      <c r="AGP9" s="111"/>
      <c r="AGQ9" s="111"/>
      <c r="AGR9" s="111"/>
      <c r="AGS9" s="111"/>
      <c r="AGT9" s="111"/>
      <c r="AGU9" s="111"/>
      <c r="AGV9" s="111"/>
      <c r="AGW9" s="111"/>
      <c r="AGX9" s="111"/>
      <c r="AGY9" s="111"/>
      <c r="AGZ9" s="111"/>
      <c r="AHA9" s="111"/>
      <c r="AHB9" s="111"/>
      <c r="AHC9" s="111"/>
      <c r="AHD9" s="111"/>
      <c r="AHE9" s="111"/>
      <c r="AHF9" s="111"/>
      <c r="AHG9" s="111"/>
      <c r="AHH9" s="111"/>
      <c r="AHI9" s="111"/>
      <c r="AHJ9" s="111"/>
      <c r="AHK9" s="111"/>
      <c r="AHL9" s="111"/>
      <c r="AHM9" s="111"/>
      <c r="AHN9" s="111"/>
      <c r="AHO9" s="111"/>
      <c r="AHP9" s="111"/>
      <c r="AHQ9" s="111"/>
      <c r="AHR9" s="111"/>
      <c r="AHS9" s="111"/>
      <c r="AHT9" s="111"/>
      <c r="AHU9" s="111"/>
      <c r="AHV9" s="111"/>
      <c r="AHW9" s="111"/>
      <c r="AHX9" s="111"/>
      <c r="AHY9" s="111"/>
      <c r="AHZ9" s="111"/>
      <c r="AIA9" s="111"/>
      <c r="AIB9" s="111"/>
      <c r="AIC9" s="111"/>
      <c r="AID9" s="111"/>
      <c r="AIE9" s="111"/>
      <c r="AIF9" s="111"/>
      <c r="AIG9" s="111"/>
      <c r="AIH9" s="111"/>
      <c r="AII9" s="111"/>
      <c r="AIJ9" s="111"/>
      <c r="AIK9" s="111"/>
      <c r="AIL9" s="111"/>
      <c r="AIM9" s="111"/>
      <c r="AIN9" s="111"/>
      <c r="AIO9" s="111"/>
      <c r="AIP9" s="111"/>
      <c r="AIQ9" s="111"/>
      <c r="AIR9" s="111"/>
      <c r="AIS9" s="111"/>
      <c r="AIT9" s="111"/>
      <c r="AIU9" s="111"/>
      <c r="AIV9" s="111"/>
      <c r="AIW9" s="111"/>
      <c r="AIX9" s="111"/>
      <c r="AIY9" s="111"/>
      <c r="AIZ9" s="111"/>
      <c r="AJA9" s="111"/>
      <c r="AJB9" s="111"/>
      <c r="AJC9" s="111"/>
      <c r="AJD9" s="111"/>
      <c r="AJE9" s="111"/>
      <c r="AJF9" s="111"/>
      <c r="AJG9" s="111"/>
      <c r="AJH9" s="111"/>
      <c r="AJI9" s="111"/>
      <c r="AJJ9" s="111"/>
      <c r="AJK9" s="111"/>
      <c r="AJL9" s="111"/>
      <c r="AJM9" s="111"/>
      <c r="AJN9" s="111"/>
      <c r="AJO9" s="111"/>
      <c r="AJP9" s="111"/>
      <c r="AJQ9" s="111"/>
      <c r="AJR9" s="111"/>
      <c r="AJS9" s="111"/>
      <c r="AJT9" s="111"/>
      <c r="AJU9" s="111"/>
      <c r="AJV9" s="111"/>
      <c r="AJW9" s="111"/>
      <c r="AJX9" s="111"/>
      <c r="AJY9" s="111"/>
      <c r="AJZ9" s="111"/>
      <c r="AKA9" s="111"/>
      <c r="AKB9" s="111"/>
      <c r="AKC9" s="111"/>
      <c r="AKD9" s="111"/>
      <c r="AKE9" s="111"/>
      <c r="AKF9" s="111"/>
      <c r="AKG9" s="111"/>
      <c r="AKH9" s="111"/>
      <c r="AKI9" s="111"/>
      <c r="AKJ9" s="111"/>
      <c r="AKK9" s="111"/>
      <c r="AKL9" s="111"/>
      <c r="AKM9" s="111"/>
      <c r="AKN9" s="111"/>
      <c r="AKO9" s="111"/>
      <c r="AKP9" s="111"/>
      <c r="AKQ9" s="111"/>
      <c r="AKR9" s="111"/>
      <c r="AKS9" s="111"/>
      <c r="AKT9" s="111"/>
      <c r="AKU9" s="111"/>
      <c r="AKV9" s="111"/>
      <c r="AKW9" s="111"/>
      <c r="AKX9" s="111"/>
      <c r="AKY9" s="111"/>
      <c r="AKZ9" s="111"/>
      <c r="ALA9" s="111"/>
      <c r="ALB9" s="111"/>
      <c r="ALC9" s="111"/>
      <c r="ALD9" s="111"/>
      <c r="ALE9" s="111"/>
      <c r="ALF9" s="111"/>
      <c r="ALG9" s="111"/>
      <c r="ALH9" s="111"/>
      <c r="ALI9" s="111"/>
    </row>
    <row r="10" spans="1:1008" x14ac:dyDescent="0.2">
      <c r="B10" s="11"/>
      <c r="C10" s="1"/>
      <c r="D10" s="1"/>
      <c r="E10" s="14"/>
      <c r="F10" s="15"/>
      <c r="G10" s="16"/>
      <c r="H10" s="12"/>
      <c r="I10" s="15"/>
      <c r="J10" s="13"/>
    </row>
    <row r="11" spans="1:1008" x14ac:dyDescent="0.2">
      <c r="B11" s="11"/>
      <c r="C11" s="1"/>
      <c r="D11" s="1"/>
      <c r="E11" s="14"/>
      <c r="F11" s="15"/>
      <c r="G11" s="16"/>
      <c r="H11" s="12"/>
      <c r="I11" s="15"/>
      <c r="J11" s="13"/>
    </row>
    <row r="12" spans="1:1008" x14ac:dyDescent="0.2">
      <c r="B12" s="11"/>
      <c r="C12" s="1"/>
      <c r="D12" s="1"/>
      <c r="E12" s="14"/>
      <c r="F12" s="15"/>
      <c r="G12" s="16"/>
      <c r="H12" s="12"/>
      <c r="I12" s="15"/>
      <c r="J12" s="13"/>
    </row>
    <row r="13" spans="1:1008" ht="16.899999999999999" customHeight="1" x14ac:dyDescent="0.2">
      <c r="B13" s="11"/>
      <c r="C13" s="1"/>
      <c r="D13" s="1"/>
      <c r="E13" s="14"/>
      <c r="F13" s="15"/>
      <c r="G13" s="16"/>
      <c r="H13" s="12"/>
      <c r="I13" s="15"/>
      <c r="J13" s="13"/>
    </row>
    <row r="14" spans="1:1008" ht="14.65" customHeight="1" x14ac:dyDescent="0.15"/>
  </sheetData>
  <mergeCells count="4">
    <mergeCell ref="A1:J1"/>
    <mergeCell ref="A2:J2"/>
    <mergeCell ref="A3:J3"/>
    <mergeCell ref="A4:J5"/>
  </mergeCells>
  <printOptions horizontalCentered="1"/>
  <pageMargins left="0.11811023622047245" right="0.11811023622047245" top="0.55118110236220474" bottom="0.35433070866141736" header="0.11811023622047245" footer="0.11811023622047245"/>
  <pageSetup paperSize="9" orientation="landscape" r:id="rId1"/>
  <rowBreaks count="1" manualBreakCount="1">
    <brk id="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35FD1-E85D-4306-A114-F52914B234B5}">
  <dimension ref="A1:ALT18"/>
  <sheetViews>
    <sheetView view="pageBreakPreview" topLeftCell="A8" zoomScale="110" zoomScaleNormal="100" zoomScaleSheetLayoutView="110" workbookViewId="0">
      <selection activeCell="I14" sqref="I14"/>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7109375" style="9" customWidth="1"/>
    <col min="11" max="238" width="6.140625" style="9"/>
    <col min="239" max="997" width="6.140625" style="10"/>
    <col min="1010" max="1022" width="7.7109375" customWidth="1"/>
    <col min="1024" max="1024" width="11.42578125" customWidth="1"/>
  </cols>
  <sheetData>
    <row r="1" spans="1:1008" ht="15" customHeight="1" x14ac:dyDescent="0.2">
      <c r="A1" s="235" t="s">
        <v>161</v>
      </c>
      <c r="B1" s="235"/>
      <c r="C1" s="235"/>
      <c r="D1" s="235"/>
      <c r="E1" s="235"/>
      <c r="F1" s="235"/>
      <c r="G1" s="235"/>
      <c r="H1" s="235"/>
      <c r="I1" s="235"/>
      <c r="J1" s="235"/>
    </row>
    <row r="2" spans="1:1008" ht="15" customHeight="1" x14ac:dyDescent="0.15">
      <c r="A2" s="236" t="s">
        <v>162</v>
      </c>
      <c r="B2" s="236"/>
      <c r="C2" s="236"/>
      <c r="D2" s="236"/>
      <c r="E2" s="236"/>
      <c r="F2" s="236"/>
      <c r="G2" s="236"/>
      <c r="H2" s="236"/>
      <c r="I2" s="236"/>
      <c r="J2" s="236"/>
    </row>
    <row r="3" spans="1:1008" x14ac:dyDescent="0.15">
      <c r="A3" s="329" t="s">
        <v>63</v>
      </c>
      <c r="B3" s="329"/>
      <c r="C3" s="329"/>
      <c r="D3" s="329"/>
      <c r="E3" s="329"/>
      <c r="F3" s="329"/>
      <c r="G3" s="329"/>
      <c r="H3" s="329"/>
      <c r="I3" s="329"/>
      <c r="J3" s="329"/>
    </row>
    <row r="4" spans="1:1008" s="10" customFormat="1" ht="409.5" customHeight="1" x14ac:dyDescent="0.25">
      <c r="A4" s="238" t="s">
        <v>163</v>
      </c>
      <c r="B4" s="238"/>
      <c r="C4" s="238"/>
      <c r="D4" s="238"/>
      <c r="E4" s="238"/>
      <c r="F4" s="238"/>
      <c r="G4" s="238"/>
      <c r="H4" s="238"/>
      <c r="I4" s="238"/>
      <c r="J4" s="238"/>
    </row>
    <row r="5" spans="1:1008" s="10" customFormat="1" ht="84" customHeight="1" x14ac:dyDescent="0.25">
      <c r="A5" s="238"/>
      <c r="B5" s="238"/>
      <c r="C5" s="238"/>
      <c r="D5" s="238"/>
      <c r="E5" s="238"/>
      <c r="F5" s="238"/>
      <c r="G5" s="238"/>
      <c r="H5" s="238"/>
      <c r="I5" s="238"/>
      <c r="J5" s="238"/>
    </row>
    <row r="6" spans="1:1008" s="108" customFormat="1" ht="78.75" x14ac:dyDescent="0.25">
      <c r="A6" s="107" t="s">
        <v>0</v>
      </c>
      <c r="B6" s="107" t="s">
        <v>46</v>
      </c>
      <c r="C6" s="19" t="s">
        <v>35</v>
      </c>
      <c r="D6" s="19" t="s">
        <v>2</v>
      </c>
      <c r="E6" s="19" t="s">
        <v>43</v>
      </c>
      <c r="F6" s="20" t="s">
        <v>38</v>
      </c>
      <c r="G6" s="19" t="s">
        <v>4</v>
      </c>
      <c r="H6" s="20" t="s">
        <v>59</v>
      </c>
      <c r="I6" s="20" t="s">
        <v>39</v>
      </c>
      <c r="J6" s="20" t="s">
        <v>74</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37</v>
      </c>
      <c r="G7" s="21">
        <v>7</v>
      </c>
      <c r="H7" s="19" t="s">
        <v>40</v>
      </c>
      <c r="I7" s="19" t="s">
        <v>41</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12.5" x14ac:dyDescent="0.15">
      <c r="A8" s="122">
        <v>1</v>
      </c>
      <c r="B8" s="165" t="s">
        <v>75</v>
      </c>
      <c r="C8" s="127" t="s">
        <v>55</v>
      </c>
      <c r="D8" s="127">
        <v>1000</v>
      </c>
      <c r="E8" s="128"/>
      <c r="F8" s="129">
        <f t="shared" ref="F8:F9" si="0">ROUND(E8*D8,2)</f>
        <v>0</v>
      </c>
      <c r="G8" s="130"/>
      <c r="H8" s="129">
        <f t="shared" ref="H8:H9" si="1">ROUND(I8/D8,2)</f>
        <v>0</v>
      </c>
      <c r="I8" s="129">
        <f t="shared" ref="I8:I9"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28" customFormat="1" ht="112.5" x14ac:dyDescent="0.15">
      <c r="A9" s="122">
        <f>A8+1</f>
        <v>2</v>
      </c>
      <c r="B9" s="166" t="s">
        <v>76</v>
      </c>
      <c r="C9" s="127" t="s">
        <v>55</v>
      </c>
      <c r="D9" s="127">
        <v>600</v>
      </c>
      <c r="E9" s="128"/>
      <c r="F9" s="129">
        <f t="shared" si="0"/>
        <v>0</v>
      </c>
      <c r="G9" s="130"/>
      <c r="H9" s="129">
        <f t="shared" si="1"/>
        <v>0</v>
      </c>
      <c r="I9" s="129">
        <f t="shared" si="2"/>
        <v>0</v>
      </c>
      <c r="J9" s="13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120"/>
      <c r="ALK9" s="120"/>
      <c r="ALL9" s="120"/>
      <c r="ALM9" s="120"/>
      <c r="ALN9" s="120"/>
      <c r="ALO9" s="120"/>
      <c r="ALP9" s="120"/>
      <c r="ALQ9" s="120"/>
      <c r="ALR9" s="120"/>
      <c r="ALS9" s="120"/>
      <c r="ALT9" s="120"/>
    </row>
    <row r="10" spans="1:1008" s="28" customFormat="1" ht="67.5" x14ac:dyDescent="0.15">
      <c r="A10" s="122">
        <f t="shared" ref="A10:A12" si="3">A9+1</f>
        <v>3</v>
      </c>
      <c r="B10" s="167" t="s">
        <v>77</v>
      </c>
      <c r="C10" s="127" t="s">
        <v>55</v>
      </c>
      <c r="D10" s="127">
        <v>800</v>
      </c>
      <c r="E10" s="128"/>
      <c r="F10" s="129">
        <f t="shared" ref="F10:F11" si="4">ROUND(E10*D10,2)</f>
        <v>0</v>
      </c>
      <c r="G10" s="130"/>
      <c r="H10" s="129">
        <f t="shared" ref="H10:H11" si="5">ROUND(I10/D10,2)</f>
        <v>0</v>
      </c>
      <c r="I10" s="129">
        <f t="shared" ref="I10:I11" si="6">ROUND(F10+(F10*G10),2)</f>
        <v>0</v>
      </c>
      <c r="J10" s="13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c r="XF10" s="27"/>
      <c r="XG10" s="27"/>
      <c r="XH10" s="27"/>
      <c r="XI10" s="27"/>
      <c r="XJ10" s="27"/>
      <c r="XK10" s="27"/>
      <c r="XL10" s="27"/>
      <c r="XM10" s="27"/>
      <c r="XN10" s="27"/>
      <c r="XO10" s="27"/>
      <c r="XP10" s="27"/>
      <c r="XQ10" s="27"/>
      <c r="XR10" s="27"/>
      <c r="XS10" s="27"/>
      <c r="XT10" s="27"/>
      <c r="XU10" s="27"/>
      <c r="XV10" s="27"/>
      <c r="XW10" s="27"/>
      <c r="XX10" s="27"/>
      <c r="XY10" s="27"/>
      <c r="XZ10" s="27"/>
      <c r="YA10" s="27"/>
      <c r="YB10" s="27"/>
      <c r="YC10" s="27"/>
      <c r="YD10" s="27"/>
      <c r="YE10" s="27"/>
      <c r="YF10" s="27"/>
      <c r="YG10" s="27"/>
      <c r="YH10" s="27"/>
      <c r="YI10" s="27"/>
      <c r="YJ10" s="27"/>
      <c r="YK10" s="27"/>
      <c r="YL10" s="27"/>
      <c r="YM10" s="27"/>
      <c r="YN10" s="27"/>
      <c r="YO10" s="27"/>
      <c r="YP10" s="27"/>
      <c r="YQ10" s="27"/>
      <c r="YR10" s="27"/>
      <c r="YS10" s="27"/>
      <c r="YT10" s="27"/>
      <c r="YU10" s="27"/>
      <c r="YV10" s="27"/>
      <c r="YW10" s="27"/>
      <c r="YX10" s="27"/>
      <c r="YY10" s="27"/>
      <c r="YZ10" s="27"/>
      <c r="ZA10" s="27"/>
      <c r="ZB10" s="27"/>
      <c r="ZC10" s="27"/>
      <c r="ZD10" s="27"/>
      <c r="ZE10" s="27"/>
      <c r="ZF10" s="27"/>
      <c r="ZG10" s="27"/>
      <c r="ZH10" s="27"/>
      <c r="ZI10" s="27"/>
      <c r="ZJ10" s="27"/>
      <c r="ZK10" s="27"/>
      <c r="ZL10" s="27"/>
      <c r="ZM10" s="27"/>
      <c r="ZN10" s="27"/>
      <c r="ZO10" s="27"/>
      <c r="ZP10" s="27"/>
      <c r="ZQ10" s="27"/>
      <c r="ZR10" s="27"/>
      <c r="ZS10" s="27"/>
      <c r="ZT10" s="27"/>
      <c r="ZU10" s="27"/>
      <c r="ZV10" s="27"/>
      <c r="ZW10" s="27"/>
      <c r="ZX10" s="27"/>
      <c r="ZY10" s="27"/>
      <c r="ZZ10" s="27"/>
      <c r="AAA10" s="27"/>
      <c r="AAB10" s="27"/>
      <c r="AAC10" s="27"/>
      <c r="AAD10" s="27"/>
      <c r="AAE10" s="27"/>
      <c r="AAF10" s="27"/>
      <c r="AAG10" s="27"/>
      <c r="AAH10" s="27"/>
      <c r="AAI10" s="27"/>
      <c r="AAJ10" s="27"/>
      <c r="AAK10" s="27"/>
      <c r="AAL10" s="27"/>
      <c r="AAM10" s="27"/>
      <c r="AAN10" s="27"/>
      <c r="AAO10" s="27"/>
      <c r="AAP10" s="27"/>
      <c r="AAQ10" s="27"/>
      <c r="AAR10" s="27"/>
      <c r="AAS10" s="27"/>
      <c r="AAT10" s="27"/>
      <c r="AAU10" s="27"/>
      <c r="AAV10" s="27"/>
      <c r="AAW10" s="27"/>
      <c r="AAX10" s="27"/>
      <c r="AAY10" s="27"/>
      <c r="AAZ10" s="27"/>
      <c r="ABA10" s="27"/>
      <c r="ABB10" s="27"/>
      <c r="ABC10" s="27"/>
      <c r="ABD10" s="27"/>
      <c r="ABE10" s="27"/>
      <c r="ABF10" s="27"/>
      <c r="ABG10" s="27"/>
      <c r="ABH10" s="27"/>
      <c r="ABI10" s="27"/>
      <c r="ABJ10" s="27"/>
      <c r="ABK10" s="27"/>
      <c r="ABL10" s="27"/>
      <c r="ABM10" s="27"/>
      <c r="ABN10" s="27"/>
      <c r="ABO10" s="27"/>
      <c r="ABP10" s="27"/>
      <c r="ABQ10" s="27"/>
      <c r="ABR10" s="27"/>
      <c r="ABS10" s="27"/>
      <c r="ABT10" s="27"/>
      <c r="ABU10" s="27"/>
      <c r="ABV10" s="27"/>
      <c r="ABW10" s="27"/>
      <c r="ABX10" s="27"/>
      <c r="ABY10" s="27"/>
      <c r="ABZ10" s="27"/>
      <c r="ACA10" s="27"/>
      <c r="ACB10" s="27"/>
      <c r="ACC10" s="27"/>
      <c r="ACD10" s="27"/>
      <c r="ACE10" s="27"/>
      <c r="ACF10" s="27"/>
      <c r="ACG10" s="27"/>
      <c r="ACH10" s="27"/>
      <c r="ACI10" s="27"/>
      <c r="ACJ10" s="27"/>
      <c r="ACK10" s="27"/>
      <c r="ACL10" s="27"/>
      <c r="ACM10" s="27"/>
      <c r="ACN10" s="27"/>
      <c r="ACO10" s="27"/>
      <c r="ACP10" s="27"/>
      <c r="ACQ10" s="27"/>
      <c r="ACR10" s="27"/>
      <c r="ACS10" s="27"/>
      <c r="ACT10" s="27"/>
      <c r="ACU10" s="27"/>
      <c r="ACV10" s="27"/>
      <c r="ACW10" s="27"/>
      <c r="ACX10" s="27"/>
      <c r="ACY10" s="27"/>
      <c r="ACZ10" s="27"/>
      <c r="ADA10" s="27"/>
      <c r="ADB10" s="27"/>
      <c r="ADC10" s="27"/>
      <c r="ADD10" s="27"/>
      <c r="ADE10" s="27"/>
      <c r="ADF10" s="27"/>
      <c r="ADG10" s="27"/>
      <c r="ADH10" s="27"/>
      <c r="ADI10" s="27"/>
      <c r="ADJ10" s="27"/>
      <c r="ADK10" s="27"/>
      <c r="ADL10" s="27"/>
      <c r="ADM10" s="27"/>
      <c r="ADN10" s="27"/>
      <c r="ADO10" s="27"/>
      <c r="ADP10" s="27"/>
      <c r="ADQ10" s="27"/>
      <c r="ADR10" s="27"/>
      <c r="ADS10" s="27"/>
      <c r="ADT10" s="27"/>
      <c r="ADU10" s="27"/>
      <c r="ADV10" s="27"/>
      <c r="ADW10" s="27"/>
      <c r="ADX10" s="27"/>
      <c r="ADY10" s="27"/>
      <c r="ADZ10" s="27"/>
      <c r="AEA10" s="27"/>
      <c r="AEB10" s="27"/>
      <c r="AEC10" s="27"/>
      <c r="AED10" s="27"/>
      <c r="AEE10" s="27"/>
      <c r="AEF10" s="27"/>
      <c r="AEG10" s="27"/>
      <c r="AEH10" s="27"/>
      <c r="AEI10" s="27"/>
      <c r="AEJ10" s="27"/>
      <c r="AEK10" s="27"/>
      <c r="AEL10" s="27"/>
      <c r="AEM10" s="27"/>
      <c r="AEN10" s="27"/>
      <c r="AEO10" s="27"/>
      <c r="AEP10" s="27"/>
      <c r="AEQ10" s="27"/>
      <c r="AER10" s="27"/>
      <c r="AES10" s="27"/>
      <c r="AET10" s="27"/>
      <c r="AEU10" s="27"/>
      <c r="AEV10" s="27"/>
      <c r="AEW10" s="27"/>
      <c r="AEX10" s="27"/>
      <c r="AEY10" s="27"/>
      <c r="AEZ10" s="27"/>
      <c r="AFA10" s="27"/>
      <c r="AFB10" s="27"/>
      <c r="AFC10" s="27"/>
      <c r="AFD10" s="27"/>
      <c r="AFE10" s="27"/>
      <c r="AFF10" s="27"/>
      <c r="AFG10" s="27"/>
      <c r="AFH10" s="27"/>
      <c r="AFI10" s="27"/>
      <c r="AFJ10" s="27"/>
      <c r="AFK10" s="27"/>
      <c r="AFL10" s="27"/>
      <c r="AFM10" s="27"/>
      <c r="AFN10" s="27"/>
      <c r="AFO10" s="27"/>
      <c r="AFP10" s="27"/>
      <c r="AFQ10" s="27"/>
      <c r="AFR10" s="27"/>
      <c r="AFS10" s="27"/>
      <c r="AFT10" s="27"/>
      <c r="AFU10" s="27"/>
      <c r="AFV10" s="27"/>
      <c r="AFW10" s="27"/>
      <c r="AFX10" s="27"/>
      <c r="AFY10" s="27"/>
      <c r="AFZ10" s="27"/>
      <c r="AGA10" s="27"/>
      <c r="AGB10" s="27"/>
      <c r="AGC10" s="27"/>
      <c r="AGD10" s="27"/>
      <c r="AGE10" s="27"/>
      <c r="AGF10" s="27"/>
      <c r="AGG10" s="27"/>
      <c r="AGH10" s="27"/>
      <c r="AGI10" s="27"/>
      <c r="AGJ10" s="27"/>
      <c r="AGK10" s="27"/>
      <c r="AGL10" s="27"/>
      <c r="AGM10" s="27"/>
      <c r="AGN10" s="27"/>
      <c r="AGO10" s="27"/>
      <c r="AGP10" s="27"/>
      <c r="AGQ10" s="27"/>
      <c r="AGR10" s="27"/>
      <c r="AGS10" s="27"/>
      <c r="AGT10" s="27"/>
      <c r="AGU10" s="27"/>
      <c r="AGV10" s="27"/>
      <c r="AGW10" s="27"/>
      <c r="AGX10" s="27"/>
      <c r="AGY10" s="27"/>
      <c r="AGZ10" s="27"/>
      <c r="AHA10" s="27"/>
      <c r="AHB10" s="27"/>
      <c r="AHC10" s="27"/>
      <c r="AHD10" s="27"/>
      <c r="AHE10" s="27"/>
      <c r="AHF10" s="27"/>
      <c r="AHG10" s="27"/>
      <c r="AHH10" s="27"/>
      <c r="AHI10" s="27"/>
      <c r="AHJ10" s="27"/>
      <c r="AHK10" s="27"/>
      <c r="AHL10" s="27"/>
      <c r="AHM10" s="27"/>
      <c r="AHN10" s="27"/>
      <c r="AHO10" s="27"/>
      <c r="AHP10" s="27"/>
      <c r="AHQ10" s="27"/>
      <c r="AHR10" s="27"/>
      <c r="AHS10" s="27"/>
      <c r="AHT10" s="27"/>
      <c r="AHU10" s="27"/>
      <c r="AHV10" s="27"/>
      <c r="AHW10" s="27"/>
      <c r="AHX10" s="27"/>
      <c r="AHY10" s="27"/>
      <c r="AHZ10" s="27"/>
      <c r="AIA10" s="27"/>
      <c r="AIB10" s="27"/>
      <c r="AIC10" s="27"/>
      <c r="AID10" s="27"/>
      <c r="AIE10" s="27"/>
      <c r="AIF10" s="27"/>
      <c r="AIG10" s="27"/>
      <c r="AIH10" s="27"/>
      <c r="AII10" s="27"/>
      <c r="AIJ10" s="27"/>
      <c r="AIK10" s="27"/>
      <c r="AIL10" s="27"/>
      <c r="AIM10" s="27"/>
      <c r="AIN10" s="27"/>
      <c r="AIO10" s="27"/>
      <c r="AIP10" s="27"/>
      <c r="AIQ10" s="27"/>
      <c r="AIR10" s="27"/>
      <c r="AIS10" s="27"/>
      <c r="AIT10" s="27"/>
      <c r="AIU10" s="27"/>
      <c r="AIV10" s="27"/>
      <c r="AIW10" s="27"/>
      <c r="AIX10" s="27"/>
      <c r="AIY10" s="27"/>
      <c r="AIZ10" s="27"/>
      <c r="AJA10" s="27"/>
      <c r="AJB10" s="27"/>
      <c r="AJC10" s="27"/>
      <c r="AJD10" s="27"/>
      <c r="AJE10" s="27"/>
      <c r="AJF10" s="27"/>
      <c r="AJG10" s="27"/>
      <c r="AJH10" s="27"/>
      <c r="AJI10" s="27"/>
      <c r="AJJ10" s="27"/>
      <c r="AJK10" s="27"/>
      <c r="AJL10" s="27"/>
      <c r="AJM10" s="27"/>
      <c r="AJN10" s="27"/>
      <c r="AJO10" s="27"/>
      <c r="AJP10" s="27"/>
      <c r="AJQ10" s="27"/>
      <c r="AJR10" s="27"/>
      <c r="AJS10" s="27"/>
      <c r="AJT10" s="27"/>
      <c r="AJU10" s="27"/>
      <c r="AJV10" s="27"/>
      <c r="AJW10" s="27"/>
      <c r="AJX10" s="27"/>
      <c r="AJY10" s="27"/>
      <c r="AJZ10" s="27"/>
      <c r="AKA10" s="27"/>
      <c r="AKB10" s="27"/>
      <c r="AKC10" s="27"/>
      <c r="AKD10" s="27"/>
      <c r="AKE10" s="27"/>
      <c r="AKF10" s="27"/>
      <c r="AKG10" s="27"/>
      <c r="AKH10" s="27"/>
      <c r="AKI10" s="27"/>
      <c r="AKJ10" s="27"/>
      <c r="AKK10" s="27"/>
      <c r="AKL10" s="27"/>
      <c r="AKM10" s="27"/>
      <c r="AKN10" s="27"/>
      <c r="AKO10" s="27"/>
      <c r="AKP10" s="27"/>
      <c r="AKQ10" s="27"/>
      <c r="AKR10" s="27"/>
      <c r="AKS10" s="27"/>
      <c r="AKT10" s="27"/>
      <c r="AKU10" s="27"/>
      <c r="AKV10" s="27"/>
      <c r="AKW10" s="27"/>
      <c r="AKX10" s="27"/>
      <c r="AKY10" s="27"/>
      <c r="AKZ10" s="27"/>
      <c r="ALA10" s="27"/>
      <c r="ALB10" s="27"/>
      <c r="ALC10" s="27"/>
      <c r="ALD10" s="27"/>
      <c r="ALE10" s="27"/>
      <c r="ALF10" s="27"/>
      <c r="ALG10" s="27"/>
      <c r="ALH10" s="27"/>
      <c r="ALI10" s="27"/>
      <c r="ALJ10" s="120"/>
      <c r="ALK10" s="120"/>
      <c r="ALL10" s="120"/>
      <c r="ALM10" s="120"/>
      <c r="ALN10" s="120"/>
      <c r="ALO10" s="120"/>
      <c r="ALP10" s="120"/>
      <c r="ALQ10" s="120"/>
      <c r="ALR10" s="120"/>
      <c r="ALS10" s="120"/>
      <c r="ALT10" s="120"/>
    </row>
    <row r="11" spans="1:1008" s="28" customFormat="1" ht="67.5" x14ac:dyDescent="0.15">
      <c r="A11" s="122">
        <f t="shared" si="3"/>
        <v>4</v>
      </c>
      <c r="B11" s="167" t="s">
        <v>78</v>
      </c>
      <c r="C11" s="127" t="s">
        <v>55</v>
      </c>
      <c r="D11" s="127">
        <v>1000</v>
      </c>
      <c r="E11" s="128"/>
      <c r="F11" s="129">
        <f t="shared" si="4"/>
        <v>0</v>
      </c>
      <c r="G11" s="130"/>
      <c r="H11" s="129">
        <f t="shared" si="5"/>
        <v>0</v>
      </c>
      <c r="I11" s="129">
        <f t="shared" si="6"/>
        <v>0</v>
      </c>
      <c r="J11" s="131"/>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120"/>
      <c r="ALK11" s="120"/>
      <c r="ALL11" s="120"/>
      <c r="ALM11" s="120"/>
      <c r="ALN11" s="120"/>
      <c r="ALO11" s="120"/>
      <c r="ALP11" s="120"/>
      <c r="ALQ11" s="120"/>
      <c r="ALR11" s="120"/>
      <c r="ALS11" s="120"/>
      <c r="ALT11" s="120"/>
    </row>
    <row r="12" spans="1:1008" s="121" customFormat="1" ht="67.5" x14ac:dyDescent="0.25">
      <c r="A12" s="122">
        <f t="shared" si="3"/>
        <v>5</v>
      </c>
      <c r="B12" s="165" t="s">
        <v>79</v>
      </c>
      <c r="C12" s="127" t="s">
        <v>55</v>
      </c>
      <c r="D12" s="114">
        <v>20</v>
      </c>
      <c r="E12" s="128"/>
      <c r="F12" s="129">
        <f>ROUND(E12*D12,2)</f>
        <v>0</v>
      </c>
      <c r="G12" s="130"/>
      <c r="H12" s="129">
        <f>ROUND(I12/D12,2)</f>
        <v>0</v>
      </c>
      <c r="I12" s="129">
        <f>ROUND(F12+(F12*G12),2)</f>
        <v>0</v>
      </c>
      <c r="J12" s="131"/>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row>
    <row r="13" spans="1:1008" s="172" customFormat="1" ht="25.5" x14ac:dyDescent="0.2">
      <c r="A13" s="168"/>
      <c r="B13" s="169"/>
      <c r="C13" s="117"/>
      <c r="D13" s="117"/>
      <c r="E13" s="118" t="s">
        <v>6</v>
      </c>
      <c r="F13" s="123">
        <f>SUM(F8:F12)</f>
        <v>0</v>
      </c>
      <c r="G13" s="118"/>
      <c r="H13" s="118" t="s">
        <v>7</v>
      </c>
      <c r="I13" s="221">
        <f>SUM(I8:I12)</f>
        <v>0</v>
      </c>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c r="CW13" s="170"/>
      <c r="CX13" s="170"/>
      <c r="CY13" s="170"/>
      <c r="CZ13" s="170"/>
      <c r="DA13" s="170"/>
      <c r="DB13" s="170"/>
      <c r="DC13" s="170"/>
      <c r="DD13" s="170"/>
      <c r="DE13" s="170"/>
      <c r="DF13" s="170"/>
      <c r="DG13" s="170"/>
      <c r="DH13" s="170"/>
      <c r="DI13" s="170"/>
      <c r="DJ13" s="170"/>
      <c r="DK13" s="170"/>
      <c r="DL13" s="170"/>
      <c r="DM13" s="170"/>
      <c r="DN13" s="170"/>
      <c r="DO13" s="170"/>
      <c r="DP13" s="170"/>
      <c r="DQ13" s="170"/>
      <c r="DR13" s="170"/>
      <c r="DS13" s="170"/>
      <c r="DT13" s="170"/>
      <c r="DU13" s="170"/>
      <c r="DV13" s="170"/>
      <c r="DW13" s="170"/>
      <c r="DX13" s="170"/>
      <c r="DY13" s="170"/>
      <c r="DZ13" s="170"/>
      <c r="EA13" s="170"/>
      <c r="EB13" s="170"/>
      <c r="EC13" s="170"/>
      <c r="ED13" s="170"/>
      <c r="EE13" s="170"/>
      <c r="EF13" s="170"/>
      <c r="EG13" s="170"/>
      <c r="EH13" s="170"/>
      <c r="EI13" s="170"/>
      <c r="EJ13" s="170"/>
      <c r="EK13" s="170"/>
      <c r="EL13" s="170"/>
      <c r="EM13" s="170"/>
      <c r="EN13" s="170"/>
      <c r="EO13" s="170"/>
      <c r="EP13" s="170"/>
      <c r="EQ13" s="170"/>
      <c r="ER13" s="170"/>
      <c r="ES13" s="170"/>
      <c r="ET13" s="170"/>
      <c r="EU13" s="170"/>
      <c r="EV13" s="170"/>
      <c r="EW13" s="170"/>
      <c r="EX13" s="170"/>
      <c r="EY13" s="170"/>
      <c r="EZ13" s="170"/>
      <c r="FA13" s="170"/>
      <c r="FB13" s="170"/>
      <c r="FC13" s="170"/>
      <c r="FD13" s="170"/>
      <c r="FE13" s="170"/>
      <c r="FF13" s="170"/>
      <c r="FG13" s="170"/>
      <c r="FH13" s="170"/>
      <c r="FI13" s="170"/>
      <c r="FJ13" s="170"/>
      <c r="FK13" s="170"/>
      <c r="FL13" s="170"/>
      <c r="FM13" s="170"/>
      <c r="FN13" s="170"/>
      <c r="FO13" s="170"/>
      <c r="FP13" s="170"/>
      <c r="FQ13" s="170"/>
      <c r="FR13" s="170"/>
      <c r="FS13" s="170"/>
      <c r="FT13" s="170"/>
      <c r="FU13" s="170"/>
      <c r="FV13" s="170"/>
      <c r="FW13" s="170"/>
      <c r="FX13" s="170"/>
      <c r="FY13" s="170"/>
      <c r="FZ13" s="170"/>
      <c r="GA13" s="170"/>
      <c r="GB13" s="170"/>
      <c r="GC13" s="170"/>
      <c r="GD13" s="170"/>
      <c r="GE13" s="170"/>
      <c r="GF13" s="170"/>
      <c r="GG13" s="170"/>
      <c r="GH13" s="170"/>
      <c r="GI13" s="170"/>
      <c r="GJ13" s="170"/>
      <c r="GK13" s="170"/>
      <c r="GL13" s="170"/>
      <c r="GM13" s="170"/>
      <c r="GN13" s="170"/>
      <c r="GO13" s="170"/>
      <c r="GP13" s="170"/>
      <c r="GQ13" s="170"/>
      <c r="GR13" s="170"/>
      <c r="GS13" s="170"/>
      <c r="GT13" s="170"/>
      <c r="GU13" s="170"/>
      <c r="GV13" s="170"/>
      <c r="GW13" s="170"/>
      <c r="GX13" s="170"/>
      <c r="GY13" s="170"/>
      <c r="GZ13" s="170"/>
      <c r="HA13" s="170"/>
      <c r="HB13" s="170"/>
      <c r="HC13" s="170"/>
      <c r="HD13" s="170"/>
      <c r="HE13" s="170"/>
      <c r="HF13" s="170"/>
      <c r="HG13" s="170"/>
      <c r="HH13" s="170"/>
      <c r="HI13" s="170"/>
      <c r="HJ13" s="170"/>
      <c r="HK13" s="170"/>
      <c r="HL13" s="170"/>
      <c r="HM13" s="170"/>
      <c r="HN13" s="170"/>
      <c r="HO13" s="170"/>
      <c r="HP13" s="170"/>
      <c r="HQ13" s="170"/>
      <c r="HR13" s="170"/>
      <c r="HS13" s="170"/>
      <c r="HT13" s="170"/>
      <c r="HU13" s="170"/>
      <c r="HV13" s="170"/>
      <c r="HW13" s="170"/>
      <c r="HX13" s="170"/>
      <c r="HY13" s="170"/>
      <c r="HZ13" s="170"/>
      <c r="IA13" s="170"/>
      <c r="IB13" s="170"/>
      <c r="IC13" s="170"/>
      <c r="ID13" s="171"/>
      <c r="IE13" s="171"/>
      <c r="IF13" s="171"/>
      <c r="IG13" s="171"/>
      <c r="IH13" s="171"/>
      <c r="II13" s="171"/>
      <c r="IJ13" s="171"/>
      <c r="IK13" s="171"/>
      <c r="IL13" s="171"/>
      <c r="IM13" s="171"/>
      <c r="IN13" s="171"/>
      <c r="IO13" s="171"/>
      <c r="IP13" s="171"/>
      <c r="IQ13" s="171"/>
      <c r="IR13" s="171"/>
      <c r="IS13" s="171"/>
      <c r="IT13" s="171"/>
      <c r="IU13" s="171"/>
      <c r="IV13" s="171"/>
      <c r="IW13" s="171"/>
      <c r="IX13" s="171"/>
      <c r="IY13" s="171"/>
      <c r="IZ13" s="171"/>
      <c r="JA13" s="171"/>
      <c r="JB13" s="171"/>
      <c r="JC13" s="171"/>
      <c r="JD13" s="171"/>
      <c r="JE13" s="171"/>
      <c r="JF13" s="171"/>
      <c r="JG13" s="171"/>
      <c r="JH13" s="171"/>
      <c r="JI13" s="171"/>
      <c r="JJ13" s="171"/>
      <c r="JK13" s="171"/>
      <c r="JL13" s="171"/>
      <c r="JM13" s="171"/>
      <c r="JN13" s="171"/>
      <c r="JO13" s="171"/>
      <c r="JP13" s="171"/>
      <c r="JQ13" s="171"/>
      <c r="JR13" s="171"/>
      <c r="JS13" s="171"/>
      <c r="JT13" s="171"/>
      <c r="JU13" s="171"/>
      <c r="JV13" s="171"/>
      <c r="JW13" s="171"/>
      <c r="JX13" s="171"/>
      <c r="JY13" s="171"/>
      <c r="JZ13" s="171"/>
      <c r="KA13" s="171"/>
      <c r="KB13" s="171"/>
      <c r="KC13" s="171"/>
      <c r="KD13" s="171"/>
      <c r="KE13" s="171"/>
      <c r="KF13" s="171"/>
      <c r="KG13" s="171"/>
      <c r="KH13" s="171"/>
      <c r="KI13" s="171"/>
      <c r="KJ13" s="171"/>
      <c r="KK13" s="171"/>
      <c r="KL13" s="171"/>
      <c r="KM13" s="171"/>
      <c r="KN13" s="171"/>
      <c r="KO13" s="171"/>
      <c r="KP13" s="171"/>
      <c r="KQ13" s="171"/>
      <c r="KR13" s="171"/>
      <c r="KS13" s="171"/>
      <c r="KT13" s="171"/>
      <c r="KU13" s="171"/>
      <c r="KV13" s="171"/>
      <c r="KW13" s="171"/>
      <c r="KX13" s="171"/>
      <c r="KY13" s="171"/>
      <c r="KZ13" s="171"/>
      <c r="LA13" s="171"/>
      <c r="LB13" s="171"/>
      <c r="LC13" s="171"/>
      <c r="LD13" s="171"/>
      <c r="LE13" s="171"/>
      <c r="LF13" s="171"/>
      <c r="LG13" s="171"/>
      <c r="LH13" s="171"/>
      <c r="LI13" s="171"/>
      <c r="LJ13" s="171"/>
      <c r="LK13" s="171"/>
      <c r="LL13" s="171"/>
      <c r="LM13" s="171"/>
      <c r="LN13" s="171"/>
      <c r="LO13" s="171"/>
      <c r="LP13" s="171"/>
      <c r="LQ13" s="171"/>
      <c r="LR13" s="171"/>
      <c r="LS13" s="171"/>
      <c r="LT13" s="171"/>
      <c r="LU13" s="171"/>
      <c r="LV13" s="171"/>
      <c r="LW13" s="171"/>
      <c r="LX13" s="171"/>
      <c r="LY13" s="171"/>
      <c r="LZ13" s="171"/>
      <c r="MA13" s="171"/>
      <c r="MB13" s="171"/>
      <c r="MC13" s="171"/>
      <c r="MD13" s="171"/>
      <c r="ME13" s="171"/>
      <c r="MF13" s="171"/>
      <c r="MG13" s="171"/>
      <c r="MH13" s="171"/>
      <c r="MI13" s="171"/>
      <c r="MJ13" s="171"/>
      <c r="MK13" s="171"/>
      <c r="ML13" s="171"/>
      <c r="MM13" s="171"/>
      <c r="MN13" s="171"/>
      <c r="MO13" s="171"/>
      <c r="MP13" s="171"/>
      <c r="MQ13" s="171"/>
      <c r="MR13" s="171"/>
      <c r="MS13" s="171"/>
      <c r="MT13" s="171"/>
      <c r="MU13" s="171"/>
      <c r="MV13" s="171"/>
      <c r="MW13" s="171"/>
      <c r="MX13" s="171"/>
      <c r="MY13" s="171"/>
      <c r="MZ13" s="171"/>
      <c r="NA13" s="171"/>
      <c r="NB13" s="171"/>
      <c r="NC13" s="171"/>
      <c r="ND13" s="171"/>
      <c r="NE13" s="171"/>
      <c r="NF13" s="171"/>
      <c r="NG13" s="171"/>
      <c r="NH13" s="171"/>
      <c r="NI13" s="171"/>
      <c r="NJ13" s="171"/>
      <c r="NK13" s="171"/>
      <c r="NL13" s="171"/>
      <c r="NM13" s="171"/>
      <c r="NN13" s="171"/>
      <c r="NO13" s="171"/>
      <c r="NP13" s="171"/>
      <c r="NQ13" s="171"/>
      <c r="NR13" s="171"/>
      <c r="NS13" s="171"/>
      <c r="NT13" s="171"/>
      <c r="NU13" s="171"/>
      <c r="NV13" s="171"/>
      <c r="NW13" s="171"/>
      <c r="NX13" s="171"/>
      <c r="NY13" s="171"/>
      <c r="NZ13" s="171"/>
      <c r="OA13" s="171"/>
      <c r="OB13" s="171"/>
      <c r="OC13" s="171"/>
      <c r="OD13" s="171"/>
      <c r="OE13" s="171"/>
      <c r="OF13" s="171"/>
      <c r="OG13" s="171"/>
      <c r="OH13" s="171"/>
      <c r="OI13" s="171"/>
      <c r="OJ13" s="171"/>
      <c r="OK13" s="171"/>
      <c r="OL13" s="171"/>
      <c r="OM13" s="171"/>
      <c r="ON13" s="171"/>
      <c r="OO13" s="171"/>
      <c r="OP13" s="171"/>
      <c r="OQ13" s="171"/>
      <c r="OR13" s="171"/>
      <c r="OS13" s="171"/>
      <c r="OT13" s="171"/>
      <c r="OU13" s="171"/>
      <c r="OV13" s="171"/>
      <c r="OW13" s="171"/>
      <c r="OX13" s="171"/>
      <c r="OY13" s="171"/>
      <c r="OZ13" s="171"/>
      <c r="PA13" s="171"/>
      <c r="PB13" s="171"/>
      <c r="PC13" s="171"/>
      <c r="PD13" s="171"/>
      <c r="PE13" s="171"/>
      <c r="PF13" s="171"/>
      <c r="PG13" s="171"/>
      <c r="PH13" s="171"/>
      <c r="PI13" s="171"/>
      <c r="PJ13" s="171"/>
      <c r="PK13" s="171"/>
      <c r="PL13" s="171"/>
      <c r="PM13" s="171"/>
      <c r="PN13" s="171"/>
      <c r="PO13" s="171"/>
      <c r="PP13" s="171"/>
      <c r="PQ13" s="171"/>
      <c r="PR13" s="171"/>
      <c r="PS13" s="171"/>
      <c r="PT13" s="171"/>
      <c r="PU13" s="171"/>
      <c r="PV13" s="171"/>
      <c r="PW13" s="171"/>
      <c r="PX13" s="171"/>
      <c r="PY13" s="171"/>
      <c r="PZ13" s="171"/>
      <c r="QA13" s="171"/>
      <c r="QB13" s="171"/>
      <c r="QC13" s="171"/>
      <c r="QD13" s="171"/>
      <c r="QE13" s="171"/>
      <c r="QF13" s="171"/>
      <c r="QG13" s="171"/>
      <c r="QH13" s="171"/>
      <c r="QI13" s="171"/>
      <c r="QJ13" s="171"/>
      <c r="QK13" s="171"/>
      <c r="QL13" s="171"/>
      <c r="QM13" s="171"/>
      <c r="QN13" s="171"/>
      <c r="QO13" s="171"/>
      <c r="QP13" s="171"/>
      <c r="QQ13" s="171"/>
      <c r="QR13" s="171"/>
      <c r="QS13" s="171"/>
      <c r="QT13" s="171"/>
      <c r="QU13" s="171"/>
      <c r="QV13" s="171"/>
      <c r="QW13" s="171"/>
      <c r="QX13" s="171"/>
      <c r="QY13" s="171"/>
      <c r="QZ13" s="171"/>
      <c r="RA13" s="171"/>
      <c r="RB13" s="171"/>
      <c r="RC13" s="171"/>
      <c r="RD13" s="171"/>
      <c r="RE13" s="171"/>
      <c r="RF13" s="171"/>
      <c r="RG13" s="171"/>
      <c r="RH13" s="171"/>
      <c r="RI13" s="171"/>
      <c r="RJ13" s="171"/>
      <c r="RK13" s="171"/>
      <c r="RL13" s="171"/>
      <c r="RM13" s="171"/>
      <c r="RN13" s="171"/>
      <c r="RO13" s="171"/>
      <c r="RP13" s="171"/>
      <c r="RQ13" s="171"/>
      <c r="RR13" s="171"/>
      <c r="RS13" s="171"/>
      <c r="RT13" s="171"/>
      <c r="RU13" s="171"/>
      <c r="RV13" s="171"/>
      <c r="RW13" s="171"/>
      <c r="RX13" s="171"/>
      <c r="RY13" s="171"/>
      <c r="RZ13" s="171"/>
      <c r="SA13" s="171"/>
      <c r="SB13" s="171"/>
      <c r="SC13" s="171"/>
      <c r="SD13" s="171"/>
      <c r="SE13" s="171"/>
      <c r="SF13" s="171"/>
      <c r="SG13" s="171"/>
      <c r="SH13" s="171"/>
      <c r="SI13" s="171"/>
      <c r="SJ13" s="171"/>
      <c r="SK13" s="171"/>
      <c r="SL13" s="171"/>
      <c r="SM13" s="171"/>
      <c r="SN13" s="171"/>
      <c r="SO13" s="171"/>
      <c r="SP13" s="171"/>
      <c r="SQ13" s="171"/>
      <c r="SR13" s="171"/>
      <c r="SS13" s="171"/>
      <c r="ST13" s="171"/>
      <c r="SU13" s="171"/>
      <c r="SV13" s="171"/>
      <c r="SW13" s="171"/>
      <c r="SX13" s="171"/>
      <c r="SY13" s="171"/>
      <c r="SZ13" s="171"/>
      <c r="TA13" s="171"/>
      <c r="TB13" s="171"/>
      <c r="TC13" s="171"/>
      <c r="TD13" s="171"/>
      <c r="TE13" s="171"/>
      <c r="TF13" s="171"/>
      <c r="TG13" s="171"/>
      <c r="TH13" s="171"/>
      <c r="TI13" s="171"/>
      <c r="TJ13" s="171"/>
      <c r="TK13" s="171"/>
      <c r="TL13" s="171"/>
      <c r="TM13" s="171"/>
      <c r="TN13" s="171"/>
      <c r="TO13" s="171"/>
      <c r="TP13" s="171"/>
      <c r="TQ13" s="171"/>
      <c r="TR13" s="171"/>
      <c r="TS13" s="171"/>
      <c r="TT13" s="171"/>
      <c r="TU13" s="171"/>
      <c r="TV13" s="171"/>
      <c r="TW13" s="171"/>
      <c r="TX13" s="171"/>
      <c r="TY13" s="171"/>
      <c r="TZ13" s="171"/>
      <c r="UA13" s="171"/>
      <c r="UB13" s="171"/>
      <c r="UC13" s="171"/>
      <c r="UD13" s="171"/>
      <c r="UE13" s="171"/>
      <c r="UF13" s="171"/>
      <c r="UG13" s="171"/>
      <c r="UH13" s="171"/>
      <c r="UI13" s="171"/>
      <c r="UJ13" s="171"/>
      <c r="UK13" s="171"/>
      <c r="UL13" s="171"/>
      <c r="UM13" s="171"/>
      <c r="UN13" s="171"/>
      <c r="UO13" s="171"/>
      <c r="UP13" s="171"/>
      <c r="UQ13" s="171"/>
      <c r="UR13" s="171"/>
      <c r="US13" s="171"/>
      <c r="UT13" s="171"/>
      <c r="UU13" s="171"/>
      <c r="UV13" s="171"/>
      <c r="UW13" s="171"/>
      <c r="UX13" s="171"/>
      <c r="UY13" s="171"/>
      <c r="UZ13" s="171"/>
      <c r="VA13" s="171"/>
      <c r="VB13" s="171"/>
      <c r="VC13" s="171"/>
      <c r="VD13" s="171"/>
      <c r="VE13" s="171"/>
      <c r="VF13" s="171"/>
      <c r="VG13" s="171"/>
      <c r="VH13" s="171"/>
      <c r="VI13" s="171"/>
      <c r="VJ13" s="171"/>
      <c r="VK13" s="171"/>
      <c r="VL13" s="171"/>
      <c r="VM13" s="171"/>
      <c r="VN13" s="171"/>
      <c r="VO13" s="171"/>
      <c r="VP13" s="171"/>
      <c r="VQ13" s="171"/>
      <c r="VR13" s="171"/>
      <c r="VS13" s="171"/>
      <c r="VT13" s="171"/>
      <c r="VU13" s="171"/>
      <c r="VV13" s="171"/>
      <c r="VW13" s="171"/>
      <c r="VX13" s="171"/>
      <c r="VY13" s="171"/>
      <c r="VZ13" s="171"/>
      <c r="WA13" s="171"/>
      <c r="WB13" s="171"/>
      <c r="WC13" s="171"/>
      <c r="WD13" s="171"/>
      <c r="WE13" s="171"/>
      <c r="WF13" s="171"/>
      <c r="WG13" s="171"/>
      <c r="WH13" s="171"/>
      <c r="WI13" s="171"/>
      <c r="WJ13" s="171"/>
      <c r="WK13" s="171"/>
      <c r="WL13" s="171"/>
      <c r="WM13" s="171"/>
      <c r="WN13" s="171"/>
      <c r="WO13" s="171"/>
      <c r="WP13" s="171"/>
      <c r="WQ13" s="171"/>
      <c r="WR13" s="171"/>
      <c r="WS13" s="171"/>
      <c r="WT13" s="171"/>
      <c r="WU13" s="171"/>
      <c r="WV13" s="171"/>
      <c r="WW13" s="171"/>
      <c r="WX13" s="171"/>
      <c r="WY13" s="171"/>
      <c r="WZ13" s="171"/>
      <c r="XA13" s="171"/>
      <c r="XB13" s="171"/>
      <c r="XC13" s="171"/>
      <c r="XD13" s="171"/>
      <c r="XE13" s="171"/>
      <c r="XF13" s="171"/>
      <c r="XG13" s="171"/>
      <c r="XH13" s="171"/>
      <c r="XI13" s="171"/>
      <c r="XJ13" s="171"/>
      <c r="XK13" s="171"/>
      <c r="XL13" s="171"/>
      <c r="XM13" s="171"/>
      <c r="XN13" s="171"/>
      <c r="XO13" s="171"/>
      <c r="XP13" s="171"/>
      <c r="XQ13" s="171"/>
      <c r="XR13" s="171"/>
      <c r="XS13" s="171"/>
      <c r="XT13" s="171"/>
      <c r="XU13" s="171"/>
      <c r="XV13" s="171"/>
      <c r="XW13" s="171"/>
      <c r="XX13" s="171"/>
      <c r="XY13" s="171"/>
      <c r="XZ13" s="171"/>
      <c r="YA13" s="171"/>
      <c r="YB13" s="171"/>
      <c r="YC13" s="171"/>
      <c r="YD13" s="171"/>
      <c r="YE13" s="171"/>
      <c r="YF13" s="171"/>
      <c r="YG13" s="171"/>
      <c r="YH13" s="171"/>
      <c r="YI13" s="171"/>
      <c r="YJ13" s="171"/>
      <c r="YK13" s="171"/>
      <c r="YL13" s="171"/>
      <c r="YM13" s="171"/>
      <c r="YN13" s="171"/>
      <c r="YO13" s="171"/>
      <c r="YP13" s="171"/>
      <c r="YQ13" s="171"/>
      <c r="YR13" s="171"/>
      <c r="YS13" s="171"/>
      <c r="YT13" s="171"/>
      <c r="YU13" s="171"/>
      <c r="YV13" s="171"/>
      <c r="YW13" s="171"/>
      <c r="YX13" s="171"/>
      <c r="YY13" s="171"/>
      <c r="YZ13" s="171"/>
      <c r="ZA13" s="171"/>
      <c r="ZB13" s="171"/>
      <c r="ZC13" s="171"/>
      <c r="ZD13" s="171"/>
      <c r="ZE13" s="171"/>
      <c r="ZF13" s="171"/>
      <c r="ZG13" s="171"/>
      <c r="ZH13" s="171"/>
      <c r="ZI13" s="171"/>
      <c r="ZJ13" s="171"/>
      <c r="ZK13" s="171"/>
      <c r="ZL13" s="171"/>
      <c r="ZM13" s="171"/>
      <c r="ZN13" s="171"/>
      <c r="ZO13" s="171"/>
      <c r="ZP13" s="171"/>
      <c r="ZQ13" s="171"/>
      <c r="ZR13" s="171"/>
      <c r="ZS13" s="171"/>
      <c r="ZT13" s="171"/>
      <c r="ZU13" s="171"/>
      <c r="ZV13" s="171"/>
      <c r="ZW13" s="171"/>
      <c r="ZX13" s="171"/>
      <c r="ZY13" s="171"/>
      <c r="ZZ13" s="171"/>
      <c r="AAA13" s="171"/>
      <c r="AAB13" s="171"/>
      <c r="AAC13" s="171"/>
      <c r="AAD13" s="171"/>
      <c r="AAE13" s="171"/>
      <c r="AAF13" s="171"/>
      <c r="AAG13" s="171"/>
      <c r="AAH13" s="171"/>
      <c r="AAI13" s="171"/>
      <c r="AAJ13" s="171"/>
      <c r="AAK13" s="171"/>
      <c r="AAL13" s="171"/>
      <c r="AAM13" s="171"/>
      <c r="AAN13" s="171"/>
      <c r="AAO13" s="171"/>
      <c r="AAP13" s="171"/>
      <c r="AAQ13" s="171"/>
      <c r="AAR13" s="171"/>
      <c r="AAS13" s="171"/>
      <c r="AAT13" s="171"/>
      <c r="AAU13" s="171"/>
      <c r="AAV13" s="171"/>
      <c r="AAW13" s="171"/>
      <c r="AAX13" s="171"/>
      <c r="AAY13" s="171"/>
      <c r="AAZ13" s="171"/>
      <c r="ABA13" s="171"/>
      <c r="ABB13" s="171"/>
      <c r="ABC13" s="171"/>
      <c r="ABD13" s="171"/>
      <c r="ABE13" s="171"/>
      <c r="ABF13" s="171"/>
      <c r="ABG13" s="171"/>
      <c r="ABH13" s="171"/>
      <c r="ABI13" s="171"/>
      <c r="ABJ13" s="171"/>
      <c r="ABK13" s="171"/>
      <c r="ABL13" s="171"/>
      <c r="ABM13" s="171"/>
      <c r="ABN13" s="171"/>
      <c r="ABO13" s="171"/>
      <c r="ABP13" s="171"/>
      <c r="ABQ13" s="171"/>
      <c r="ABR13" s="171"/>
      <c r="ABS13" s="171"/>
      <c r="ABT13" s="171"/>
      <c r="ABU13" s="171"/>
      <c r="ABV13" s="171"/>
      <c r="ABW13" s="171"/>
      <c r="ABX13" s="171"/>
      <c r="ABY13" s="171"/>
      <c r="ABZ13" s="171"/>
      <c r="ACA13" s="171"/>
      <c r="ACB13" s="171"/>
      <c r="ACC13" s="171"/>
      <c r="ACD13" s="171"/>
      <c r="ACE13" s="171"/>
      <c r="ACF13" s="171"/>
      <c r="ACG13" s="171"/>
      <c r="ACH13" s="171"/>
      <c r="ACI13" s="171"/>
      <c r="ACJ13" s="171"/>
      <c r="ACK13" s="171"/>
      <c r="ACL13" s="171"/>
      <c r="ACM13" s="171"/>
      <c r="ACN13" s="171"/>
      <c r="ACO13" s="171"/>
      <c r="ACP13" s="171"/>
      <c r="ACQ13" s="171"/>
      <c r="ACR13" s="171"/>
      <c r="ACS13" s="171"/>
      <c r="ACT13" s="171"/>
      <c r="ACU13" s="171"/>
      <c r="ACV13" s="171"/>
      <c r="ACW13" s="171"/>
      <c r="ACX13" s="171"/>
      <c r="ACY13" s="171"/>
      <c r="ACZ13" s="171"/>
      <c r="ADA13" s="171"/>
      <c r="ADB13" s="171"/>
      <c r="ADC13" s="171"/>
      <c r="ADD13" s="171"/>
      <c r="ADE13" s="171"/>
      <c r="ADF13" s="171"/>
      <c r="ADG13" s="171"/>
      <c r="ADH13" s="171"/>
      <c r="ADI13" s="171"/>
      <c r="ADJ13" s="171"/>
      <c r="ADK13" s="171"/>
      <c r="ADL13" s="171"/>
      <c r="ADM13" s="171"/>
      <c r="ADN13" s="171"/>
      <c r="ADO13" s="171"/>
      <c r="ADP13" s="171"/>
      <c r="ADQ13" s="171"/>
      <c r="ADR13" s="171"/>
      <c r="ADS13" s="171"/>
      <c r="ADT13" s="171"/>
      <c r="ADU13" s="171"/>
      <c r="ADV13" s="171"/>
      <c r="ADW13" s="171"/>
      <c r="ADX13" s="171"/>
      <c r="ADY13" s="171"/>
      <c r="ADZ13" s="171"/>
      <c r="AEA13" s="171"/>
      <c r="AEB13" s="171"/>
      <c r="AEC13" s="171"/>
      <c r="AED13" s="171"/>
      <c r="AEE13" s="171"/>
      <c r="AEF13" s="171"/>
      <c r="AEG13" s="171"/>
      <c r="AEH13" s="171"/>
      <c r="AEI13" s="171"/>
      <c r="AEJ13" s="171"/>
      <c r="AEK13" s="171"/>
      <c r="AEL13" s="171"/>
      <c r="AEM13" s="171"/>
      <c r="AEN13" s="171"/>
      <c r="AEO13" s="171"/>
      <c r="AEP13" s="171"/>
      <c r="AEQ13" s="171"/>
      <c r="AER13" s="171"/>
      <c r="AES13" s="171"/>
      <c r="AET13" s="171"/>
      <c r="AEU13" s="171"/>
      <c r="AEV13" s="171"/>
      <c r="AEW13" s="171"/>
      <c r="AEX13" s="171"/>
      <c r="AEY13" s="171"/>
      <c r="AEZ13" s="171"/>
      <c r="AFA13" s="171"/>
      <c r="AFB13" s="171"/>
      <c r="AFC13" s="171"/>
      <c r="AFD13" s="171"/>
      <c r="AFE13" s="171"/>
      <c r="AFF13" s="171"/>
      <c r="AFG13" s="171"/>
      <c r="AFH13" s="171"/>
      <c r="AFI13" s="171"/>
      <c r="AFJ13" s="171"/>
      <c r="AFK13" s="171"/>
      <c r="AFL13" s="171"/>
      <c r="AFM13" s="171"/>
      <c r="AFN13" s="171"/>
      <c r="AFO13" s="171"/>
      <c r="AFP13" s="171"/>
      <c r="AFQ13" s="171"/>
      <c r="AFR13" s="171"/>
      <c r="AFS13" s="171"/>
      <c r="AFT13" s="171"/>
      <c r="AFU13" s="171"/>
      <c r="AFV13" s="171"/>
      <c r="AFW13" s="171"/>
      <c r="AFX13" s="171"/>
      <c r="AFY13" s="171"/>
      <c r="AFZ13" s="171"/>
      <c r="AGA13" s="171"/>
      <c r="AGB13" s="171"/>
      <c r="AGC13" s="171"/>
      <c r="AGD13" s="171"/>
      <c r="AGE13" s="171"/>
      <c r="AGF13" s="171"/>
      <c r="AGG13" s="171"/>
      <c r="AGH13" s="171"/>
      <c r="AGI13" s="171"/>
      <c r="AGJ13" s="171"/>
      <c r="AGK13" s="171"/>
      <c r="AGL13" s="171"/>
      <c r="AGM13" s="171"/>
      <c r="AGN13" s="171"/>
      <c r="AGO13" s="171"/>
      <c r="AGP13" s="171"/>
      <c r="AGQ13" s="171"/>
      <c r="AGR13" s="171"/>
      <c r="AGS13" s="171"/>
      <c r="AGT13" s="171"/>
      <c r="AGU13" s="171"/>
      <c r="AGV13" s="171"/>
      <c r="AGW13" s="171"/>
      <c r="AGX13" s="171"/>
      <c r="AGY13" s="171"/>
      <c r="AGZ13" s="171"/>
      <c r="AHA13" s="171"/>
      <c r="AHB13" s="171"/>
      <c r="AHC13" s="171"/>
      <c r="AHD13" s="171"/>
      <c r="AHE13" s="171"/>
      <c r="AHF13" s="171"/>
      <c r="AHG13" s="171"/>
      <c r="AHH13" s="171"/>
      <c r="AHI13" s="171"/>
      <c r="AHJ13" s="171"/>
      <c r="AHK13" s="171"/>
      <c r="AHL13" s="171"/>
      <c r="AHM13" s="171"/>
      <c r="AHN13" s="171"/>
      <c r="AHO13" s="171"/>
      <c r="AHP13" s="171"/>
      <c r="AHQ13" s="171"/>
      <c r="AHR13" s="171"/>
      <c r="AHS13" s="171"/>
      <c r="AHT13" s="171"/>
      <c r="AHU13" s="171"/>
      <c r="AHV13" s="171"/>
      <c r="AHW13" s="171"/>
      <c r="AHX13" s="171"/>
      <c r="AHY13" s="171"/>
      <c r="AHZ13" s="171"/>
      <c r="AIA13" s="171"/>
      <c r="AIB13" s="171"/>
      <c r="AIC13" s="171"/>
      <c r="AID13" s="171"/>
      <c r="AIE13" s="171"/>
      <c r="AIF13" s="171"/>
      <c r="AIG13" s="171"/>
      <c r="AIH13" s="171"/>
      <c r="AII13" s="171"/>
      <c r="AIJ13" s="171"/>
      <c r="AIK13" s="171"/>
      <c r="AIL13" s="171"/>
      <c r="AIM13" s="171"/>
      <c r="AIN13" s="171"/>
      <c r="AIO13" s="171"/>
      <c r="AIP13" s="171"/>
      <c r="AIQ13" s="171"/>
      <c r="AIR13" s="171"/>
      <c r="AIS13" s="171"/>
      <c r="AIT13" s="171"/>
      <c r="AIU13" s="171"/>
      <c r="AIV13" s="171"/>
      <c r="AIW13" s="171"/>
      <c r="AIX13" s="171"/>
      <c r="AIY13" s="171"/>
      <c r="AIZ13" s="171"/>
      <c r="AJA13" s="171"/>
      <c r="AJB13" s="171"/>
      <c r="AJC13" s="171"/>
      <c r="AJD13" s="171"/>
      <c r="AJE13" s="171"/>
      <c r="AJF13" s="171"/>
      <c r="AJG13" s="171"/>
      <c r="AJH13" s="171"/>
      <c r="AJI13" s="171"/>
      <c r="AJJ13" s="171"/>
      <c r="AJK13" s="171"/>
      <c r="AJL13" s="171"/>
      <c r="AJM13" s="171"/>
      <c r="AJN13" s="171"/>
      <c r="AJO13" s="171"/>
      <c r="AJP13" s="171"/>
      <c r="AJQ13" s="171"/>
      <c r="AJR13" s="171"/>
      <c r="AJS13" s="171"/>
      <c r="AJT13" s="171"/>
      <c r="AJU13" s="171"/>
      <c r="AJV13" s="171"/>
      <c r="AJW13" s="171"/>
      <c r="AJX13" s="171"/>
      <c r="AJY13" s="171"/>
      <c r="AJZ13" s="171"/>
      <c r="AKA13" s="171"/>
      <c r="AKB13" s="171"/>
      <c r="AKC13" s="171"/>
      <c r="AKD13" s="171"/>
      <c r="AKE13" s="171"/>
      <c r="AKF13" s="171"/>
      <c r="AKG13" s="171"/>
      <c r="AKH13" s="171"/>
      <c r="AKI13" s="171"/>
      <c r="AKJ13" s="171"/>
      <c r="AKK13" s="171"/>
      <c r="AKL13" s="171"/>
      <c r="AKM13" s="171"/>
      <c r="AKN13" s="171"/>
      <c r="AKO13" s="171"/>
      <c r="AKP13" s="171"/>
      <c r="AKQ13" s="171"/>
      <c r="AKR13" s="171"/>
      <c r="AKS13" s="171"/>
      <c r="AKT13" s="171"/>
      <c r="AKU13" s="171"/>
      <c r="AKV13" s="171"/>
      <c r="AKW13" s="171"/>
      <c r="AKX13" s="171"/>
      <c r="AKY13" s="171"/>
      <c r="AKZ13" s="171"/>
      <c r="ALA13" s="171"/>
      <c r="ALB13" s="171"/>
      <c r="ALC13" s="171"/>
      <c r="ALD13" s="171"/>
      <c r="ALE13" s="171"/>
      <c r="ALF13" s="171"/>
      <c r="ALG13" s="171"/>
      <c r="ALH13" s="171"/>
      <c r="ALI13" s="171"/>
    </row>
    <row r="14" spans="1:1008" x14ac:dyDescent="0.2">
      <c r="B14" s="11"/>
      <c r="C14" s="1"/>
      <c r="D14" s="1"/>
      <c r="E14" s="14"/>
      <c r="F14" s="15"/>
      <c r="G14" s="16"/>
      <c r="H14" s="12"/>
      <c r="I14" s="15"/>
      <c r="J14" s="13"/>
    </row>
    <row r="15" spans="1:1008" x14ac:dyDescent="0.2">
      <c r="B15" s="11"/>
      <c r="C15" s="1"/>
      <c r="D15" s="1"/>
      <c r="E15" s="14"/>
      <c r="F15" s="15"/>
      <c r="G15" s="16"/>
      <c r="H15" s="12"/>
      <c r="I15" s="15"/>
      <c r="J15" s="13"/>
    </row>
    <row r="16" spans="1:1008" x14ac:dyDescent="0.2">
      <c r="B16" s="11"/>
      <c r="C16" s="1"/>
      <c r="D16" s="1"/>
      <c r="E16" s="14"/>
      <c r="F16" s="15"/>
      <c r="G16" s="16"/>
      <c r="H16" s="12"/>
      <c r="I16" s="15"/>
      <c r="J16" s="13"/>
    </row>
    <row r="17" spans="2:10" ht="16.899999999999999" customHeight="1" x14ac:dyDescent="0.2">
      <c r="B17" s="11"/>
      <c r="C17" s="1"/>
      <c r="D17" s="1"/>
      <c r="E17" s="14"/>
      <c r="F17" s="15"/>
      <c r="G17" s="16"/>
      <c r="H17" s="12"/>
      <c r="I17" s="15"/>
      <c r="J17" s="13"/>
    </row>
    <row r="18" spans="2:10" ht="14.65" customHeight="1" x14ac:dyDescent="0.15"/>
  </sheetData>
  <mergeCells count="4">
    <mergeCell ref="A1:J1"/>
    <mergeCell ref="A2:J2"/>
    <mergeCell ref="A3:J3"/>
    <mergeCell ref="A4:J5"/>
  </mergeCells>
  <printOptions horizontalCentered="1"/>
  <pageMargins left="0.11811023622047245" right="0.11811023622047245" top="0.35433070866141736" bottom="0.15748031496062992" header="0.11811023622047245" footer="0.11811023622047245"/>
  <pageSetup paperSize="9" orientation="landscape" r:id="rId1"/>
  <rowBreaks count="1" manualBreakCount="1">
    <brk id="5" max="16383" man="1"/>
  </rowBreaks>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4" baseType="variant">
      <vt:variant>
        <vt:lpstr>Arkusze</vt:lpstr>
      </vt:variant>
      <vt:variant>
        <vt:i4>9</vt:i4>
      </vt:variant>
      <vt:variant>
        <vt:lpstr>Nazwane zakresy</vt:lpstr>
      </vt:variant>
      <vt:variant>
        <vt:i4>4</vt:i4>
      </vt:variant>
    </vt:vector>
  </HeadingPairs>
  <TitlesOfParts>
    <vt:vector size="13" baseType="lpstr">
      <vt:lpstr>Zad.1</vt:lpstr>
      <vt:lpstr>Zad.2</vt:lpstr>
      <vt:lpstr>Zad.3</vt:lpstr>
      <vt:lpstr>Zad.4</vt:lpstr>
      <vt:lpstr> Zad.5-zm.</vt:lpstr>
      <vt:lpstr>Zad.6</vt:lpstr>
      <vt:lpstr>Zad.7</vt:lpstr>
      <vt:lpstr>Zad.8</vt:lpstr>
      <vt:lpstr>Zad.9</vt:lpstr>
      <vt:lpstr>' Zad.5-zm.'!Obszar_wydruku</vt:lpstr>
      <vt:lpstr>Zad.2!Obszar_wydruku</vt:lpstr>
      <vt:lpstr>Zad.3!Obszar_wydruku</vt:lpstr>
      <vt:lpstr>Zad.4!Obszar_wydruku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Rzezwicka, Joanna {DEEP~Warsaw Dia}</dc:creator>
  <dc:description/>
  <cp:lastModifiedBy>Anna Massier</cp:lastModifiedBy>
  <cp:revision>66</cp:revision>
  <cp:lastPrinted>2023-04-17T09:09:37Z</cp:lastPrinted>
  <dcterms:created xsi:type="dcterms:W3CDTF">2019-02-04T11:59:38Z</dcterms:created>
  <dcterms:modified xsi:type="dcterms:W3CDTF">2023-04-17T09:21:04Z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MSIP_Label_a8de25a8-ef47-40a7-b7ec-c38f3edc2acf_ActionId">
    <vt:lpwstr>4c563a4b-6666-4bf3-a507-8feb7b4f4a70</vt:lpwstr>
  </property>
  <property fmtid="{D5CDD505-2E9C-101B-9397-08002B2CF9AE}" pid="5" name="MSIP_Label_a8de25a8-ef47-40a7-b7ec-c38f3edc2acf_ContentBits">
    <vt:lpwstr>0</vt:lpwstr>
  </property>
  <property fmtid="{D5CDD505-2E9C-101B-9397-08002B2CF9AE}" pid="6" name="MSIP_Label_a8de25a8-ef47-40a7-b7ec-c38f3edc2acf_Enabled">
    <vt:lpwstr>true</vt:lpwstr>
  </property>
  <property fmtid="{D5CDD505-2E9C-101B-9397-08002B2CF9AE}" pid="7" name="MSIP_Label_a8de25a8-ef47-40a7-b7ec-c38f3edc2acf_Method">
    <vt:lpwstr>Standard</vt:lpwstr>
  </property>
  <property fmtid="{D5CDD505-2E9C-101B-9397-08002B2CF9AE}" pid="8" name="MSIP_Label_a8de25a8-ef47-40a7-b7ec-c38f3edc2acf_Name">
    <vt:lpwstr>a8de25a8-ef47-40a7-b7ec-c38f3edc2acf</vt:lpwstr>
  </property>
  <property fmtid="{D5CDD505-2E9C-101B-9397-08002B2CF9AE}" pid="9" name="MSIP_Label_a8de25a8-ef47-40a7-b7ec-c38f3edc2acf_SetDate">
    <vt:lpwstr>2022-04-27T17:26:42Z</vt:lpwstr>
  </property>
  <property fmtid="{D5CDD505-2E9C-101B-9397-08002B2CF9AE}" pid="10" name="MSIP_Label_a8de25a8-ef47-40a7-b7ec-c38f3edc2acf_SiteId">
    <vt:lpwstr>15d1bef2-0a6a-46f9-be4c-023279325e51</vt:lpwstr>
  </property>
  <property fmtid="{D5CDD505-2E9C-101B-9397-08002B2CF9AE}" pid="11" name="ScaleCrop">
    <vt:bool>false</vt:bool>
  </property>
  <property fmtid="{D5CDD505-2E9C-101B-9397-08002B2CF9AE}" pid="12" name="ShareDoc">
    <vt:bool>false</vt:bool>
  </property>
</Properties>
</file>