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2CCBF663-6761-4B8F-B26D-6093777A60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0" sheetId="1" r:id="rId1"/>
  </sheets>
  <definedNames>
    <definedName name="_xlnm.Print_Area" localSheetId="0">'ZADANIE 10'!$A$1:$J$18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6" i="1"/>
  <c r="H16" i="1" s="1"/>
  <c r="I16" i="1" s="1"/>
  <c r="F13" i="1"/>
  <c r="H13" i="1" s="1"/>
  <c r="I13" i="1" s="1"/>
  <c r="F15" i="1"/>
  <c r="H15" i="1" s="1"/>
  <c r="I15" i="1" s="1"/>
  <c r="F14" i="1"/>
  <c r="H14" i="1" s="1"/>
  <c r="I14" i="1" s="1"/>
  <c r="F11" i="1"/>
  <c r="H11" i="1" s="1"/>
  <c r="I11" i="1" s="1"/>
  <c r="F10" i="1"/>
  <c r="H10" i="1" s="1"/>
  <c r="I10" i="1" s="1"/>
  <c r="F9" i="1"/>
  <c r="H9" i="1" s="1"/>
  <c r="F17" i="1" l="1"/>
  <c r="H17" i="1"/>
  <c r="I9" i="1"/>
</calcChain>
</file>

<file path=xl/sharedStrings.xml><?xml version="1.0" encoding="utf-8"?>
<sst xmlns="http://schemas.openxmlformats.org/spreadsheetml/2006/main" count="40" uniqueCount="34">
  <si>
    <t>Lp.</t>
  </si>
  <si>
    <t>Przedmiot  zamówienia</t>
  </si>
  <si>
    <t>Jednostka miary</t>
  </si>
  <si>
    <t>Stawka     VAT (%)</t>
  </si>
  <si>
    <t>Wartość brutto (zł) 8=6+7</t>
  </si>
  <si>
    <t>Cena jednostkowa brutto               9=8/4</t>
  </si>
  <si>
    <t>1.</t>
  </si>
  <si>
    <t>szt.</t>
  </si>
  <si>
    <t>2.</t>
  </si>
  <si>
    <t>Razem
Netto:</t>
  </si>
  <si>
    <t>Razem
Brutto:</t>
  </si>
  <si>
    <t>zestaw</t>
  </si>
  <si>
    <t>PRODUCENT,
Nazwa własna lub inne określenie identyfikujące 
wyrób w sposób jednoznaczny, np. numer katalogowy, wielkość opakowania handlowego</t>
  </si>
  <si>
    <t>3.</t>
  </si>
  <si>
    <t>4.</t>
  </si>
  <si>
    <t>5.</t>
  </si>
  <si>
    <t>6.</t>
  </si>
  <si>
    <t>7.</t>
  </si>
  <si>
    <t>8.</t>
  </si>
  <si>
    <r>
      <t xml:space="preserve">Czapeczka do CPAP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
Czapeczka dla niemowląt, otwarty dostęp do górnej części czapeczki umożliwia procedury kliniczne. 3-punktowe mocowanie zapewnia stabilną konfigurację.  
Dla obwodu głowy: 
17-22 cm 
22-25 cm 
25-29 cm 
29-36 cm 
Do wyboru przez Zamawiającego.
Pakowane pojedynczo.</t>
    </r>
  </si>
  <si>
    <r>
      <t xml:space="preserve">Opaska do  CPAP                                                                                                                                    
</t>
    </r>
    <r>
      <rPr>
        <sz val="10"/>
        <rFont val="Calibri"/>
        <family val="2"/>
        <charset val="238"/>
        <scheme val="minor"/>
      </rPr>
      <t>Opaska do użytku z systemem wsparcia oddechowego, wykonana z miękkiego, elastycznego materiału, 3-punktowe mocowanie zapewniające stabilną konfigurację. 
Dla obwodu głowy: 
29-36 cm 
35-40 cm 
40-45 cm 
Do wyboru przez Zamawiającego.
Pakowane pojedynczo.</t>
    </r>
  </si>
  <si>
    <r>
      <t xml:space="preserve">Maseczka do  CPAP                                                                                                                                 
</t>
    </r>
    <r>
      <rPr>
        <sz val="10"/>
        <rFont val="Calibri"/>
        <family val="2"/>
        <charset val="238"/>
        <scheme val="minor"/>
      </rPr>
      <t xml:space="preserve">Maska nosowa dla niemowląt, zaprojektowana przy użyciu skanu twarzy noworodka w technologii 3D w celu uzyskania optymalnego dopasowania i szczelności. Miękka, silikonowa o anatomicznym kształcie. Przy prawidłowym doborze rozmiar i głębokość maski zapobiega dotykaniu czubka nosa. Do stosowania zamiennie z wypustkami donosowymi. 
W różnych rozmiarach: mały, średni, duży, bardzo duży- do wyboru przez Zamawiającego. 
Pakowane pojedynczo. </t>
    </r>
  </si>
  <si>
    <r>
      <t xml:space="preserve">Wyspustki nosowe do  CPAP                                                                                                             
</t>
    </r>
    <r>
      <rPr>
        <sz val="10"/>
        <rFont val="Calibri"/>
        <family val="2"/>
        <charset val="238"/>
        <scheme val="minor"/>
      </rPr>
      <t xml:space="preserve">Wypustki donosowe dla niemowląt, miękkie, silikonowe (silikon niezwierający lateksu), giętkie i delikatne dla nozdrzy. Anatomicznie zakrzywione w celu wygodnego dopasowania. Kształt z wycięciem zapobiegającym uszkodzeniu przegrody nosowej. Do stosowania zamiennie z maskami. Rozmiary (do wyboru przez Zamawiającego):
-Średnica nozdrza 3 mm, średnica przegrody 2 mm 
-Średnica nozdrza 3,5 mm, średnica przegrody 2 mm 
-Średnica nozdrza 4 mm, średnica przegrody 3 mm 
-Średnica nozdrza 4,5 mm, średnica przegrody 4 mm 
-Średnica nozdrza 5 mm, średnica przegrody 4 mm 
-Średnica nozdrza 5 mm, średnica przegrody 5 mm 
-Średnica nozdrza 5,5 mm, średnica przegrody 6 mm 
-Średnica nozdrza 6 mm, średnica przegrody 6 mm 
-Średnica nozdrza 6 mm, średnica przegrody 7 mm 
-Średnica nozdrza 6,5 mm, średnica przegrody 7mm 
Pakowane pojedynczo.  </t>
    </r>
  </si>
  <si>
    <t xml:space="preserve">   Cena 
jednostkowa netto </t>
  </si>
  <si>
    <t>Załacznik nr 11 do SWZ</t>
  </si>
  <si>
    <t xml:space="preserve">    Załącznik nr 1 do umowy NZ.261.57.10.2023 </t>
  </si>
  <si>
    <r>
      <t xml:space="preserve">
Jednopacjentowy, podwójnie podgrzewany układ oddechowy  z komorą automatycznego pobierania wody, przewodem ciśnieniowym, dedykowany dla przepływów &gt; 4 l / min. 
</t>
    </r>
    <r>
      <rPr>
        <sz val="10"/>
        <rFont val="Calibri"/>
        <family val="2"/>
        <charset val="238"/>
        <scheme val="minor"/>
      </rPr>
      <t xml:space="preserve">
Podwójna spiralna grzałka umieszczona wewnątrz ramienia wdechowego. Wcięcie „V” w ramieniu wdechowym, zapewniające ułożenie czujnika temperatury i przepływu w prawidłowej orientacji w strumieniu przepływających gazów. Niebieski i biały kolor rur w celu odróżnienia ramienia wdechowego i wydechowego. Ramię wdechowe podgrzewane. Ramię wydechowe podgrzewane wykonane z materiału przepuszczalnego dla pary wodnej (MicroCell). Rura  jest trwała i odporna na zaginanie/uszkodzenia. Niepodgrzewane przedłużenie do inkubatora. Suchy dren wdechowy. Obrotowe złącze Y ze zintegrowanym portem ssącym, w celu zminimalizowania przestrzeni martwej. 
W zestawie znajduje się zestaw adapterów umożliwiający stosowanie w szerokiej gamie respiratorów dla noworodków; z możliwością podawania tlenku azotu. 
Długość układu 150 cm. Objętość ściśliwa 760 ml. 
Komora nawilżania z automatycznym zestawem do pobierania wody i mechanizmem podwójnego pływaka (pierwotnego i wtórnego), aby zapobiec przepełnieniu komory. Pojemność komory 280 ml. 
Układ kompatybilny z posiadanymi przez Zamawiającego nawilżaczami MR850 produkcji Fisher&amp;Paykel Healthcare. Kompatybilność potwierdzona przez producenta nawilżaczy MR850 będących na wyposażeniu szpitala.  
Każdy zestaw pacjenta znajduje się w jednym opakowaniu.  
Czas użytkowania do 7 dni. 
 </t>
    </r>
  </si>
  <si>
    <r>
      <rPr>
        <b/>
        <sz val="10"/>
        <rFont val="Calibri"/>
        <family val="2"/>
        <charset val="238"/>
        <scheme val="minor"/>
      </rPr>
      <t>Interfejs dla niemowląt</t>
    </r>
    <r>
      <rPr>
        <sz val="10"/>
        <rFont val="Calibri"/>
        <family val="2"/>
        <charset val="238"/>
        <scheme val="minor"/>
      </rPr>
      <t xml:space="preserve">
Rurka nosowa do dostarczenia CPAP przy użyciu systemu wsparcia oddechowego oraz innych systemów wsparcia nCPAP i nieinwazyjnych systemów wsparcia oddechowego. Mocowanie maseczek/wypustek donosowych do systemu przy pomocy zatrzasku typu „Glider”, który umożliwia zmianę położenia masek/wypustek donosowych oraz dodatkowo utrzymuje paski czapeczek z dala od twarzy dziecka. Szary blok pianki z możliwością regulacji wysokości,  utrzymuje rurkę we właściwym położeniu. Rurka zawiera port ciśnieniowy. Elestyczne rurki przedłużające, które przy stabilnym umocowaniu masek/wypustek donosowych umożliwiają ruchy głowy niemowlęcia, wykonane z materiału przepuszczalnego dla pary wodnej ewakuującej - pozwalającego na zminimalizowanie kondensacji. Zestaw adapterów umożliwiających podłączenie do innych obwodów oddechowych, np. respiratorowych. 
Długość odcinka trójkanałowego w trzech rozmiarach: 
50 mm (dłgość całkowita układu 207 mm) 
70 mm (dłgość całkowita układu 227 mm) 
100 mm (długość całkowita układu 257 mm)
Do wyboru przez Zamawiającego.  
Do użytku przez 7 dni. Pakowane pojedynczo. </t>
    </r>
  </si>
  <si>
    <r>
      <t xml:space="preserve">Układ oddechowy dla dorosłych, podgrzewany na wdechu i wydechu, z komorą nawilżacza
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
Podwójnie podgrzewany układ oddechowy dla dorosłych z komorą automatycznego pobierania wody oraz niezależnym filtrem o podwójnych ściankach do zastosowania w porcie wydechowym respiratora.   
Podwójna spiralna grzałka umieszczona wewnątrz ramienia wdechowego. Wcięcie „V” z zatrzaskiem w ramieniu wdechowym, zapewniające ułożenie czujnika temperatury i przepływu w prawidłowej orientacji w strumieniu przepływających gazów. Niebieski i biały kolor rur w celu odróżnienia ramienia wdechowego i wydechowego. Ramię wdechowe podgrzewane. Ramię wydechowe podgrzewane wykonane z materiału przepuszczalnego dla pary wodnej (w technologii MicroCell). Rura  jest trwała i odporna na zaginanie/uszkodzenia. Suchy dren wdechowy.  Łącznik typu Y ze zintegrowanym otworem do inhalacji i dozownikiem. Zaprojektowany do stosowania w szerokiej gamie respiratorów. Długość układu 150 cm.  
Komora nawilżania z automatycznym zestawem do pobierania wody i mechanizmem podwójnego pływaka (pierwotnego i wtórnego), aby zapobiec przepełnieniu komory. Komora o pojemności 280 ml. 
Filtr o wydajności filtracji wirusów &gt;99,99%, bakterii&gt;99,999% 
Układ kompatybilny z posiadanymi przez Zamawiającego nawilżaczami MR850 produkcji Fisher&amp;Paykel Healthcare.  
Każdy zestaw pacjenta znajduje się w jednym opakowaniu.  
Czas użytkowania do 14 dni. </t>
    </r>
  </si>
  <si>
    <r>
      <t xml:space="preserve">Układ oddechowy dla niemowląt, podgrzewany na wdechu i wydechu, z komorą nawilżacza, przepływ 0,3 - 4 l/min.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
Jednopacjentowy, podwójnie podgrzewany układ oddechowy z komorą automatycznego pobierania wody, przewodem ciśnieniowym, dedykowany dla przepływów 0,3 -  4 l/min. 
Podwójna spiralna grzałka umieszczona wewnątrz ramienia wdechowego. Wcięcie „V” w ramieniu wdechowym, zapewniające ułożenie czujnika temperatury i przepływu w prawidłowej orientacji w strumieniu przepływających gazów. Niebieski i biały kolor rur w celu odróżnienia ramienia wdechowego i wydechowego. Ramię wydechowe podgrzewane wykonane z materiału przepuszczalnego dla pary wodnej (w technologii MicroCell). Rura  jest trwała i odporna na zaginanie/uszkodzenia. Niepodgrzewane przedłużenie do inkubatora. Suchy dren wdechowy. Obrotowe złącze Y ze zintegrowanym portem ssącym, w celu zminimalizowania przestrzeni martwej. 
W zestawie znajduje się zestaw adapterów umożliwiający stosowanie w szerokiej gamie respiratorów dla noworodków; z możliwością podawania tlenku azotu. 
Długość układu 150 cm. Objętość ściśliwa 760 ml. 
Komora nawilżania z automatycznym zestawem do pobierania wody i mechanizmem podwójnego pływaka (pierwotnego i wtórnego) w celu zapobiagania przepełnienia komory. Pojemność komory 280 ml. 
Układ kompatybilny z posiadanymi przez Zamawiającego nawilżaczami MR850 produkcji Fisher&amp;Paykel Healthcare. Kompatybilność potwierdzona przez producenta nawilżaczy MR850 będących na wyposażeniu szpitala. 
Każdy zestaw pacjenta znajduje się w jednym opakowaniu. 
Czas użytkowania do 7 dni. 
</t>
    </r>
  </si>
  <si>
    <t xml:space="preserve">Formularz cenowo-techniczny - ZADANIE NR 10 </t>
  </si>
  <si>
    <r>
      <rPr>
        <b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asortymentu do wentylacji pacjenta,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</si>
  <si>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Ilość - 
24 m-ce</t>
  </si>
  <si>
    <t>Wartość
netto 
6=4x5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</si>
</sst>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0" xfId="0" applyFont="1">
      <alignment vertical="center"/>
    </xf>
    <xf numFmtId="0" fontId="7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9"/>
  <sheetViews>
    <sheetView tabSelected="1" view="pageBreakPreview" topLeftCell="A16" zoomScale="90" zoomScaleNormal="90" zoomScaleSheetLayoutView="90" zoomScalePageLayoutView="85" workbookViewId="0">
      <selection activeCell="B15" sqref="B15"/>
    </sheetView>
  </sheetViews>
  <sheetFormatPr defaultColWidth="6.140625" defaultRowHeight="15" x14ac:dyDescent="0.15"/>
  <cols>
    <col min="1" max="1" width="3.5703125" style="2" customWidth="1"/>
    <col min="2" max="2" width="96" style="20" customWidth="1"/>
    <col min="3" max="3" width="9.7109375" style="1" customWidth="1"/>
    <col min="4" max="4" width="8.5703125" style="1" customWidth="1"/>
    <col min="5" max="5" width="11.28515625" style="3" customWidth="1"/>
    <col min="6" max="6" width="11.5703125" style="4" customWidth="1"/>
    <col min="7" max="7" width="7.42578125" style="5" customWidth="1"/>
    <col min="8" max="8" width="13" style="6" customWidth="1"/>
    <col min="9" max="9" width="12.140625" style="4" customWidth="1"/>
    <col min="10" max="10" width="23.28515625" style="7" customWidth="1"/>
    <col min="11" max="238" width="6.140625" style="7"/>
    <col min="239" max="997" width="6.140625" style="8"/>
    <col min="1010" max="1022" width="7.7109375" customWidth="1"/>
    <col min="1024" max="1024" width="11.5703125" customWidth="1"/>
  </cols>
  <sheetData>
    <row r="1" spans="1:1008" x14ac:dyDescent="0.1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2" spans="1:1008" x14ac:dyDescent="0.1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</row>
    <row r="3" spans="1:1008" x14ac:dyDescent="0.1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</row>
    <row r="4" spans="1:1008" s="23" customFormat="1" ht="230.25" customHeight="1" x14ac:dyDescent="0.2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</row>
    <row r="5" spans="1:1008" s="23" customFormat="1" ht="12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08" s="23" customFormat="1" ht="14.2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08" s="30" customFormat="1" ht="92.25" customHeight="1" x14ac:dyDescent="0.25">
      <c r="A7" s="24" t="s">
        <v>0</v>
      </c>
      <c r="B7" s="24" t="s">
        <v>1</v>
      </c>
      <c r="C7" s="11" t="s">
        <v>2</v>
      </c>
      <c r="D7" s="11" t="s">
        <v>32</v>
      </c>
      <c r="E7" s="11" t="s">
        <v>23</v>
      </c>
      <c r="F7" s="11" t="s">
        <v>33</v>
      </c>
      <c r="G7" s="11" t="s">
        <v>3</v>
      </c>
      <c r="H7" s="11" t="s">
        <v>4</v>
      </c>
      <c r="I7" s="11" t="s">
        <v>5</v>
      </c>
      <c r="J7" s="11" t="s">
        <v>12</v>
      </c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</row>
    <row r="8" spans="1:1008" s="26" customFormat="1" ht="12.75" x14ac:dyDescent="0.2">
      <c r="A8" s="9">
        <v>1</v>
      </c>
      <c r="B8" s="11">
        <v>2</v>
      </c>
      <c r="C8" s="11">
        <v>3</v>
      </c>
      <c r="D8" s="11">
        <v>4</v>
      </c>
      <c r="E8" s="12">
        <v>5</v>
      </c>
      <c r="F8" s="10">
        <v>6</v>
      </c>
      <c r="G8" s="12">
        <v>7</v>
      </c>
      <c r="H8" s="10">
        <v>8</v>
      </c>
      <c r="I8" s="10">
        <v>9</v>
      </c>
      <c r="J8" s="10">
        <v>10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s="26" customFormat="1" ht="211.5" customHeight="1" x14ac:dyDescent="0.2">
      <c r="A9" s="14" t="s">
        <v>6</v>
      </c>
      <c r="B9" s="33" t="s">
        <v>27</v>
      </c>
      <c r="C9" s="14" t="s">
        <v>7</v>
      </c>
      <c r="D9" s="15">
        <v>30</v>
      </c>
      <c r="E9" s="16"/>
      <c r="F9" s="17">
        <f t="shared" ref="F9:F16" si="0">ROUND(D9*E9,2)</f>
        <v>0</v>
      </c>
      <c r="G9" s="18"/>
      <c r="H9" s="19">
        <f t="shared" ref="H9:H16" si="1">ROUND(F9*(1+G9),2)</f>
        <v>0</v>
      </c>
      <c r="I9" s="17">
        <f t="shared" ref="I9:I16" si="2">ROUND(H9/D9,2)</f>
        <v>0</v>
      </c>
      <c r="J9" s="10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</row>
    <row r="10" spans="1:1008" s="26" customFormat="1" ht="132.75" customHeight="1" x14ac:dyDescent="0.2">
      <c r="A10" s="14" t="s">
        <v>8</v>
      </c>
      <c r="B10" s="32" t="s">
        <v>19</v>
      </c>
      <c r="C10" s="14" t="s">
        <v>7</v>
      </c>
      <c r="D10" s="15">
        <v>20</v>
      </c>
      <c r="E10" s="16"/>
      <c r="F10" s="17">
        <f t="shared" si="0"/>
        <v>0</v>
      </c>
      <c r="G10" s="18"/>
      <c r="H10" s="19">
        <f t="shared" si="1"/>
        <v>0</v>
      </c>
      <c r="I10" s="17">
        <f t="shared" si="2"/>
        <v>0</v>
      </c>
      <c r="J10" s="11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</row>
    <row r="11" spans="1:1008" s="26" customFormat="1" ht="118.5" customHeight="1" x14ac:dyDescent="0.2">
      <c r="A11" s="14" t="s">
        <v>13</v>
      </c>
      <c r="B11" s="32" t="s">
        <v>20</v>
      </c>
      <c r="C11" s="14" t="s">
        <v>7</v>
      </c>
      <c r="D11" s="15">
        <v>20</v>
      </c>
      <c r="E11" s="16"/>
      <c r="F11" s="17">
        <f t="shared" si="0"/>
        <v>0</v>
      </c>
      <c r="G11" s="18"/>
      <c r="H11" s="19">
        <f t="shared" si="1"/>
        <v>0</v>
      </c>
      <c r="I11" s="17">
        <f t="shared" si="2"/>
        <v>0</v>
      </c>
      <c r="J11" s="11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s="26" customFormat="1" ht="91.5" customHeight="1" x14ac:dyDescent="0.2">
      <c r="A12" s="14" t="s">
        <v>14</v>
      </c>
      <c r="B12" s="32" t="s">
        <v>21</v>
      </c>
      <c r="C12" s="14" t="s">
        <v>7</v>
      </c>
      <c r="D12" s="15">
        <v>30</v>
      </c>
      <c r="E12" s="16"/>
      <c r="F12" s="17">
        <f>ROUND(D12*E12,2)</f>
        <v>0</v>
      </c>
      <c r="G12" s="18"/>
      <c r="H12" s="19">
        <f>ROUND(F12*(1+G12),2)</f>
        <v>0</v>
      </c>
      <c r="I12" s="17">
        <f>ROUND(H12/D12,2)</f>
        <v>0</v>
      </c>
      <c r="J12" s="11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s="26" customFormat="1" ht="207" customHeight="1" x14ac:dyDescent="0.2">
      <c r="A13" s="14" t="s">
        <v>15</v>
      </c>
      <c r="B13" s="32" t="s">
        <v>22</v>
      </c>
      <c r="C13" s="14" t="s">
        <v>7</v>
      </c>
      <c r="D13" s="15">
        <v>30</v>
      </c>
      <c r="E13" s="16"/>
      <c r="F13" s="17">
        <f>ROUND(D13*E13,2)</f>
        <v>0</v>
      </c>
      <c r="G13" s="18"/>
      <c r="H13" s="19">
        <f>ROUND(F13*(1+G13),2)</f>
        <v>0</v>
      </c>
      <c r="I13" s="17">
        <f>ROUND(H13/D13,2)</f>
        <v>0</v>
      </c>
      <c r="J13" s="1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s="26" customFormat="1" ht="266.25" customHeight="1" x14ac:dyDescent="0.2">
      <c r="A14" s="14" t="s">
        <v>16</v>
      </c>
      <c r="B14" s="32" t="s">
        <v>26</v>
      </c>
      <c r="C14" s="14" t="s">
        <v>11</v>
      </c>
      <c r="D14" s="15">
        <v>200</v>
      </c>
      <c r="E14" s="16"/>
      <c r="F14" s="17">
        <f t="shared" si="0"/>
        <v>0</v>
      </c>
      <c r="G14" s="18"/>
      <c r="H14" s="19">
        <f t="shared" si="1"/>
        <v>0</v>
      </c>
      <c r="I14" s="17">
        <f t="shared" si="2"/>
        <v>0</v>
      </c>
      <c r="J14" s="11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s="26" customFormat="1" ht="228.75" customHeight="1" x14ac:dyDescent="0.2">
      <c r="A15" s="14" t="s">
        <v>17</v>
      </c>
      <c r="B15" s="32" t="s">
        <v>28</v>
      </c>
      <c r="C15" s="14" t="s">
        <v>11</v>
      </c>
      <c r="D15" s="15">
        <v>50</v>
      </c>
      <c r="E15" s="16"/>
      <c r="F15" s="17">
        <f t="shared" si="0"/>
        <v>0</v>
      </c>
      <c r="G15" s="18"/>
      <c r="H15" s="19">
        <f t="shared" si="1"/>
        <v>0</v>
      </c>
      <c r="I15" s="17">
        <f t="shared" si="2"/>
        <v>0</v>
      </c>
      <c r="J15" s="1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s="26" customFormat="1" ht="248.25" customHeight="1" x14ac:dyDescent="0.2">
      <c r="A16" s="14" t="s">
        <v>18</v>
      </c>
      <c r="B16" s="32" t="s">
        <v>29</v>
      </c>
      <c r="C16" s="14" t="s">
        <v>11</v>
      </c>
      <c r="D16" s="15">
        <v>50</v>
      </c>
      <c r="E16" s="16"/>
      <c r="F16" s="17">
        <f t="shared" si="0"/>
        <v>0</v>
      </c>
      <c r="G16" s="18"/>
      <c r="H16" s="19">
        <f t="shared" si="1"/>
        <v>0</v>
      </c>
      <c r="I16" s="17">
        <f t="shared" si="2"/>
        <v>0</v>
      </c>
      <c r="J16" s="11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</row>
    <row r="17" spans="1:997" s="26" customFormat="1" ht="30.75" customHeight="1" x14ac:dyDescent="0.2">
      <c r="A17" s="22"/>
      <c r="B17" s="27"/>
      <c r="C17" s="21"/>
      <c r="D17" s="21"/>
      <c r="E17" s="28" t="s">
        <v>9</v>
      </c>
      <c r="F17" s="28">
        <f>SUM(F9:F16)</f>
        <v>0</v>
      </c>
      <c r="G17" s="28" t="s">
        <v>10</v>
      </c>
      <c r="H17" s="28">
        <f>SUM(H9:H16)</f>
        <v>0</v>
      </c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</row>
    <row r="21" spans="1:997" ht="16.5" customHeight="1" x14ac:dyDescent="0.15"/>
    <row r="22" spans="1:997" ht="16.5" customHeight="1" x14ac:dyDescent="0.15"/>
    <row r="23" spans="1:997" ht="16.5" customHeight="1" x14ac:dyDescent="0.15"/>
    <row r="24" spans="1:997" ht="16.5" customHeight="1" x14ac:dyDescent="0.15"/>
    <row r="25" spans="1:997" ht="16.5" customHeight="1" x14ac:dyDescent="0.15"/>
    <row r="26" spans="1:997" ht="16.5" customHeight="1" x14ac:dyDescent="0.15"/>
    <row r="27" spans="1:997" ht="16.5" customHeight="1" x14ac:dyDescent="0.15"/>
    <row r="28" spans="1:997" ht="16.5" customHeight="1" x14ac:dyDescent="0.15"/>
    <row r="29" spans="1:997" ht="16.5" customHeight="1" x14ac:dyDescent="0.15"/>
  </sheetData>
  <mergeCells count="4">
    <mergeCell ref="A4:J6"/>
    <mergeCell ref="A3:J3"/>
    <mergeCell ref="A2:J2"/>
    <mergeCell ref="A1:J1"/>
  </mergeCells>
  <phoneticPr fontId="4" type="noConversion"/>
  <printOptions horizontalCentered="1"/>
  <pageMargins left="0.25" right="0.25" top="0.75" bottom="0.75" header="0.511811023622047" footer="0.511811023622047"/>
  <pageSetup paperSize="9" scale="72" fitToHeight="0" orientation="landscape" horizontalDpi="300" verticalDpi="300" r:id="rId1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10</vt:lpstr>
      <vt:lpstr>'ZADANIE 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2023-12-13T08:10:07Z</cp:lastPrinted>
  <dcterms:created xsi:type="dcterms:W3CDTF">2019-02-04T11:59:38Z</dcterms:created>
  <dcterms:modified xsi:type="dcterms:W3CDTF">2023-12-13T08:11:39Z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