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I'!$A$1:$K$58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<sst xmlns="http://schemas.openxmlformats.org/spreadsheetml/2006/main" count="277" uniqueCount="90">
  <si>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</si>
  <si>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</si>
  <si>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</si>
  <si>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</si>
  <si>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</si>
  <si>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</si>
  <si>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</si>
  <si>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</si>
  <si>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</si>
  <si>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</si>
  <si>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</si>
  <si>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</si>
  <si>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</si>
  <si>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</si>
  <si>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</si>
  <si>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</si>
  <si>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</si>
  <si>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</si>
  <si>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</si>
  <si>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</si>
  <si>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</si>
  <si>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</si>
  <si>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</si>
  <si>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</si>
  <si>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</si>
  <si>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</si>
  <si>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</si>
  <si>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</si>
  <si>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</si>
  <si>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</si>
  <si>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</si>
  <si>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</si>
  <si>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</si>
  <si>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</si>
  <si>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</si>
  <si>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</si>
  <si>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</si>
  <si>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</si>
  <si>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</si>
  <si>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</si>
  <si>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</si>
  <si>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</si>
  <si>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</si>
  <si>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</si>
  <si>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</si>
  <si>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</si>
  <si>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</si>
  <si>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</si>
  <si>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</si>
  <si>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</si>
  <si>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</si>
  <si>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</si>
  <si>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</si>
  <si>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</si>
  <si>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</si>
  <si>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</si>
  <si>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</si>
  <si>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</si>
  <si>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</si>
  <si>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</si>
  <si>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</si>
  <si>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</si>
  <si>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</si>
  <si>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</si>
  <si>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</si>
  <si>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</si>
  <si>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</si>
  <si>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Wartość VAT</t>
  </si>
  <si>
    <t>Wartość brutto</t>
  </si>
  <si>
    <t>CZĘŚĆ II - Jaja kurze</t>
  </si>
  <si>
    <t>Mleko UHT 2 %</t>
  </si>
  <si>
    <t>Jogurt naturalny 100g-150g</t>
  </si>
  <si>
    <t>Śmietana 12%</t>
  </si>
  <si>
    <t>Twaróg chudy lub półtłustykostka 200g</t>
  </si>
  <si>
    <t>szt</t>
  </si>
  <si>
    <t>Serek wiejski (lekki)150g</t>
  </si>
  <si>
    <t>Serek wiejski smakowy 150g.</t>
  </si>
  <si>
    <t>Serek homogenizowany naturalny 150g</t>
  </si>
  <si>
    <t>Serek homogenizowany 150g</t>
  </si>
  <si>
    <t>Serek fromage 80g</t>
  </si>
  <si>
    <t>Jogurt owocowy 100g-150g</t>
  </si>
  <si>
    <t>Mleko w proszku odtłuszczone</t>
  </si>
  <si>
    <t>Ser topiony kostka 100g</t>
  </si>
  <si>
    <t>Ser topiony op. Kiełbaska</t>
  </si>
  <si>
    <t>Ser salami</t>
  </si>
  <si>
    <t>FORMULARZ CENOWY</t>
  </si>
  <si>
    <t>SPRAWA NR: D/Kw.Zp.2232.2.2023.BK</t>
  </si>
  <si>
    <t>CZĘŚĆ I - Mleko oraz przetwory mleczne</t>
  </si>
  <si>
    <t>Jajo kurze świeże M(53g-63g)</t>
  </si>
  <si>
    <t>Załącznik nr 4 do SWZ / nr 3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</si>
</sst>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178" fontId="0" fillId="0" borderId="35" xfId="0" applyNumberFormat="1" applyBorder="1" applyAlignment="1" applyProtection="1">
      <alignment horizontal="center" vertical="center" wrapText="1"/>
      <protection locked="0"/>
    </xf>
    <xf numFmtId="9" fontId="1" fillId="0" borderId="35" xfId="62" applyBorder="1" applyAlignment="1" applyProtection="1">
      <alignment horizontal="center" vertical="center" wrapText="1"/>
      <protection locked="0"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6" xfId="59" applyNumberFormat="1" applyBorder="1" applyAlignment="1" applyProtection="1">
      <alignment vertical="center" wrapText="1"/>
      <protection/>
    </xf>
    <xf numFmtId="0" fontId="10" fillId="0" borderId="37" xfId="0" applyFont="1" applyBorder="1" applyAlignment="1">
      <alignment horizontal="center" vertical="center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center"/>
    </xf>
    <xf numFmtId="0" fontId="3" fillId="0" borderId="37" xfId="58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 horizontal="center" vertical="center"/>
      <protection/>
    </xf>
    <xf numFmtId="0" fontId="3" fillId="0" borderId="38" xfId="58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40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SheetLayoutView="50" workbookViewId="0" topLeftCell="A1">
      <selection activeCell="H1" sqref="H1:K2"/>
    </sheetView>
  </sheetViews>
  <sheetFormatPr defaultColWidth="0" defaultRowHeight="12.75" zeroHeight="1"/>
  <cols>
    <col min="1" max="1" width="1.75390625" style="57" customWidth="1"/>
    <col min="2" max="2" width="4.375" style="57" customWidth="1"/>
    <col min="3" max="3" width="26.25390625" style="58" customWidth="1"/>
    <col min="4" max="4" width="5.75390625" style="59" customWidth="1"/>
    <col min="5" max="5" width="8.625" style="59" customWidth="1"/>
    <col min="6" max="6" width="12.25390625" style="57" customWidth="1"/>
    <col min="7" max="7" width="14.375" style="57" customWidth="1"/>
    <col min="8" max="8" width="7.75390625" style="57" customWidth="1"/>
    <col min="9" max="9" width="12.625" style="57" customWidth="1"/>
    <col min="10" max="10" width="13.125" style="57" customWidth="1"/>
    <col min="11" max="11" width="20.00390625" style="57" customWidth="1"/>
    <col min="12" max="12" width="1.875" style="57" customWidth="1"/>
    <col min="13" max="15" width="9.125" style="57" hidden="1" customWidth="1"/>
    <col min="16" max="16" width="18.875" style="57" hidden="1" customWidth="1"/>
    <col min="17" max="255" width="9.125" style="57" hidden="1" customWidth="1"/>
    <col min="256" max="16384" width="1.12109375" style="57" hidden="1" customWidth="1"/>
  </cols>
  <sheetData>
    <row r="1" spans="1:11" ht="12.75" customHeight="1">
      <c r="A1" s="61"/>
      <c r="B1" s="61"/>
      <c r="C1" s="62"/>
      <c r="D1" s="63"/>
      <c r="H1" s="99" t="s">
        <v>89</v>
      </c>
      <c r="I1" s="99"/>
      <c r="J1" s="99"/>
      <c r="K1" s="99"/>
    </row>
    <row r="2" spans="1:11" ht="12.75" customHeight="1">
      <c r="A2" s="61"/>
      <c r="B2" s="104"/>
      <c r="C2" s="104"/>
      <c r="D2" s="104"/>
      <c r="E2" s="60"/>
      <c r="F2" s="60"/>
      <c r="G2" s="60"/>
      <c r="H2" s="99"/>
      <c r="I2" s="99"/>
      <c r="J2" s="99"/>
      <c r="K2" s="99"/>
    </row>
    <row r="3" spans="1:11" ht="12.75">
      <c r="A3" s="61"/>
      <c r="B3" s="104"/>
      <c r="C3" s="104"/>
      <c r="D3" s="104"/>
      <c r="E3" s="60"/>
      <c r="F3" s="60"/>
      <c r="G3" s="60"/>
      <c r="H3" s="60"/>
      <c r="I3" s="60"/>
      <c r="J3" s="60"/>
      <c r="K3" s="60"/>
    </row>
    <row r="4" spans="2:11" ht="12.75">
      <c r="B4" s="60"/>
      <c r="C4" s="60"/>
      <c r="D4" s="60"/>
      <c r="E4" s="60"/>
      <c r="F4" s="60"/>
      <c r="G4" s="60"/>
      <c r="H4" s="60"/>
      <c r="I4" s="105" t="s">
        <v>86</v>
      </c>
      <c r="J4" s="105"/>
      <c r="K4" s="105"/>
    </row>
    <row r="5" spans="2:11" ht="12.75">
      <c r="B5" s="60"/>
      <c r="C5" s="60"/>
      <c r="D5" s="60"/>
      <c r="E5" s="60"/>
      <c r="F5" s="60"/>
      <c r="G5" s="60"/>
      <c r="H5" s="60"/>
      <c r="I5" s="105"/>
      <c r="J5" s="105"/>
      <c r="K5" s="105"/>
    </row>
    <row r="6" spans="2:11" ht="12.75">
      <c r="B6" s="105" t="s">
        <v>85</v>
      </c>
      <c r="C6" s="105"/>
      <c r="D6" s="105"/>
      <c r="E6" s="105"/>
      <c r="F6" s="105"/>
      <c r="G6" s="105"/>
      <c r="H6" s="105"/>
      <c r="I6" s="105"/>
      <c r="J6" s="105"/>
      <c r="K6" s="105"/>
    </row>
    <row r="7" spans="2:11" ht="12.75"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2:11" ht="12.75"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105" t="s">
        <v>64</v>
      </c>
      <c r="C10" s="105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105"/>
      <c r="C11" s="105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103" t="s">
        <v>66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2:11" ht="12.75"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12.75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11" ht="12.75"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2:11" ht="12.75">
      <c r="B16" s="103" t="s">
        <v>65</v>
      </c>
      <c r="C16" s="103"/>
      <c r="D16" s="60"/>
      <c r="E16" s="60"/>
      <c r="F16" s="60"/>
      <c r="G16" s="60"/>
      <c r="H16" s="60"/>
      <c r="I16" s="60"/>
      <c r="J16" s="60"/>
      <c r="K16" s="60"/>
    </row>
    <row r="17" spans="2:11" ht="36.75" customHeight="1">
      <c r="B17" s="103" t="s">
        <v>66</v>
      </c>
      <c r="C17" s="103"/>
      <c r="D17" s="103"/>
      <c r="E17" s="103"/>
      <c r="F17" s="103"/>
      <c r="G17" s="103"/>
      <c r="H17" s="103"/>
      <c r="I17" s="103"/>
      <c r="J17" s="103"/>
      <c r="K17" s="103"/>
    </row>
    <row r="18" ht="12.75"/>
    <row r="19" ht="12.75"/>
    <row r="20" spans="2:11" ht="21.7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2:11" ht="12.75">
      <c r="B21" s="102" t="s">
        <v>87</v>
      </c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 ht="12.75">
      <c r="B23" s="100" t="s">
        <v>23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2.75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 ht="12.75">
      <c r="B25" s="64"/>
      <c r="C25" s="65"/>
      <c r="D25" s="66"/>
      <c r="E25" s="66" t="s">
        <v>3</v>
      </c>
      <c r="F25" s="66" t="s">
        <v>4</v>
      </c>
      <c r="G25" s="66" t="s">
        <v>9</v>
      </c>
      <c r="H25" s="66" t="s">
        <v>22</v>
      </c>
      <c r="I25" s="66" t="s">
        <v>5</v>
      </c>
      <c r="J25" s="66" t="s">
        <v>10</v>
      </c>
      <c r="K25" s="66" t="s">
        <v>11</v>
      </c>
    </row>
    <row r="26" spans="2:11" ht="38.25">
      <c r="B26" s="66" t="s">
        <v>12</v>
      </c>
      <c r="C26" s="66" t="s">
        <v>13</v>
      </c>
      <c r="D26" s="66" t="s">
        <v>21</v>
      </c>
      <c r="E26" s="66" t="s">
        <v>6</v>
      </c>
      <c r="F26" s="66" t="s">
        <v>1</v>
      </c>
      <c r="G26" s="66" t="s">
        <v>14</v>
      </c>
      <c r="H26" s="66" t="s">
        <v>2</v>
      </c>
      <c r="I26" s="66" t="s">
        <v>15</v>
      </c>
      <c r="J26" s="67" t="s">
        <v>16</v>
      </c>
      <c r="K26" s="66" t="s">
        <v>17</v>
      </c>
    </row>
    <row r="27" spans="2:11" ht="24.75" customHeight="1">
      <c r="B27" s="66">
        <v>1</v>
      </c>
      <c r="C27" s="84" t="s">
        <v>70</v>
      </c>
      <c r="D27" s="85" t="s">
        <v>51</v>
      </c>
      <c r="E27" s="86">
        <v>3500</v>
      </c>
      <c r="F27" s="53"/>
      <c r="G27" s="53">
        <f aca="true" t="shared" si="0" ref="G27:G40">ROUND(E27*F27,2)</f>
        <v>0</v>
      </c>
      <c r="H27" s="54"/>
      <c r="I27" s="53">
        <f aca="true" t="shared" si="1" ref="I27:I40">ROUND(G27*H27,2)</f>
        <v>0</v>
      </c>
      <c r="J27" s="53">
        <f aca="true" t="shared" si="2" ref="J27:J40">ROUND(K27/E27,2)</f>
        <v>0</v>
      </c>
      <c r="K27" s="53">
        <f aca="true" t="shared" si="3" ref="K27:K40">ROUND(SUM(G27,I27),2)</f>
        <v>0</v>
      </c>
    </row>
    <row r="28" spans="2:11" ht="24.75" customHeight="1">
      <c r="B28" s="66">
        <v>2</v>
      </c>
      <c r="C28" s="87" t="s">
        <v>71</v>
      </c>
      <c r="D28" s="85" t="s">
        <v>51</v>
      </c>
      <c r="E28" s="86">
        <v>1200</v>
      </c>
      <c r="F28" s="53"/>
      <c r="G28" s="53">
        <f t="shared" si="0"/>
        <v>0</v>
      </c>
      <c r="H28" s="54"/>
      <c r="I28" s="53">
        <f t="shared" si="1"/>
        <v>0</v>
      </c>
      <c r="J28" s="53">
        <f t="shared" si="2"/>
        <v>0</v>
      </c>
      <c r="K28" s="53">
        <f t="shared" si="3"/>
        <v>0</v>
      </c>
    </row>
    <row r="29" spans="2:11" ht="24.75" customHeight="1">
      <c r="B29" s="66">
        <v>3</v>
      </c>
      <c r="C29" s="87" t="s">
        <v>72</v>
      </c>
      <c r="D29" s="85" t="s">
        <v>51</v>
      </c>
      <c r="E29" s="86">
        <v>1600</v>
      </c>
      <c r="F29" s="53"/>
      <c r="G29" s="53">
        <f t="shared" si="0"/>
        <v>0</v>
      </c>
      <c r="H29" s="54"/>
      <c r="I29" s="53">
        <f t="shared" si="1"/>
        <v>0</v>
      </c>
      <c r="J29" s="53">
        <f t="shared" si="2"/>
        <v>0</v>
      </c>
      <c r="K29" s="53">
        <f t="shared" si="3"/>
        <v>0</v>
      </c>
    </row>
    <row r="30" spans="2:11" ht="24.75" customHeight="1">
      <c r="B30" s="66">
        <v>4</v>
      </c>
      <c r="C30" s="87" t="s">
        <v>73</v>
      </c>
      <c r="D30" s="85" t="s">
        <v>51</v>
      </c>
      <c r="E30" s="86">
        <v>3000</v>
      </c>
      <c r="F30" s="53"/>
      <c r="G30" s="53">
        <f t="shared" si="0"/>
        <v>0</v>
      </c>
      <c r="H30" s="54"/>
      <c r="I30" s="53">
        <f t="shared" si="1"/>
        <v>0</v>
      </c>
      <c r="J30" s="53">
        <f t="shared" si="2"/>
        <v>0</v>
      </c>
      <c r="K30" s="53">
        <f t="shared" si="3"/>
        <v>0</v>
      </c>
    </row>
    <row r="31" spans="2:11" ht="24.75" customHeight="1">
      <c r="B31" s="66">
        <v>5</v>
      </c>
      <c r="C31" s="87" t="s">
        <v>75</v>
      </c>
      <c r="D31" s="85" t="s">
        <v>51</v>
      </c>
      <c r="E31" s="88">
        <v>800</v>
      </c>
      <c r="F31" s="53"/>
      <c r="G31" s="53">
        <f t="shared" si="0"/>
        <v>0</v>
      </c>
      <c r="H31" s="54"/>
      <c r="I31" s="53">
        <f t="shared" si="1"/>
        <v>0</v>
      </c>
      <c r="J31" s="53">
        <f t="shared" si="2"/>
        <v>0</v>
      </c>
      <c r="K31" s="53">
        <f t="shared" si="3"/>
        <v>0</v>
      </c>
    </row>
    <row r="32" spans="2:11" ht="24.75" customHeight="1">
      <c r="B32" s="66">
        <v>6</v>
      </c>
      <c r="C32" s="87" t="s">
        <v>76</v>
      </c>
      <c r="D32" s="85" t="s">
        <v>51</v>
      </c>
      <c r="E32" s="88">
        <v>900</v>
      </c>
      <c r="F32" s="53"/>
      <c r="G32" s="53">
        <f>ROUND(E32*F32,2)</f>
        <v>0</v>
      </c>
      <c r="H32" s="54"/>
      <c r="I32" s="53">
        <f>ROUND(G32*H32,2)</f>
        <v>0</v>
      </c>
      <c r="J32" s="53">
        <f>ROUND(K32/E32,2)</f>
        <v>0</v>
      </c>
      <c r="K32" s="53">
        <f>ROUND(SUM(G32,I32),2)</f>
        <v>0</v>
      </c>
    </row>
    <row r="33" spans="2:11" ht="24.75" customHeight="1">
      <c r="B33" s="66">
        <v>7</v>
      </c>
      <c r="C33" s="87" t="s">
        <v>77</v>
      </c>
      <c r="D33" s="85" t="s">
        <v>51</v>
      </c>
      <c r="E33" s="88">
        <v>1200</v>
      </c>
      <c r="F33" s="53"/>
      <c r="G33" s="53">
        <f>ROUND(E33*F33,2)</f>
        <v>0</v>
      </c>
      <c r="H33" s="54"/>
      <c r="I33" s="53">
        <f>ROUND(G33*H33,2)</f>
        <v>0</v>
      </c>
      <c r="J33" s="53">
        <f>ROUND(K33/E33,2)</f>
        <v>0</v>
      </c>
      <c r="K33" s="53">
        <f>ROUND(SUM(G33,I33),2)</f>
        <v>0</v>
      </c>
    </row>
    <row r="34" spans="2:11" ht="24.75" customHeight="1">
      <c r="B34" s="66">
        <v>8</v>
      </c>
      <c r="C34" s="87" t="s">
        <v>78</v>
      </c>
      <c r="D34" s="85" t="s">
        <v>51</v>
      </c>
      <c r="E34" s="88">
        <v>2000</v>
      </c>
      <c r="F34" s="53"/>
      <c r="G34" s="53">
        <f>ROUND(E34*F34,2)</f>
        <v>0</v>
      </c>
      <c r="H34" s="54"/>
      <c r="I34" s="53">
        <f>ROUND(G34*H34,2)</f>
        <v>0</v>
      </c>
      <c r="J34" s="53">
        <f>ROUND(K34/E34,2)</f>
        <v>0</v>
      </c>
      <c r="K34" s="53">
        <f>ROUND(SUM(G34,I34),2)</f>
        <v>0</v>
      </c>
    </row>
    <row r="35" spans="2:11" ht="24.75" customHeight="1">
      <c r="B35" s="66">
        <v>9</v>
      </c>
      <c r="C35" s="87" t="s">
        <v>79</v>
      </c>
      <c r="D35" s="85" t="s">
        <v>51</v>
      </c>
      <c r="E35" s="88">
        <v>450</v>
      </c>
      <c r="F35" s="53"/>
      <c r="G35" s="53">
        <f t="shared" si="0"/>
        <v>0</v>
      </c>
      <c r="H35" s="54"/>
      <c r="I35" s="53">
        <f t="shared" si="1"/>
        <v>0</v>
      </c>
      <c r="J35" s="53">
        <f t="shared" si="2"/>
        <v>0</v>
      </c>
      <c r="K35" s="53">
        <f t="shared" si="3"/>
        <v>0</v>
      </c>
    </row>
    <row r="36" spans="2:11" ht="24.75" customHeight="1">
      <c r="B36" s="66">
        <v>10</v>
      </c>
      <c r="C36" s="87" t="s">
        <v>80</v>
      </c>
      <c r="D36" s="85" t="s">
        <v>51</v>
      </c>
      <c r="E36" s="88">
        <v>1200</v>
      </c>
      <c r="F36" s="53"/>
      <c r="G36" s="53">
        <f t="shared" si="0"/>
        <v>0</v>
      </c>
      <c r="H36" s="54"/>
      <c r="I36" s="53">
        <f t="shared" si="1"/>
        <v>0</v>
      </c>
      <c r="J36" s="53">
        <f t="shared" si="2"/>
        <v>0</v>
      </c>
      <c r="K36" s="53">
        <f t="shared" si="3"/>
        <v>0</v>
      </c>
    </row>
    <row r="37" spans="2:11" ht="24.75" customHeight="1">
      <c r="B37" s="66">
        <v>11</v>
      </c>
      <c r="C37" s="87" t="s">
        <v>81</v>
      </c>
      <c r="D37" s="85" t="s">
        <v>51</v>
      </c>
      <c r="E37" s="88">
        <v>1500</v>
      </c>
      <c r="F37" s="53"/>
      <c r="G37" s="53">
        <f t="shared" si="0"/>
        <v>0</v>
      </c>
      <c r="H37" s="54"/>
      <c r="I37" s="53">
        <f t="shared" si="1"/>
        <v>0</v>
      </c>
      <c r="J37" s="53">
        <f t="shared" si="2"/>
        <v>0</v>
      </c>
      <c r="K37" s="53">
        <f t="shared" si="3"/>
        <v>0</v>
      </c>
    </row>
    <row r="38" spans="2:11" ht="24.75" customHeight="1">
      <c r="B38" s="66">
        <v>12</v>
      </c>
      <c r="C38" s="87" t="s">
        <v>82</v>
      </c>
      <c r="D38" s="85" t="s">
        <v>51</v>
      </c>
      <c r="E38" s="88">
        <v>900</v>
      </c>
      <c r="F38" s="53"/>
      <c r="G38" s="53">
        <f t="shared" si="0"/>
        <v>0</v>
      </c>
      <c r="H38" s="54"/>
      <c r="I38" s="53">
        <f t="shared" si="1"/>
        <v>0</v>
      </c>
      <c r="J38" s="53">
        <f t="shared" si="2"/>
        <v>0</v>
      </c>
      <c r="K38" s="53">
        <f t="shared" si="3"/>
        <v>0</v>
      </c>
    </row>
    <row r="39" spans="2:11" ht="24.75" customHeight="1">
      <c r="B39" s="66">
        <v>13</v>
      </c>
      <c r="C39" s="87" t="s">
        <v>83</v>
      </c>
      <c r="D39" s="85" t="s">
        <v>51</v>
      </c>
      <c r="E39" s="88">
        <v>550</v>
      </c>
      <c r="F39" s="53"/>
      <c r="G39" s="53">
        <f t="shared" si="0"/>
        <v>0</v>
      </c>
      <c r="H39" s="54"/>
      <c r="I39" s="53">
        <f t="shared" si="1"/>
        <v>0</v>
      </c>
      <c r="J39" s="53">
        <f t="shared" si="2"/>
        <v>0</v>
      </c>
      <c r="K39" s="53">
        <f t="shared" si="3"/>
        <v>0</v>
      </c>
    </row>
    <row r="40" spans="2:11" ht="24.75" customHeight="1">
      <c r="B40" s="66">
        <v>14</v>
      </c>
      <c r="C40" s="87" t="s">
        <v>84</v>
      </c>
      <c r="D40" s="85" t="s">
        <v>51</v>
      </c>
      <c r="E40" s="88">
        <v>350</v>
      </c>
      <c r="F40" s="53"/>
      <c r="G40" s="53">
        <f t="shared" si="0"/>
        <v>0</v>
      </c>
      <c r="H40" s="54"/>
      <c r="I40" s="53">
        <f t="shared" si="1"/>
        <v>0</v>
      </c>
      <c r="J40" s="53">
        <f t="shared" si="2"/>
        <v>0</v>
      </c>
      <c r="K40" s="53">
        <f t="shared" si="3"/>
        <v>0</v>
      </c>
    </row>
    <row r="41" spans="2:14" s="56" customFormat="1" ht="24.75" customHeight="1">
      <c r="B41" s="69"/>
      <c r="C41" s="70"/>
      <c r="D41" s="70"/>
      <c r="E41" s="101" t="s">
        <v>7</v>
      </c>
      <c r="F41" s="101"/>
      <c r="G41" s="71">
        <f>SUM(G27:G40)</f>
        <v>0</v>
      </c>
      <c r="H41" s="72"/>
      <c r="I41" s="73"/>
      <c r="J41" s="73"/>
      <c r="K41" s="73"/>
      <c r="L41" s="68"/>
      <c r="M41" s="68"/>
      <c r="N41" s="68"/>
    </row>
    <row r="42" spans="2:14" s="56" customFormat="1" ht="24.75" customHeight="1">
      <c r="B42" s="90"/>
      <c r="C42" s="91"/>
      <c r="D42" s="91"/>
      <c r="E42" s="91"/>
      <c r="F42" s="92"/>
      <c r="G42" s="96" t="s">
        <v>67</v>
      </c>
      <c r="H42" s="97"/>
      <c r="I42" s="74">
        <f>SUM(I27:I40)</f>
        <v>0</v>
      </c>
      <c r="J42" s="73"/>
      <c r="K42" s="73"/>
      <c r="L42" s="68"/>
      <c r="M42" s="68"/>
      <c r="N42" s="68"/>
    </row>
    <row r="43" spans="2:14" s="56" customFormat="1" ht="29.25" customHeight="1">
      <c r="B43" s="93"/>
      <c r="C43" s="94"/>
      <c r="D43" s="94"/>
      <c r="E43" s="94"/>
      <c r="F43" s="95"/>
      <c r="G43" s="79"/>
      <c r="H43" s="80"/>
      <c r="I43" s="98" t="s">
        <v>68</v>
      </c>
      <c r="J43" s="98"/>
      <c r="K43" s="75">
        <f>SUM(K27:K40)</f>
        <v>0</v>
      </c>
      <c r="L43" s="68"/>
      <c r="M43" s="68"/>
      <c r="N43" s="68"/>
    </row>
    <row r="44" ht="40.5" customHeight="1"/>
    <row r="45" ht="12.75"/>
    <row r="46" spans="2:11" ht="12.75">
      <c r="B46" s="102" t="s">
        <v>69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 ht="12.75">
      <c r="B48" s="89" t="s">
        <v>23</v>
      </c>
      <c r="C48" s="89"/>
      <c r="D48" s="89"/>
      <c r="E48" s="89"/>
      <c r="F48" s="89"/>
      <c r="G48" s="89"/>
      <c r="H48" s="89"/>
      <c r="I48" s="89"/>
      <c r="J48" s="89"/>
      <c r="K48" s="89"/>
    </row>
    <row r="49" spans="2:11" ht="12.75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 ht="12.75">
      <c r="B50" s="64"/>
      <c r="C50" s="65"/>
      <c r="D50" s="66"/>
      <c r="E50" s="66" t="s">
        <v>3</v>
      </c>
      <c r="F50" s="66" t="s">
        <v>4</v>
      </c>
      <c r="G50" s="66" t="s">
        <v>9</v>
      </c>
      <c r="H50" s="66" t="s">
        <v>22</v>
      </c>
      <c r="I50" s="66" t="s">
        <v>5</v>
      </c>
      <c r="J50" s="66" t="s">
        <v>10</v>
      </c>
      <c r="K50" s="66" t="s">
        <v>11</v>
      </c>
    </row>
    <row r="51" spans="2:11" ht="38.25">
      <c r="B51" s="66" t="s">
        <v>12</v>
      </c>
      <c r="C51" s="66" t="s">
        <v>13</v>
      </c>
      <c r="D51" s="66" t="s">
        <v>21</v>
      </c>
      <c r="E51" s="66" t="s">
        <v>6</v>
      </c>
      <c r="F51" s="66" t="s">
        <v>1</v>
      </c>
      <c r="G51" s="66" t="s">
        <v>14</v>
      </c>
      <c r="H51" s="66" t="s">
        <v>2</v>
      </c>
      <c r="I51" s="66" t="s">
        <v>15</v>
      </c>
      <c r="J51" s="67" t="s">
        <v>16</v>
      </c>
      <c r="K51" s="66" t="s">
        <v>17</v>
      </c>
    </row>
    <row r="52" spans="2:11" ht="24.75" customHeight="1">
      <c r="B52" s="76">
        <v>1</v>
      </c>
      <c r="C52" s="83" t="s">
        <v>88</v>
      </c>
      <c r="D52" s="81" t="s">
        <v>74</v>
      </c>
      <c r="E52" s="82">
        <v>160000</v>
      </c>
      <c r="F52" s="77"/>
      <c r="G52" s="77">
        <f>ROUND(E52*F52,2)</f>
        <v>0</v>
      </c>
      <c r="H52" s="78"/>
      <c r="I52" s="77">
        <f>ROUND(G52*H52,2)</f>
        <v>0</v>
      </c>
      <c r="J52" s="77">
        <f>ROUND(K52/E52,2)</f>
        <v>0</v>
      </c>
      <c r="K52" s="77">
        <f>ROUND(SUM(G52,I52),2)</f>
        <v>0</v>
      </c>
    </row>
    <row r="53" spans="2:14" s="56" customFormat="1" ht="24.75" customHeight="1">
      <c r="B53" s="69"/>
      <c r="C53" s="70"/>
      <c r="D53" s="70"/>
      <c r="E53" s="101" t="s">
        <v>7</v>
      </c>
      <c r="F53" s="101"/>
      <c r="G53" s="71">
        <f>SUM(G52)</f>
        <v>0</v>
      </c>
      <c r="H53" s="72"/>
      <c r="I53" s="73"/>
      <c r="J53" s="73"/>
      <c r="K53" s="73"/>
      <c r="L53" s="68"/>
      <c r="M53" s="68"/>
      <c r="N53" s="68"/>
    </row>
    <row r="54" spans="2:14" s="56" customFormat="1" ht="24.75" customHeight="1">
      <c r="B54" s="90"/>
      <c r="C54" s="91"/>
      <c r="D54" s="91"/>
      <c r="E54" s="91"/>
      <c r="F54" s="92"/>
      <c r="G54" s="96" t="s">
        <v>67</v>
      </c>
      <c r="H54" s="97"/>
      <c r="I54" s="74">
        <f>SUM(I52)</f>
        <v>0</v>
      </c>
      <c r="J54" s="73"/>
      <c r="K54" s="73"/>
      <c r="L54" s="68"/>
      <c r="M54" s="68"/>
      <c r="N54" s="68"/>
    </row>
    <row r="55" spans="2:14" s="56" customFormat="1" ht="24.75" customHeight="1">
      <c r="B55" s="93"/>
      <c r="C55" s="94"/>
      <c r="D55" s="94"/>
      <c r="E55" s="94"/>
      <c r="F55" s="95"/>
      <c r="G55" s="79"/>
      <c r="H55" s="80"/>
      <c r="I55" s="98" t="s">
        <v>68</v>
      </c>
      <c r="J55" s="98"/>
      <c r="K55" s="75">
        <f>SUM(K52)</f>
        <v>0</v>
      </c>
      <c r="L55" s="68"/>
      <c r="M55" s="68"/>
      <c r="N55" s="68"/>
    </row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 password="DC44" sheet="1" selectLockedCells="1"/>
  <mergeCells count="20">
    <mergeCell ref="B46:K47"/>
    <mergeCell ref="E53:F53"/>
    <mergeCell ref="B16:C16"/>
    <mergeCell ref="B17:K17"/>
    <mergeCell ref="B2:D3"/>
    <mergeCell ref="I4:K5"/>
    <mergeCell ref="B6:K8"/>
    <mergeCell ref="B10:C11"/>
    <mergeCell ref="B12:K15"/>
    <mergeCell ref="B21:K22"/>
    <mergeCell ref="B48:K49"/>
    <mergeCell ref="B54:F55"/>
    <mergeCell ref="G54:H54"/>
    <mergeCell ref="I55:J55"/>
    <mergeCell ref="H1:K2"/>
    <mergeCell ref="B23:K24"/>
    <mergeCell ref="E41:F41"/>
    <mergeCell ref="B42:F43"/>
    <mergeCell ref="G42:H42"/>
    <mergeCell ref="I43:J4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1" manualBreakCount="1">
    <brk id="43" max="10" man="1"/>
  </rowBreaks>
  <ignoredErrors>
    <ignoredError sqref="J34:J40 J27 J28:J32" evalError="1" unlockedFormula="1"/>
    <ignoredError sqref="K28:K32 G33:K33 K34:K40 G34:I40 G52:K52 K27 G27:I27 G28:I32 G43:J43 G55:J55 H41:K41 G42:H42 J42:K42 H53:K53 G54:H54 J54:K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0" t="s">
        <v>0</v>
      </c>
      <c r="C3" s="121"/>
      <c r="D3" s="121"/>
      <c r="E3" s="121"/>
      <c r="F3" s="121"/>
      <c r="G3" s="122"/>
      <c r="H3" s="1"/>
      <c r="I3" s="126" t="s">
        <v>8</v>
      </c>
      <c r="J3" s="127"/>
      <c r="K3" s="128"/>
    </row>
    <row r="4" spans="2:11" ht="15.75">
      <c r="B4" s="123"/>
      <c r="C4" s="124"/>
      <c r="D4" s="124"/>
      <c r="E4" s="124"/>
      <c r="F4" s="124"/>
      <c r="G4" s="125"/>
      <c r="H4" s="20"/>
      <c r="I4" s="129"/>
      <c r="J4" s="130"/>
      <c r="K4" s="131"/>
    </row>
    <row r="5" spans="2:11" ht="15.75">
      <c r="B5" s="141" t="s">
        <v>23</v>
      </c>
      <c r="C5" s="142"/>
      <c r="D5" s="142"/>
      <c r="E5" s="142"/>
      <c r="F5" s="142"/>
      <c r="G5" s="143"/>
      <c r="H5" s="20"/>
      <c r="I5" s="129"/>
      <c r="J5" s="130"/>
      <c r="K5" s="131"/>
    </row>
    <row r="6" spans="2:11" ht="15.75">
      <c r="B6" s="144"/>
      <c r="C6" s="145"/>
      <c r="D6" s="145"/>
      <c r="E6" s="145"/>
      <c r="F6" s="145"/>
      <c r="G6" s="146"/>
      <c r="H6" s="20"/>
      <c r="I6" s="129"/>
      <c r="J6" s="130"/>
      <c r="K6" s="131"/>
    </row>
    <row r="7" spans="2:11" ht="27.75" customHeight="1" thickBot="1">
      <c r="B7" s="147"/>
      <c r="C7" s="148"/>
      <c r="D7" s="148"/>
      <c r="E7" s="148"/>
      <c r="F7" s="148"/>
      <c r="G7" s="149"/>
      <c r="H7" s="21"/>
      <c r="I7" s="132"/>
      <c r="J7" s="133"/>
      <c r="K7" s="13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35"/>
      <c r="C14" s="136"/>
      <c r="D14" s="136"/>
      <c r="E14" s="136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37"/>
      <c r="C15" s="138"/>
      <c r="D15" s="138"/>
      <c r="E15" s="138"/>
      <c r="F15" s="150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39"/>
      <c r="C16" s="140"/>
      <c r="D16" s="140"/>
      <c r="E16" s="140"/>
      <c r="F16" s="151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14"/>
      <c r="C17" s="115"/>
      <c r="D17" s="115"/>
      <c r="E17" s="115"/>
      <c r="F17" s="116"/>
      <c r="G17" s="106"/>
      <c r="H17" s="106"/>
      <c r="I17" s="108" t="s">
        <v>20</v>
      </c>
      <c r="J17" s="109"/>
      <c r="K17" s="110"/>
      <c r="L17" s="18"/>
      <c r="M17" s="18"/>
      <c r="N17" s="18"/>
    </row>
    <row r="18" spans="2:14" ht="60" customHeight="1">
      <c r="B18" s="117"/>
      <c r="C18" s="118"/>
      <c r="D18" s="118"/>
      <c r="E18" s="118"/>
      <c r="F18" s="119"/>
      <c r="G18" s="107"/>
      <c r="H18" s="107"/>
      <c r="I18" s="111"/>
      <c r="J18" s="112"/>
      <c r="K18" s="11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0" t="s">
        <v>0</v>
      </c>
      <c r="C3" s="121"/>
      <c r="D3" s="121"/>
      <c r="E3" s="121"/>
      <c r="F3" s="121"/>
      <c r="G3" s="122"/>
      <c r="H3" s="1"/>
      <c r="I3" s="126" t="s">
        <v>8</v>
      </c>
      <c r="J3" s="127"/>
      <c r="K3" s="128"/>
    </row>
    <row r="4" spans="2:11" ht="15.75">
      <c r="B4" s="123"/>
      <c r="C4" s="124"/>
      <c r="D4" s="124"/>
      <c r="E4" s="124"/>
      <c r="F4" s="124"/>
      <c r="G4" s="125"/>
      <c r="H4" s="20"/>
      <c r="I4" s="129"/>
      <c r="J4" s="130"/>
      <c r="K4" s="131"/>
    </row>
    <row r="5" spans="2:11" ht="15.75">
      <c r="B5" s="141" t="s">
        <v>23</v>
      </c>
      <c r="C5" s="142"/>
      <c r="D5" s="142"/>
      <c r="E5" s="142"/>
      <c r="F5" s="142"/>
      <c r="G5" s="143"/>
      <c r="H5" s="20"/>
      <c r="I5" s="129"/>
      <c r="J5" s="130"/>
      <c r="K5" s="131"/>
    </row>
    <row r="6" spans="2:11" ht="15.75">
      <c r="B6" s="144"/>
      <c r="C6" s="145"/>
      <c r="D6" s="145"/>
      <c r="E6" s="145"/>
      <c r="F6" s="145"/>
      <c r="G6" s="146"/>
      <c r="H6" s="20"/>
      <c r="I6" s="129"/>
      <c r="J6" s="130"/>
      <c r="K6" s="131"/>
    </row>
    <row r="7" spans="2:11" ht="27.75" customHeight="1" thickBot="1">
      <c r="B7" s="147"/>
      <c r="C7" s="148"/>
      <c r="D7" s="148"/>
      <c r="E7" s="148"/>
      <c r="F7" s="148"/>
      <c r="G7" s="149"/>
      <c r="H7" s="21"/>
      <c r="I7" s="132"/>
      <c r="J7" s="133"/>
      <c r="K7" s="13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35"/>
      <c r="C14" s="136"/>
      <c r="D14" s="136"/>
      <c r="E14" s="136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37"/>
      <c r="C15" s="138"/>
      <c r="D15" s="138"/>
      <c r="E15" s="138"/>
      <c r="F15" s="150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39"/>
      <c r="C16" s="140"/>
      <c r="D16" s="140"/>
      <c r="E16" s="140"/>
      <c r="F16" s="151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14"/>
      <c r="C17" s="115"/>
      <c r="D17" s="115"/>
      <c r="E17" s="115"/>
      <c r="F17" s="116"/>
      <c r="G17" s="106"/>
      <c r="H17" s="106"/>
      <c r="I17" s="108" t="s">
        <v>20</v>
      </c>
      <c r="J17" s="109"/>
      <c r="K17" s="110"/>
      <c r="L17" s="18"/>
      <c r="M17" s="18"/>
      <c r="N17" s="18"/>
    </row>
    <row r="18" spans="2:14" ht="60" customHeight="1">
      <c r="B18" s="117"/>
      <c r="C18" s="118"/>
      <c r="D18" s="118"/>
      <c r="E18" s="118"/>
      <c r="F18" s="119"/>
      <c r="G18" s="107"/>
      <c r="H18" s="107"/>
      <c r="I18" s="111"/>
      <c r="J18" s="112"/>
      <c r="K18" s="11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0" t="s">
        <v>0</v>
      </c>
      <c r="C3" s="121"/>
      <c r="D3" s="121"/>
      <c r="E3" s="121"/>
      <c r="F3" s="121"/>
      <c r="G3" s="122"/>
      <c r="H3" s="1"/>
      <c r="I3" s="126" t="s">
        <v>8</v>
      </c>
      <c r="J3" s="127"/>
      <c r="K3" s="128"/>
    </row>
    <row r="4" spans="2:11" ht="15.75">
      <c r="B4" s="123"/>
      <c r="C4" s="124"/>
      <c r="D4" s="124"/>
      <c r="E4" s="124"/>
      <c r="F4" s="124"/>
      <c r="G4" s="125"/>
      <c r="H4" s="20"/>
      <c r="I4" s="129"/>
      <c r="J4" s="130"/>
      <c r="K4" s="131"/>
    </row>
    <row r="5" spans="2:11" ht="15.75">
      <c r="B5" s="141" t="s">
        <v>23</v>
      </c>
      <c r="C5" s="142"/>
      <c r="D5" s="142"/>
      <c r="E5" s="142"/>
      <c r="F5" s="142"/>
      <c r="G5" s="143"/>
      <c r="H5" s="20"/>
      <c r="I5" s="129"/>
      <c r="J5" s="130"/>
      <c r="K5" s="131"/>
    </row>
    <row r="6" spans="2:11" ht="15.75">
      <c r="B6" s="144"/>
      <c r="C6" s="145"/>
      <c r="D6" s="145"/>
      <c r="E6" s="145"/>
      <c r="F6" s="145"/>
      <c r="G6" s="146"/>
      <c r="H6" s="20"/>
      <c r="I6" s="129"/>
      <c r="J6" s="130"/>
      <c r="K6" s="131"/>
    </row>
    <row r="7" spans="2:11" ht="27.75" customHeight="1" thickBot="1">
      <c r="B7" s="147"/>
      <c r="C7" s="148"/>
      <c r="D7" s="148"/>
      <c r="E7" s="148"/>
      <c r="F7" s="148"/>
      <c r="G7" s="149"/>
      <c r="H7" s="21"/>
      <c r="I7" s="132"/>
      <c r="J7" s="133"/>
      <c r="K7" s="13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35"/>
      <c r="C37" s="136"/>
      <c r="D37" s="136"/>
      <c r="E37" s="136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37"/>
      <c r="C38" s="138"/>
      <c r="D38" s="138"/>
      <c r="E38" s="138"/>
      <c r="F38" s="150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39"/>
      <c r="C39" s="140"/>
      <c r="D39" s="140"/>
      <c r="E39" s="140"/>
      <c r="F39" s="151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14"/>
      <c r="C40" s="115"/>
      <c r="D40" s="115"/>
      <c r="E40" s="115"/>
      <c r="F40" s="116"/>
      <c r="G40" s="106"/>
      <c r="H40" s="106"/>
      <c r="I40" s="108" t="s">
        <v>20</v>
      </c>
      <c r="J40" s="109"/>
      <c r="K40" s="110"/>
      <c r="L40" s="18"/>
      <c r="M40" s="18"/>
      <c r="N40" s="18"/>
    </row>
    <row r="41" spans="2:14" ht="60" customHeight="1">
      <c r="B41" s="117"/>
      <c r="C41" s="118"/>
      <c r="D41" s="118"/>
      <c r="E41" s="118"/>
      <c r="F41" s="119"/>
      <c r="G41" s="107"/>
      <c r="H41" s="107"/>
      <c r="I41" s="111"/>
      <c r="J41" s="112"/>
      <c r="K41" s="113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0" t="s">
        <v>0</v>
      </c>
      <c r="C3" s="121"/>
      <c r="D3" s="121"/>
      <c r="E3" s="121"/>
      <c r="F3" s="121"/>
      <c r="G3" s="122"/>
      <c r="H3" s="1"/>
      <c r="I3" s="126" t="s">
        <v>8</v>
      </c>
      <c r="J3" s="127"/>
      <c r="K3" s="128"/>
    </row>
    <row r="4" spans="2:11" ht="15.75">
      <c r="B4" s="123"/>
      <c r="C4" s="124"/>
      <c r="D4" s="124"/>
      <c r="E4" s="124"/>
      <c r="F4" s="124"/>
      <c r="G4" s="125"/>
      <c r="H4" s="20"/>
      <c r="I4" s="129"/>
      <c r="J4" s="130"/>
      <c r="K4" s="131"/>
    </row>
    <row r="5" spans="2:11" ht="15.75">
      <c r="B5" s="141" t="s">
        <v>23</v>
      </c>
      <c r="C5" s="142"/>
      <c r="D5" s="142"/>
      <c r="E5" s="142"/>
      <c r="F5" s="142"/>
      <c r="G5" s="143"/>
      <c r="H5" s="20"/>
      <c r="I5" s="129"/>
      <c r="J5" s="130"/>
      <c r="K5" s="131"/>
    </row>
    <row r="6" spans="2:11" ht="15.75">
      <c r="B6" s="144"/>
      <c r="C6" s="145"/>
      <c r="D6" s="145"/>
      <c r="E6" s="145"/>
      <c r="F6" s="145"/>
      <c r="G6" s="146"/>
      <c r="H6" s="20"/>
      <c r="I6" s="129"/>
      <c r="J6" s="130"/>
      <c r="K6" s="131"/>
    </row>
    <row r="7" spans="2:11" ht="27.75" customHeight="1" thickBot="1">
      <c r="B7" s="147"/>
      <c r="C7" s="148"/>
      <c r="D7" s="148"/>
      <c r="E7" s="148"/>
      <c r="F7" s="148"/>
      <c r="G7" s="149"/>
      <c r="H7" s="21"/>
      <c r="I7" s="132"/>
      <c r="J7" s="133"/>
      <c r="K7" s="13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35"/>
      <c r="C12" s="136"/>
      <c r="D12" s="136"/>
      <c r="E12" s="136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37"/>
      <c r="C13" s="138"/>
      <c r="D13" s="138"/>
      <c r="E13" s="138"/>
      <c r="F13" s="150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39"/>
      <c r="C14" s="140"/>
      <c r="D14" s="140"/>
      <c r="E14" s="140"/>
      <c r="F14" s="151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14"/>
      <c r="C15" s="115"/>
      <c r="D15" s="115"/>
      <c r="E15" s="115"/>
      <c r="F15" s="116"/>
      <c r="G15" s="106"/>
      <c r="H15" s="106"/>
      <c r="I15" s="108" t="s">
        <v>20</v>
      </c>
      <c r="J15" s="109"/>
      <c r="K15" s="110"/>
      <c r="L15" s="18"/>
      <c r="M15" s="18"/>
      <c r="N15" s="18"/>
    </row>
    <row r="16" spans="2:14" ht="60" customHeight="1">
      <c r="B16" s="117"/>
      <c r="C16" s="118"/>
      <c r="D16" s="118"/>
      <c r="E16" s="118"/>
      <c r="F16" s="119"/>
      <c r="G16" s="107"/>
      <c r="H16" s="107"/>
      <c r="I16" s="111"/>
      <c r="J16" s="112"/>
      <c r="K16" s="113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0" t="s">
        <v>0</v>
      </c>
      <c r="C3" s="121"/>
      <c r="D3" s="121"/>
      <c r="E3" s="121"/>
      <c r="F3" s="121"/>
      <c r="G3" s="122"/>
      <c r="H3" s="1"/>
      <c r="I3" s="126" t="s">
        <v>8</v>
      </c>
      <c r="J3" s="127"/>
      <c r="K3" s="128"/>
    </row>
    <row r="4" spans="2:11" ht="15.75">
      <c r="B4" s="123"/>
      <c r="C4" s="124"/>
      <c r="D4" s="124"/>
      <c r="E4" s="124"/>
      <c r="F4" s="124"/>
      <c r="G4" s="125"/>
      <c r="H4" s="20"/>
      <c r="I4" s="129"/>
      <c r="J4" s="130"/>
      <c r="K4" s="131"/>
    </row>
    <row r="5" spans="2:11" ht="15.75">
      <c r="B5" s="141" t="s">
        <v>23</v>
      </c>
      <c r="C5" s="142"/>
      <c r="D5" s="142"/>
      <c r="E5" s="142"/>
      <c r="F5" s="142"/>
      <c r="G5" s="143"/>
      <c r="H5" s="20"/>
      <c r="I5" s="129"/>
      <c r="J5" s="130"/>
      <c r="K5" s="131"/>
    </row>
    <row r="6" spans="2:11" ht="15.75">
      <c r="B6" s="144"/>
      <c r="C6" s="145"/>
      <c r="D6" s="145"/>
      <c r="E6" s="145"/>
      <c r="F6" s="145"/>
      <c r="G6" s="146"/>
      <c r="H6" s="20"/>
      <c r="I6" s="129"/>
      <c r="J6" s="130"/>
      <c r="K6" s="131"/>
    </row>
    <row r="7" spans="2:11" ht="27.75" customHeight="1" thickBot="1">
      <c r="B7" s="147"/>
      <c r="C7" s="148"/>
      <c r="D7" s="148"/>
      <c r="E7" s="148"/>
      <c r="F7" s="148"/>
      <c r="G7" s="149"/>
      <c r="H7" s="21"/>
      <c r="I7" s="132"/>
      <c r="J7" s="133"/>
      <c r="K7" s="13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35"/>
      <c r="C11" s="136"/>
      <c r="D11" s="136"/>
      <c r="E11" s="136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37"/>
      <c r="C12" s="138"/>
      <c r="D12" s="138"/>
      <c r="E12" s="138"/>
      <c r="F12" s="150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39"/>
      <c r="C13" s="140"/>
      <c r="D13" s="140"/>
      <c r="E13" s="140"/>
      <c r="F13" s="151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14"/>
      <c r="C14" s="115"/>
      <c r="D14" s="115"/>
      <c r="E14" s="115"/>
      <c r="F14" s="116"/>
      <c r="G14" s="106"/>
      <c r="H14" s="106"/>
      <c r="I14" s="108" t="s">
        <v>20</v>
      </c>
      <c r="J14" s="109"/>
      <c r="K14" s="110"/>
      <c r="L14" s="18"/>
      <c r="M14" s="18"/>
      <c r="N14" s="18"/>
    </row>
    <row r="15" spans="2:14" ht="60" customHeight="1">
      <c r="B15" s="117"/>
      <c r="C15" s="118"/>
      <c r="D15" s="118"/>
      <c r="E15" s="118"/>
      <c r="F15" s="119"/>
      <c r="G15" s="107"/>
      <c r="H15" s="107"/>
      <c r="I15" s="111"/>
      <c r="J15" s="112"/>
      <c r="K15" s="113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2022-05-20T09:03:55Z</cp:lastPrinted>
  <dcterms:created xsi:type="dcterms:W3CDTF">2013-06-06T14:00:33Z</dcterms:created>
  <dcterms:modified xsi:type="dcterms:W3CDTF">2023-05-15T07:58:06Z</dcterms:modified>
  <cp:category/>
  <cp:version/>
  <cp:contentType/>
  <cp:contentStatus/>
</cp:coreProperties>
</file>