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00" activeTab="0"/>
  </bookViews>
  <sheets>
    <sheet name="Pak. 5 Gwóźdź śródszpikowy  " sheetId="1" r:id="rId1"/>
    <sheet name="Pak. 6 Implanty (depozyt)" sheetId="2" r:id="rId2"/>
  </sheets>
  <definedNames/>
  <calcPr fullCalcOnLoad="1"/>
</workbook>
</file>

<file path=xl/sharedStrings.xml><?xml version="1.0" encoding="utf-8"?>
<sst xmlns="http://schemas.openxmlformats.org/spreadsheetml/2006/main" count="101" uniqueCount="66">
  <si>
    <t>Formularz asortymentowo-cenowy</t>
  </si>
  <si>
    <t>Lp.</t>
  </si>
  <si>
    <t>Nazwa  asortymentu</t>
  </si>
  <si>
    <t>j.m.</t>
  </si>
  <si>
    <t>Ilość</t>
  </si>
  <si>
    <t>Cena jedn.</t>
  </si>
  <si>
    <t>Stawka VAT</t>
  </si>
  <si>
    <t>Kwota</t>
  </si>
  <si>
    <t>Producent</t>
  </si>
  <si>
    <t>Nr katalogowy</t>
  </si>
  <si>
    <t>netto</t>
  </si>
  <si>
    <t>brutto</t>
  </si>
  <si>
    <t>%</t>
  </si>
  <si>
    <t>podatku</t>
  </si>
  <si>
    <t>szt</t>
  </si>
  <si>
    <t>szt.</t>
  </si>
  <si>
    <t>op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</si>
  <si>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</si>
  <si>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</si>
  <si>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</si>
  <si>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</si>
  <si>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</si>
  <si>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</si>
  <si>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</si>
  <si>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</si>
  <si>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</si>
  <si>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</si>
  <si>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</si>
  <si>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</si>
  <si>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</si>
  <si>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</si>
  <si>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</si>
  <si>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</si>
  <si>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</si>
  <si>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Pakiet nr 5</t>
  </si>
  <si>
    <t>ZAŁĄCZNIK NR 5</t>
  </si>
  <si>
    <t>Pakiet nr 6</t>
  </si>
  <si>
    <t>ZAŁĄCZNIK NR 6</t>
  </si>
  <si>
    <t>Wartość netto</t>
  </si>
  <si>
    <t>Wartość brutto</t>
  </si>
  <si>
    <t>Gwóźdź śródszpikowy</t>
  </si>
  <si>
    <t>Zawieszka udowa do rekonstrukcji ACL, typu endobutton, tytanowa o wymiarach 4,5mm x 14mm, z dociąganą pętlą służącą do zamocowania przeszczepu, również przeszczepu typu BTB. Implant zaopatrzony w dwie wzmocnione nici w rozmiarze #5, jedną do przeciągania go przez kanały, drugą podwójnie złożoną nić tworzącą i dociągającą pętlę. Implant z systemem podwójnego blokowania pętli zarówno poprzez tarcie jak i mechaniczny docisk nici tworzącej pętlę w kieszeni blokującej. System blokowania pozwalający na awaryjne wydłużenie pętli nawet po wprowadzeniu przeszczepu do kanału udowego. Możliwość podciągnięcia przeszczepu przez całą długość kanału udowego - brak zdefiniowanej minimalnej długości pętli. W ofercie zawieszka ze stałą pętlą oraz podkładka awaryjna.</t>
  </si>
  <si>
    <t>Sterylny zestaw do szycia łąkotki z trzema implantami. Implanty wykonane z PEEKu załadowane na jednorazowy aplikator z końcem uniesionym pod kątem 15 stopni, połączone mocną nitką w rozmiarze "#0". Zestaw umożliwiający wykonanie dwóch ciągłych  szwów bez wychodzenia ze stawu.</t>
  </si>
  <si>
    <t>Sterylny zestaw do szycia łąkotki z czterema implantami. Implanty wykonane z PEEKu załadowane na jednorazowy aplikator z końcem uniesionym pod kątem 15 stopni, połączone mocną nitką w rozmiarze "#0". Zestaw umożliwiający wykonanie trzech ciągłych  szwów bez wychodzenia ze stawu.</t>
  </si>
  <si>
    <t>Śruba tytanowa, samowiercąca o średnicy 5mm z dwiema nićmi poliestrowymi supermocnymi w rozmiarze #2, z poziomo usytuowanym otworem mocującym, wyposażona w jednorazowy śrubokręt (komplet sterylny).</t>
  </si>
  <si>
    <t>Kotwiczka elastyczna z materiału wzmocnionego UHMWP średnica 1,3mm, do mocowania tkanek miękkich do kości w procedurach ortopedycznych, zaopatrzona w jedną supermocną nić #2, na podajniku jednorazowym o długości 32cm, pakowana jednostkowo, sterylnie</t>
  </si>
  <si>
    <t>Kotwica bezwęzłowa PEEKowa lub z biokompozytu, wkręcana bądź blokowana zaciskowo, średnica 4,0-5,5mm, z możliwością ustalania napięcia przed blokadą</t>
  </si>
  <si>
    <t>Kotwiczka elastyczna z materiału wzmocnionego UHMWP średnica 2,8mm z taśmą o szerokości 2mm oraz jedną  supermocną nicią #2, sterylna, na podajniku</t>
  </si>
  <si>
    <t>Drut prowadzący z oczkiem do zabiegów ACL, długi</t>
  </si>
  <si>
    <t>Klasa wyrobu medycznego</t>
  </si>
  <si>
    <t xml:space="preserve">Implanty </t>
  </si>
  <si>
    <t>Zamawiający wymaga dostarczenia wraz z ofertą: katalogu lub folderu w języku polskim, zawierającego dokładny opis parametrów oferowanego przedmiotu, karty technicznej oferowanego produktu w języku polskim na potwierdzenie materiału z jakiego został wykonany przedmiot zamówienia.</t>
  </si>
  <si>
    <r>
      <t xml:space="preserve">Gwóźdź ślizgowy śródszpikowy średnica 1.5, </t>
    </r>
    <r>
      <rPr>
        <sz val="10"/>
        <rFont val="Calibri Light"/>
        <family val="2"/>
      </rPr>
      <t>1.75 lub 1.8, 2.0, 2.2 lub 2,25, 2.5, 3.0, 3.5, 4.0,  długość 400</t>
    </r>
    <r>
      <rPr>
        <sz val="10"/>
        <rFont val="Calibri"/>
        <family val="2"/>
      </rPr>
      <t>÷</t>
    </r>
    <r>
      <rPr>
        <sz val="10"/>
        <rFont val="Calibri Light"/>
        <family val="2"/>
      </rPr>
      <t>440mm, materiał tytan</t>
    </r>
  </si>
  <si>
    <t xml:space="preserve">(Depozyt) </t>
  </si>
  <si>
    <t>(Depozyt)</t>
  </si>
  <si>
    <t>Wykonawca uzupełnia kolumnę E, H, K, L, M</t>
  </si>
  <si>
    <t>Biowchłanialne śruby interferencyjne kompozytowe wykonane z kwasu mlekowego 96L/4D PLA z dodatkiem trójfosforanu wapnia o porowatej strukturze ułatwiającej przebudowę. Średnica śruby: 5; 5,5; 6; 6,5mm (długość 15, 20, 25, 30mm); 7; 8mm (długość 20, 25, 30mm); 9; 10; 11mm  (długość 20, 25, 30, 35mm)</t>
  </si>
  <si>
    <t>Supermocna nić pleciona do zabiegów artroskopowych zakończona igłą, rozmiar #2. Wielkość opakowania: 12szt.</t>
  </si>
  <si>
    <t>Supermocna nić pleciona do zabiegów artroskopowych zakończona igłą, rozmiar #5. Wielkość opakowania: 12szt.</t>
  </si>
  <si>
    <t>Igła do szycia łąkotki nitinolowa z oczkiem. Wielkość opakowania: 10szt.</t>
  </si>
  <si>
    <t>Polimerowa nić z trzema oczkami służąca do przeciągania szwów przez tkanki  w trakcie zabiegów artroskopowych, sterylna. Wielkość opakowania: 8 szt.</t>
  </si>
  <si>
    <t>Supermocna nić do zabiegów artroskopowych zakończona igłą, rozmiar #5. Wielkość opakowania: 12szt.</t>
  </si>
  <si>
    <t>Taśma supermocna, pleciona o szerokości 2mm do wzmacniania ścięgien. Wielkość opakowania: 12szt.</t>
  </si>
  <si>
    <t>Zestaw drenów do pompy rolkowej 10k, w komplecie dren dopływowy pompy oraz odpływowy do shevera. Wielkość opakowania: 10szt.</t>
  </si>
  <si>
    <t>Zamawiający wymaga dostarczenia na czas trwania umowy bezpłatnego instrumentarium dedykowanego do pobranego z depozytu asortymentu.</t>
  </si>
  <si>
    <t>Zamawiający wymaga dostarczenia na czas trwania zabiegu operacyjnego bezpłatnego instrumentarium dedykowanego do przedmiotu zamówienia.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</si>
</sst>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\ #,##0.00\ [$zł-415]\ ;\-#,##0.00\ [$zł-415]\ ;&quot; -&quot;00\ [$zł-415]\ ;@\ "/>
    <numFmt numFmtId="168" formatCode="#,##0.00&quot; zł&quot;;\-#,##0.00&quot; zł&quot;"/>
    <numFmt numFmtId="169" formatCode="#,##0.00&quot; zł&quot;"/>
    <numFmt numFmtId="170" formatCode="#,##0.00&quot; &quot;[$zł-415];&quot;-&quot;#,##0.00&quot; &quot;[$zł-415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0.0"/>
    <numFmt numFmtId="177" formatCode="#,##0.0\ [$zł-415];\-#,##0.0\ [$zł-415]"/>
    <numFmt numFmtId="178" formatCode="#,##0\ [$zł-415];\-#,##0\ [$zł-415]"/>
    <numFmt numFmtId="179" formatCode="0.000"/>
  </numFmts>
  <fonts count="6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0"/>
      <name val="Calibri Light"/>
      <family val="2"/>
    </font>
    <font>
      <sz val="10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0"/>
      <color indexed="55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sz val="10"/>
      <color indexed="55"/>
      <name val="Arial CE"/>
      <family val="0"/>
    </font>
    <font>
      <sz val="11"/>
      <color indexed="55"/>
      <name val="Arial"/>
      <family val="2"/>
    </font>
    <font>
      <sz val="11"/>
      <color indexed="55"/>
      <name val="Czcionka tekstu podstawowego"/>
      <family val="0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b/>
      <sz val="10"/>
      <color indexed="55"/>
      <name val="Calibri Light"/>
      <family val="2"/>
    </font>
    <font>
      <sz val="11"/>
      <color indexed="55"/>
      <name val="Calibri Light"/>
      <family val="2"/>
    </font>
    <font>
      <b/>
      <sz val="10"/>
      <color indexed="45"/>
      <name val="Calibri Light"/>
      <family val="2"/>
    </font>
    <font>
      <sz val="10"/>
      <color indexed="55"/>
      <name val="Calibri Light"/>
      <family val="2"/>
    </font>
    <font>
      <sz val="8"/>
      <color indexed="55"/>
      <name val="Calibri Light"/>
      <family val="2"/>
    </font>
    <font>
      <sz val="9"/>
      <color indexed="55"/>
      <name val="Calibri Light"/>
      <family val="2"/>
    </font>
    <font>
      <b/>
      <sz val="9"/>
      <color indexed="55"/>
      <name val="Calibri Light"/>
      <family val="2"/>
    </font>
    <font>
      <sz val="9"/>
      <name val="Calibri Light"/>
      <family val="2"/>
    </font>
    <font>
      <b/>
      <sz val="8"/>
      <color indexed="55"/>
      <name val="Calibri Light"/>
      <family val="2"/>
    </font>
    <font>
      <sz val="8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 CE"/>
      <family val="0"/>
    </font>
    <font>
      <sz val="11"/>
      <color rgb="FF000000"/>
      <name val="Arial"/>
      <family val="2"/>
    </font>
    <font>
      <sz val="11"/>
      <color rgb="FF000000"/>
      <name val="Czcionka tekstu podstawowego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0"/>
      <color rgb="FFFF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sz val="9"/>
      <color rgb="FF000000"/>
      <name val="Calibri Light"/>
      <family val="2"/>
    </font>
    <font>
      <b/>
      <sz val="9"/>
      <color rgb="FF000000"/>
      <name val="Calibri Light"/>
      <family val="2"/>
    </font>
    <font>
      <sz val="10"/>
      <color theme="1"/>
      <name val="Calibri Light"/>
      <family val="2"/>
    </font>
    <font>
      <b/>
      <sz val="8"/>
      <color rgb="FF000000"/>
      <name val="Calibri Light"/>
      <family val="2"/>
    </font>
    <font>
      <sz val="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DE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>
      <alignment/>
      <protection/>
    </xf>
    <xf numFmtId="0" fontId="40" fillId="0" borderId="0" applyBorder="0" applyProtection="0">
      <alignment/>
    </xf>
    <xf numFmtId="0" fontId="40" fillId="0" borderId="0">
      <alignment/>
      <protection/>
    </xf>
    <xf numFmtId="0" fontId="4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40" fillId="0" borderId="0" applyBorder="0" applyProtection="0">
      <alignment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0" borderId="0" applyBorder="0" applyProtection="0">
      <alignment/>
    </xf>
    <xf numFmtId="0" fontId="3" fillId="0" borderId="0" applyBorder="0" applyProtection="0">
      <alignment/>
    </xf>
    <xf numFmtId="0" fontId="47" fillId="0" borderId="0" applyBorder="0" applyProtection="0">
      <alignment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Border="0" applyProtection="0">
      <alignment/>
    </xf>
    <xf numFmtId="0" fontId="48" fillId="0" borderId="0">
      <alignment/>
      <protection/>
    </xf>
    <xf numFmtId="0" fontId="49" fillId="0" borderId="0" applyBorder="0" applyProtection="0">
      <alignment/>
    </xf>
    <xf numFmtId="0" fontId="49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6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top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>
      <alignment/>
    </xf>
    <xf numFmtId="0" fontId="58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vertical="top"/>
      <protection locked="0"/>
    </xf>
    <xf numFmtId="0" fontId="57" fillId="0" borderId="0" xfId="0" applyFont="1" applyAlignment="1">
      <alignment vertical="top"/>
    </xf>
    <xf numFmtId="0" fontId="60" fillId="0" borderId="0" xfId="0" applyFont="1" applyAlignment="1">
      <alignment/>
    </xf>
    <xf numFmtId="0" fontId="56" fillId="0" borderId="0" xfId="0" applyFont="1" applyAlignment="1" applyProtection="1">
      <alignment vertical="top" wrapText="1"/>
      <protection locked="0"/>
    </xf>
    <xf numFmtId="0" fontId="56" fillId="0" borderId="0" xfId="0" applyFont="1" applyAlignment="1" applyProtection="1">
      <alignment horizontal="left" vertical="top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1" fontId="59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wrapText="1"/>
      <protection locked="0"/>
    </xf>
    <xf numFmtId="0" fontId="59" fillId="33" borderId="0" xfId="0" applyFont="1" applyFill="1" applyAlignment="1" applyProtection="1">
      <alignment/>
      <protection locked="0"/>
    </xf>
    <xf numFmtId="0" fontId="59" fillId="0" borderId="0" xfId="0" applyFont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/>
      <protection locked="0"/>
    </xf>
    <xf numFmtId="0" fontId="57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9" fillId="0" borderId="0" xfId="0" applyFont="1" applyAlignment="1" applyProtection="1">
      <alignment wrapText="1"/>
      <protection locked="0"/>
    </xf>
    <xf numFmtId="0" fontId="59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166" fontId="62" fillId="0" borderId="10" xfId="0" applyNumberFormat="1" applyFont="1" applyBorder="1" applyAlignment="1" applyProtection="1">
      <alignment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166" fontId="61" fillId="0" borderId="10" xfId="0" applyNumberFormat="1" applyFont="1" applyBorder="1" applyAlignment="1">
      <alignment horizontal="center" vertical="center" wrapText="1"/>
    </xf>
    <xf numFmtId="166" fontId="61" fillId="0" borderId="10" xfId="61" applyNumberFormat="1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vertical="center"/>
      <protection locked="0"/>
    </xf>
    <xf numFmtId="0" fontId="61" fillId="0" borderId="11" xfId="0" applyFont="1" applyBorder="1" applyAlignment="1">
      <alignment horizontal="center" vertical="center"/>
    </xf>
    <xf numFmtId="166" fontId="61" fillId="34" borderId="10" xfId="0" applyNumberFormat="1" applyFont="1" applyFill="1" applyBorder="1" applyAlignment="1">
      <alignment horizontal="center" vertical="center"/>
    </xf>
    <xf numFmtId="9" fontId="61" fillId="34" borderId="10" xfId="61" applyNumberFormat="1" applyFont="1" applyFill="1" applyBorder="1" applyAlignment="1" applyProtection="1">
      <alignment horizontal="center" vertical="center" wrapText="1"/>
      <protection/>
    </xf>
    <xf numFmtId="166" fontId="62" fillId="0" borderId="12" xfId="0" applyNumberFormat="1" applyFont="1" applyBorder="1" applyAlignment="1" applyProtection="1">
      <alignment vertical="center"/>
      <protection locked="0"/>
    </xf>
    <xf numFmtId="0" fontId="62" fillId="0" borderId="12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3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61" fillId="36" borderId="10" xfId="61" applyFont="1" applyFill="1" applyBorder="1" applyAlignment="1" applyProtection="1">
      <alignment horizontal="center" vertical="center" wrapText="1"/>
      <protection/>
    </xf>
    <xf numFmtId="9" fontId="32" fillId="3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6" fillId="0" borderId="0" xfId="0" applyFont="1" applyAlignment="1" applyProtection="1">
      <alignment horizontal="center"/>
      <protection locked="0"/>
    </xf>
    <xf numFmtId="0" fontId="4" fillId="35" borderId="12" xfId="0" applyFont="1" applyFill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59" fillId="0" borderId="0" xfId="0" applyFont="1" applyAlignment="1" applyProtection="1">
      <alignment vertical="top"/>
      <protection locked="0"/>
    </xf>
    <xf numFmtId="0" fontId="56" fillId="0" borderId="0" xfId="0" applyFont="1" applyAlignment="1" applyProtection="1">
      <alignment horizontal="left" vertical="top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64" fillId="37" borderId="10" xfId="0" applyFont="1" applyFill="1" applyBorder="1" applyAlignment="1" applyProtection="1">
      <alignment horizontal="center" vertical="center" wrapText="1"/>
      <protection locked="0"/>
    </xf>
    <xf numFmtId="0" fontId="64" fillId="37" borderId="14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vertical="top"/>
      <protection locked="0"/>
    </xf>
    <xf numFmtId="0" fontId="61" fillId="34" borderId="10" xfId="61" applyFont="1" applyFill="1" applyBorder="1" applyAlignment="1" applyProtection="1">
      <alignment horizontal="center" vertical="center" wrapText="1"/>
      <protection/>
    </xf>
    <xf numFmtId="0" fontId="64" fillId="37" borderId="10" xfId="58" applyFont="1" applyFill="1" applyBorder="1" applyAlignment="1" applyProtection="1">
      <alignment horizontal="center" vertical="center" wrapText="1"/>
      <protection locked="0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5" xfId="58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left" vertical="center" wrapText="1"/>
      <protection/>
    </xf>
    <xf numFmtId="0" fontId="64" fillId="37" borderId="10" xfId="58" applyFont="1" applyFill="1" applyBorder="1" applyAlignment="1" applyProtection="1">
      <alignment horizontal="center" vertical="center" wrapText="1"/>
      <protection locked="0"/>
    </xf>
    <xf numFmtId="0" fontId="64" fillId="37" borderId="10" xfId="0" applyFont="1" applyFill="1" applyBorder="1" applyAlignment="1" applyProtection="1">
      <alignment horizontal="center" vertical="center" wrapText="1"/>
      <protection locked="0"/>
    </xf>
    <xf numFmtId="166" fontId="62" fillId="0" borderId="10" xfId="0" applyNumberFormat="1" applyFont="1" applyBorder="1" applyAlignment="1" applyProtection="1">
      <alignment horizontal="center" vertical="center"/>
      <protection locked="0"/>
    </xf>
    <xf numFmtId="175" fontId="32" fillId="36" borderId="12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center" vertical="center" wrapText="1"/>
    </xf>
    <xf numFmtId="175" fontId="32" fillId="36" borderId="10" xfId="0" applyNumberFormat="1" applyFont="1" applyFill="1" applyBorder="1" applyAlignment="1">
      <alignment horizontal="center" vertical="center" wrapText="1"/>
    </xf>
    <xf numFmtId="0" fontId="64" fillId="37" borderId="10" xfId="0" applyFont="1" applyFill="1" applyBorder="1" applyAlignment="1" applyProtection="1">
      <alignment horizontal="center" vertical="center" wrapText="1"/>
      <protection locked="0"/>
    </xf>
    <xf numFmtId="0" fontId="64" fillId="37" borderId="14" xfId="0" applyFont="1" applyFill="1" applyBorder="1" applyAlignment="1" applyProtection="1">
      <alignment horizontal="center" vertical="center" wrapText="1"/>
      <protection locked="0"/>
    </xf>
    <xf numFmtId="0" fontId="65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6" fillId="0" borderId="10" xfId="45" applyFont="1" applyBorder="1" applyAlignment="1" applyProtection="1">
      <alignment horizontal="right" vertical="center"/>
      <protection locked="0"/>
    </xf>
    <xf numFmtId="0" fontId="56" fillId="0" borderId="12" xfId="45" applyFont="1" applyBorder="1" applyAlignment="1" applyProtection="1">
      <alignment horizontal="right" vertic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64" fillId="37" borderId="10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Excel Built-in Explanatory Text 2" xfId="45"/>
    <cellStyle name="Excel Built-in Explanatory Text 3" xfId="46"/>
    <cellStyle name="Excel Built-in Explanatory Text 4" xfId="47"/>
    <cellStyle name="Excel Built-in Normal 1" xfId="48"/>
    <cellStyle name="Excel Built-in Normal 1 3" xfId="49"/>
    <cellStyle name="Excel Built-in Normal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10" xfId="58"/>
    <cellStyle name="Normalny 10 3" xfId="59"/>
    <cellStyle name="Normalny 2 2" xfId="60"/>
    <cellStyle name="Normalny 2 3" xfId="61"/>
    <cellStyle name="Normalny 2 4" xfId="62"/>
    <cellStyle name="Normalny 2 5" xfId="63"/>
    <cellStyle name="Normalny 2 6" xfId="64"/>
    <cellStyle name="Normalny 2 7" xfId="65"/>
    <cellStyle name="Normalny 3" xfId="66"/>
    <cellStyle name="Normalny 3 3" xfId="67"/>
    <cellStyle name="Normalny 6 2" xfId="68"/>
    <cellStyle name="Normalny 6 3" xfId="69"/>
    <cellStyle name="Obliczenia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DEDE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3"/>
  <sheetViews>
    <sheetView tabSelected="1" zoomScalePageLayoutView="0" workbookViewId="0" topLeftCell="A1">
      <selection activeCell="K18" sqref="K18"/>
    </sheetView>
  </sheetViews>
  <sheetFormatPr defaultColWidth="8.57421875" defaultRowHeight="15"/>
  <cols>
    <col min="1" max="1" width="3.7109375" style="5" customWidth="1"/>
    <col min="2" max="2" width="29.28125" style="9" customWidth="1"/>
    <col min="3" max="4" width="5.421875" style="5" customWidth="1"/>
    <col min="5" max="5" width="9.140625" style="5" bestFit="1" customWidth="1"/>
    <col min="6" max="6" width="8.7109375" style="5" bestFit="1" customWidth="1"/>
    <col min="7" max="7" width="10.8515625" style="5" customWidth="1"/>
    <col min="8" max="8" width="8.7109375" style="5" bestFit="1" customWidth="1"/>
    <col min="9" max="9" width="10.57421875" style="5" customWidth="1"/>
    <col min="10" max="10" width="11.8515625" style="5" customWidth="1"/>
    <col min="11" max="12" width="10.7109375" style="5" customWidth="1"/>
    <col min="13" max="13" width="13.28125" style="5" customWidth="1"/>
    <col min="14" max="16384" width="8.57421875" style="5" customWidth="1"/>
  </cols>
  <sheetData>
    <row r="1" spans="1:13" ht="15">
      <c r="A1" s="15"/>
      <c r="B1" s="12" t="s">
        <v>34</v>
      </c>
      <c r="C1" s="4"/>
      <c r="D1" s="4"/>
      <c r="E1" s="17"/>
      <c r="F1" s="4"/>
      <c r="G1" s="4"/>
      <c r="H1" s="4"/>
      <c r="I1" s="16"/>
      <c r="J1" s="16"/>
      <c r="K1" s="16" t="s">
        <v>35</v>
      </c>
      <c r="L1" s="42"/>
      <c r="M1" s="16"/>
    </row>
    <row r="2" spans="1:13" ht="15">
      <c r="A2" s="15"/>
      <c r="B2" s="12"/>
      <c r="C2" s="4"/>
      <c r="D2" s="4"/>
      <c r="E2" s="17"/>
      <c r="F2" s="4"/>
      <c r="G2" s="4"/>
      <c r="H2" s="4"/>
      <c r="I2" s="16"/>
      <c r="J2" s="16"/>
      <c r="K2" s="16"/>
      <c r="L2" s="42"/>
      <c r="M2" s="16"/>
    </row>
    <row r="3" spans="1:13" ht="15">
      <c r="A3" s="15"/>
      <c r="B3" s="12" t="s">
        <v>40</v>
      </c>
      <c r="C3" s="4"/>
      <c r="D3" s="6" t="s">
        <v>55</v>
      </c>
      <c r="E3" s="17"/>
      <c r="F3" s="4"/>
      <c r="G3" s="4"/>
      <c r="H3" s="4"/>
      <c r="I3" s="73" t="s">
        <v>0</v>
      </c>
      <c r="J3" s="73"/>
      <c r="K3" s="73"/>
      <c r="L3" s="73"/>
      <c r="M3" s="73"/>
    </row>
    <row r="4" spans="1:13" ht="15">
      <c r="A4" s="15"/>
      <c r="B4" s="53" t="s">
        <v>53</v>
      </c>
      <c r="C4" s="4"/>
      <c r="D4" s="6"/>
      <c r="E4" s="17"/>
      <c r="F4" s="4"/>
      <c r="G4" s="4"/>
      <c r="H4" s="4"/>
      <c r="I4" s="16"/>
      <c r="J4" s="16"/>
      <c r="K4" s="16"/>
      <c r="L4" s="42"/>
      <c r="M4" s="16"/>
    </row>
    <row r="5" spans="1:13" ht="15">
      <c r="A5" s="15"/>
      <c r="B5" s="2"/>
      <c r="C5" s="4"/>
      <c r="D5" s="4"/>
      <c r="E5" s="17"/>
      <c r="F5" s="4"/>
      <c r="G5" s="4"/>
      <c r="H5" s="4"/>
      <c r="I5" s="4"/>
      <c r="J5" s="4"/>
      <c r="K5" s="4"/>
      <c r="L5" s="4"/>
      <c r="M5" s="4"/>
    </row>
    <row r="6" spans="1:13" s="10" customFormat="1" ht="25.5" customHeight="1">
      <c r="A6" s="66" t="s">
        <v>1</v>
      </c>
      <c r="B6" s="67" t="s">
        <v>2</v>
      </c>
      <c r="C6" s="74" t="s">
        <v>3</v>
      </c>
      <c r="D6" s="74" t="s">
        <v>4</v>
      </c>
      <c r="E6" s="51" t="s">
        <v>5</v>
      </c>
      <c r="F6" s="51" t="s">
        <v>5</v>
      </c>
      <c r="G6" s="66" t="s">
        <v>38</v>
      </c>
      <c r="H6" s="55" t="s">
        <v>6</v>
      </c>
      <c r="I6" s="51" t="s">
        <v>7</v>
      </c>
      <c r="J6" s="66" t="s">
        <v>39</v>
      </c>
      <c r="K6" s="66" t="s">
        <v>8</v>
      </c>
      <c r="L6" s="67" t="s">
        <v>49</v>
      </c>
      <c r="M6" s="66" t="s">
        <v>9</v>
      </c>
    </row>
    <row r="7" spans="1:13" s="10" customFormat="1" ht="11.25">
      <c r="A7" s="66"/>
      <c r="B7" s="67"/>
      <c r="C7" s="74"/>
      <c r="D7" s="74"/>
      <c r="E7" s="52" t="s">
        <v>10</v>
      </c>
      <c r="F7" s="52" t="s">
        <v>11</v>
      </c>
      <c r="G7" s="67"/>
      <c r="H7" s="55" t="s">
        <v>12</v>
      </c>
      <c r="I7" s="52" t="s">
        <v>13</v>
      </c>
      <c r="J7" s="67"/>
      <c r="K7" s="67"/>
      <c r="L7" s="68"/>
      <c r="M7" s="67"/>
    </row>
    <row r="8" spans="1:13" ht="66" customHeight="1">
      <c r="A8" s="14">
        <v>1</v>
      </c>
      <c r="B8" s="58" t="s">
        <v>52</v>
      </c>
      <c r="C8" s="56" t="s">
        <v>15</v>
      </c>
      <c r="D8" s="57">
        <v>300</v>
      </c>
      <c r="E8" s="32"/>
      <c r="F8" s="28">
        <f>E8+E8*H8</f>
        <v>0</v>
      </c>
      <c r="G8" s="29">
        <f>E8*D8</f>
        <v>0</v>
      </c>
      <c r="H8" s="33"/>
      <c r="I8" s="29">
        <f>G8*H8</f>
        <v>0</v>
      </c>
      <c r="J8" s="29">
        <f>G8+G8*H8</f>
        <v>0</v>
      </c>
      <c r="K8" s="54"/>
      <c r="L8" s="54"/>
      <c r="M8" s="54"/>
    </row>
    <row r="9" spans="1:13" ht="15">
      <c r="A9" s="71" t="s">
        <v>17</v>
      </c>
      <c r="B9" s="71"/>
      <c r="C9" s="71"/>
      <c r="D9" s="71"/>
      <c r="E9" s="72"/>
      <c r="F9" s="72"/>
      <c r="G9" s="34">
        <f>SUM(G8)</f>
        <v>0</v>
      </c>
      <c r="H9" s="35"/>
      <c r="I9" s="34">
        <f>SUM(I8)</f>
        <v>0</v>
      </c>
      <c r="J9" s="26">
        <f>SUM(J8)</f>
        <v>0</v>
      </c>
      <c r="K9" s="36"/>
      <c r="L9" s="36"/>
      <c r="M9" s="36"/>
    </row>
    <row r="10" spans="1:13" ht="15">
      <c r="A10" s="18"/>
      <c r="B10" s="8"/>
      <c r="C10" s="7"/>
      <c r="D10" s="7"/>
      <c r="E10" s="19"/>
      <c r="F10" s="7"/>
      <c r="G10" s="7"/>
      <c r="H10" s="7"/>
      <c r="I10" s="7"/>
      <c r="J10" s="7"/>
      <c r="K10" s="7"/>
      <c r="L10" s="7"/>
      <c r="M10" s="7"/>
    </row>
    <row r="11" spans="1:13" ht="15">
      <c r="A11" s="18"/>
      <c r="B11" s="8" t="s">
        <v>64</v>
      </c>
      <c r="C11" s="20"/>
      <c r="D11" s="20"/>
      <c r="E11" s="19"/>
      <c r="F11" s="23"/>
      <c r="G11" s="24"/>
      <c r="H11" s="7"/>
      <c r="I11" s="7"/>
      <c r="J11" s="7"/>
      <c r="K11" s="7"/>
      <c r="L11" s="7"/>
      <c r="M11" s="7"/>
    </row>
    <row r="12" spans="1:13" ht="15">
      <c r="A12" s="18"/>
      <c r="B12" s="8"/>
      <c r="C12" s="20"/>
      <c r="D12" s="20"/>
      <c r="E12" s="19"/>
      <c r="F12" s="25"/>
      <c r="G12" s="25"/>
      <c r="H12" s="7"/>
      <c r="I12" s="7"/>
      <c r="J12" s="7"/>
      <c r="K12" s="7"/>
      <c r="L12" s="7"/>
      <c r="M12" s="7"/>
    </row>
    <row r="13" spans="2:12" ht="31.5" customHeight="1">
      <c r="B13" s="69" t="s">
        <v>51</v>
      </c>
      <c r="C13" s="70"/>
      <c r="D13" s="70"/>
      <c r="E13" s="70"/>
      <c r="F13" s="70"/>
      <c r="G13" s="70"/>
      <c r="H13" s="70"/>
      <c r="I13" s="70"/>
      <c r="J13" s="70"/>
      <c r="K13" s="70"/>
      <c r="L13" s="41"/>
    </row>
  </sheetData>
  <sheetProtection/>
  <mergeCells count="12">
    <mergeCell ref="I3:M3"/>
    <mergeCell ref="A6:A7"/>
    <mergeCell ref="B6:B7"/>
    <mergeCell ref="C6:C7"/>
    <mergeCell ref="D6:D7"/>
    <mergeCell ref="G6:G7"/>
    <mergeCell ref="J6:J7"/>
    <mergeCell ref="K6:K7"/>
    <mergeCell ref="L6:L7"/>
    <mergeCell ref="M6:M7"/>
    <mergeCell ref="B13:K13"/>
    <mergeCell ref="A9:F9"/>
  </mergeCells>
  <printOptions/>
  <pageMargins left="0.7" right="0.7" top="0.75" bottom="0.75" header="0.511805555555555" footer="0.511805555555555"/>
  <pageSetup horizontalDpi="600" verticalDpi="600" orientation="landscape" paperSize="9" r:id="rId1"/>
  <ignoredErrors>
    <ignoredError sqref="G9:J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7"/>
  <sheetViews>
    <sheetView zoomScaleSheetLayoutView="100" zoomScalePageLayoutView="0" workbookViewId="0" topLeftCell="A22">
      <selection activeCell="B27" sqref="B27"/>
    </sheetView>
  </sheetViews>
  <sheetFormatPr defaultColWidth="8.57421875" defaultRowHeight="15"/>
  <cols>
    <col min="1" max="1" width="4.57421875" style="5" customWidth="1"/>
    <col min="2" max="2" width="30.8515625" style="9" customWidth="1"/>
    <col min="3" max="4" width="4.7109375" style="5" customWidth="1"/>
    <col min="5" max="6" width="8.7109375" style="21" bestFit="1" customWidth="1"/>
    <col min="7" max="7" width="11.140625" style="21" customWidth="1"/>
    <col min="8" max="8" width="7.140625" style="21" customWidth="1"/>
    <col min="9" max="9" width="10.140625" style="21" bestFit="1" customWidth="1"/>
    <col min="10" max="10" width="11.00390625" style="21" customWidth="1"/>
    <col min="11" max="11" width="9.28125" style="5" customWidth="1"/>
    <col min="12" max="12" width="11.57421875" style="5" customWidth="1"/>
    <col min="13" max="13" width="10.57421875" style="5" customWidth="1"/>
    <col min="14" max="16384" width="8.57421875" style="5" customWidth="1"/>
  </cols>
  <sheetData>
    <row r="1" spans="1:13" ht="15">
      <c r="A1" s="15"/>
      <c r="B1" s="47" t="s">
        <v>36</v>
      </c>
      <c r="C1" s="4"/>
      <c r="D1" s="4"/>
      <c r="E1" s="3"/>
      <c r="F1" s="1"/>
      <c r="G1" s="1"/>
      <c r="H1" s="1"/>
      <c r="I1" s="1"/>
      <c r="J1" s="1"/>
      <c r="K1" s="50" t="s">
        <v>37</v>
      </c>
      <c r="L1" s="50"/>
      <c r="M1" s="50"/>
    </row>
    <row r="2" spans="1:13" ht="15" customHeight="1">
      <c r="A2" s="15"/>
      <c r="B2" s="49" t="s">
        <v>50</v>
      </c>
      <c r="C2" s="49"/>
      <c r="D2" s="4"/>
      <c r="E2" s="3"/>
      <c r="F2" s="1"/>
      <c r="G2" s="1"/>
      <c r="H2" s="1"/>
      <c r="I2" s="1"/>
      <c r="J2" s="1"/>
      <c r="K2" s="50"/>
      <c r="L2" s="50"/>
      <c r="M2" s="50"/>
    </row>
    <row r="3" spans="1:13" ht="15" customHeight="1">
      <c r="A3" s="15"/>
      <c r="B3" s="49" t="s">
        <v>54</v>
      </c>
      <c r="C3" s="49"/>
      <c r="D3" s="4"/>
      <c r="E3" s="3"/>
      <c r="F3" s="1"/>
      <c r="G3" s="1"/>
      <c r="H3" s="1"/>
      <c r="I3" s="1"/>
      <c r="J3" s="1"/>
      <c r="K3" s="50"/>
      <c r="L3" s="50"/>
      <c r="M3" s="50"/>
    </row>
    <row r="4" spans="1:13" ht="15">
      <c r="A4" s="15"/>
      <c r="B4" s="49"/>
      <c r="C4" s="49"/>
      <c r="D4" s="75" t="s">
        <v>55</v>
      </c>
      <c r="E4" s="75"/>
      <c r="F4" s="75"/>
      <c r="G4" s="75"/>
      <c r="H4" s="75"/>
      <c r="I4" s="73" t="s">
        <v>0</v>
      </c>
      <c r="J4" s="73"/>
      <c r="K4" s="73"/>
      <c r="L4" s="73"/>
      <c r="M4" s="73"/>
    </row>
    <row r="5" spans="1:13" ht="15">
      <c r="A5" s="15"/>
      <c r="B5" s="11"/>
      <c r="C5" s="4"/>
      <c r="D5" s="4"/>
      <c r="E5" s="3"/>
      <c r="F5" s="1"/>
      <c r="G5" s="1"/>
      <c r="H5" s="1"/>
      <c r="I5" s="1"/>
      <c r="J5" s="1"/>
      <c r="K5" s="4"/>
      <c r="L5" s="4"/>
      <c r="M5" s="4"/>
    </row>
    <row r="6" spans="1:13" s="10" customFormat="1" ht="25.5" customHeight="1">
      <c r="A6" s="67" t="s">
        <v>1</v>
      </c>
      <c r="B6" s="67" t="s">
        <v>2</v>
      </c>
      <c r="C6" s="74" t="s">
        <v>3</v>
      </c>
      <c r="D6" s="74" t="s">
        <v>4</v>
      </c>
      <c r="E6" s="60" t="s">
        <v>5</v>
      </c>
      <c r="F6" s="60" t="s">
        <v>5</v>
      </c>
      <c r="G6" s="66" t="s">
        <v>38</v>
      </c>
      <c r="H6" s="59" t="s">
        <v>6</v>
      </c>
      <c r="I6" s="60" t="s">
        <v>7</v>
      </c>
      <c r="J6" s="66" t="s">
        <v>39</v>
      </c>
      <c r="K6" s="66" t="s">
        <v>8</v>
      </c>
      <c r="L6" s="67" t="s">
        <v>49</v>
      </c>
      <c r="M6" s="66" t="s">
        <v>9</v>
      </c>
    </row>
    <row r="7" spans="1:13" s="10" customFormat="1" ht="11.25">
      <c r="A7" s="67"/>
      <c r="B7" s="67"/>
      <c r="C7" s="74"/>
      <c r="D7" s="74"/>
      <c r="E7" s="60" t="s">
        <v>10</v>
      </c>
      <c r="F7" s="60" t="s">
        <v>11</v>
      </c>
      <c r="G7" s="66"/>
      <c r="H7" s="59" t="s">
        <v>12</v>
      </c>
      <c r="I7" s="60" t="s">
        <v>13</v>
      </c>
      <c r="J7" s="66"/>
      <c r="K7" s="67"/>
      <c r="L7" s="68"/>
      <c r="M7" s="67"/>
    </row>
    <row r="8" spans="1:13" ht="291.75" customHeight="1">
      <c r="A8" s="13" t="s">
        <v>18</v>
      </c>
      <c r="B8" s="37" t="s">
        <v>41</v>
      </c>
      <c r="C8" s="31" t="s">
        <v>14</v>
      </c>
      <c r="D8" s="22">
        <v>3</v>
      </c>
      <c r="E8" s="65"/>
      <c r="F8" s="28">
        <f>E8+E8*H8</f>
        <v>0</v>
      </c>
      <c r="G8" s="63">
        <f>D8*E8</f>
        <v>0</v>
      </c>
      <c r="H8" s="40"/>
      <c r="I8" s="63">
        <f>G8*H8</f>
        <v>0</v>
      </c>
      <c r="J8" s="64">
        <f>G8+I8</f>
        <v>0</v>
      </c>
      <c r="K8" s="39"/>
      <c r="L8" s="39"/>
      <c r="M8" s="39"/>
    </row>
    <row r="9" spans="1:13" ht="136.5" customHeight="1">
      <c r="A9" s="13" t="s">
        <v>19</v>
      </c>
      <c r="B9" s="38" t="s">
        <v>56</v>
      </c>
      <c r="C9" s="31" t="s">
        <v>15</v>
      </c>
      <c r="D9" s="22">
        <v>3</v>
      </c>
      <c r="E9" s="65"/>
      <c r="F9" s="28">
        <f aca="true" t="shared" si="0" ref="F9:F23">E9+E9*H9</f>
        <v>0</v>
      </c>
      <c r="G9" s="63">
        <f aca="true" t="shared" si="1" ref="G9:G23">D9*E9</f>
        <v>0</v>
      </c>
      <c r="H9" s="40"/>
      <c r="I9" s="63">
        <f aca="true" t="shared" si="2" ref="I9:I23">G9*H9</f>
        <v>0</v>
      </c>
      <c r="J9" s="64">
        <f aca="true" t="shared" si="3" ref="J9:J23">G9+I9</f>
        <v>0</v>
      </c>
      <c r="K9" s="39"/>
      <c r="L9" s="39"/>
      <c r="M9" s="39"/>
    </row>
    <row r="10" spans="1:13" ht="124.5" customHeight="1">
      <c r="A10" s="13" t="s">
        <v>20</v>
      </c>
      <c r="B10" s="43" t="s">
        <v>42</v>
      </c>
      <c r="C10" s="44" t="s">
        <v>15</v>
      </c>
      <c r="D10" s="45">
        <v>2</v>
      </c>
      <c r="E10" s="62"/>
      <c r="F10" s="28">
        <f t="shared" si="0"/>
        <v>0</v>
      </c>
      <c r="G10" s="63">
        <f t="shared" si="1"/>
        <v>0</v>
      </c>
      <c r="H10" s="40"/>
      <c r="I10" s="63">
        <f t="shared" si="2"/>
        <v>0</v>
      </c>
      <c r="J10" s="64">
        <f t="shared" si="3"/>
        <v>0</v>
      </c>
      <c r="K10" s="39"/>
      <c r="L10" s="39"/>
      <c r="M10" s="39"/>
    </row>
    <row r="11" spans="1:13" ht="125.25" customHeight="1">
      <c r="A11" s="13" t="s">
        <v>21</v>
      </c>
      <c r="B11" s="43" t="s">
        <v>43</v>
      </c>
      <c r="C11" s="44" t="s">
        <v>15</v>
      </c>
      <c r="D11" s="45">
        <v>2</v>
      </c>
      <c r="E11" s="62"/>
      <c r="F11" s="28">
        <f t="shared" si="0"/>
        <v>0</v>
      </c>
      <c r="G11" s="63">
        <f t="shared" si="1"/>
        <v>0</v>
      </c>
      <c r="H11" s="40"/>
      <c r="I11" s="63">
        <f t="shared" si="2"/>
        <v>0</v>
      </c>
      <c r="J11" s="64">
        <f t="shared" si="3"/>
        <v>0</v>
      </c>
      <c r="K11" s="39"/>
      <c r="L11" s="39"/>
      <c r="M11" s="39"/>
    </row>
    <row r="12" spans="1:13" ht="99.75" customHeight="1">
      <c r="A12" s="13" t="s">
        <v>22</v>
      </c>
      <c r="B12" s="43" t="s">
        <v>44</v>
      </c>
      <c r="C12" s="44" t="s">
        <v>14</v>
      </c>
      <c r="D12" s="45">
        <v>3</v>
      </c>
      <c r="E12" s="62"/>
      <c r="F12" s="28">
        <f t="shared" si="0"/>
        <v>0</v>
      </c>
      <c r="G12" s="63">
        <f t="shared" si="1"/>
        <v>0</v>
      </c>
      <c r="H12" s="40"/>
      <c r="I12" s="63">
        <f t="shared" si="2"/>
        <v>0</v>
      </c>
      <c r="J12" s="64">
        <f t="shared" si="3"/>
        <v>0</v>
      </c>
      <c r="K12" s="39"/>
      <c r="L12" s="39"/>
      <c r="M12" s="39"/>
    </row>
    <row r="13" spans="1:13" ht="110.25" customHeight="1">
      <c r="A13" s="13" t="s">
        <v>23</v>
      </c>
      <c r="B13" s="43" t="s">
        <v>45</v>
      </c>
      <c r="C13" s="44" t="s">
        <v>15</v>
      </c>
      <c r="D13" s="45">
        <v>2</v>
      </c>
      <c r="E13" s="62"/>
      <c r="F13" s="28">
        <f t="shared" si="0"/>
        <v>0</v>
      </c>
      <c r="G13" s="63">
        <f t="shared" si="1"/>
        <v>0</v>
      </c>
      <c r="H13" s="40"/>
      <c r="I13" s="63">
        <f t="shared" si="2"/>
        <v>0</v>
      </c>
      <c r="J13" s="64">
        <f t="shared" si="3"/>
        <v>0</v>
      </c>
      <c r="K13" s="39"/>
      <c r="L13" s="39"/>
      <c r="M13" s="39"/>
    </row>
    <row r="14" spans="1:13" ht="51.75" customHeight="1">
      <c r="A14" s="13" t="s">
        <v>24</v>
      </c>
      <c r="B14" s="43" t="s">
        <v>57</v>
      </c>
      <c r="C14" s="44" t="s">
        <v>16</v>
      </c>
      <c r="D14" s="45">
        <v>1</v>
      </c>
      <c r="E14" s="62"/>
      <c r="F14" s="28">
        <f t="shared" si="0"/>
        <v>0</v>
      </c>
      <c r="G14" s="63">
        <f t="shared" si="1"/>
        <v>0</v>
      </c>
      <c r="H14" s="40"/>
      <c r="I14" s="63">
        <f t="shared" si="2"/>
        <v>0</v>
      </c>
      <c r="J14" s="64">
        <f t="shared" si="3"/>
        <v>0</v>
      </c>
      <c r="K14" s="39"/>
      <c r="L14" s="39"/>
      <c r="M14" s="39"/>
    </row>
    <row r="15" spans="1:13" ht="50.25" customHeight="1">
      <c r="A15" s="13" t="s">
        <v>25</v>
      </c>
      <c r="B15" s="43" t="s">
        <v>58</v>
      </c>
      <c r="C15" s="44" t="s">
        <v>16</v>
      </c>
      <c r="D15" s="45">
        <v>1</v>
      </c>
      <c r="E15" s="62"/>
      <c r="F15" s="28">
        <f t="shared" si="0"/>
        <v>0</v>
      </c>
      <c r="G15" s="63">
        <f t="shared" si="1"/>
        <v>0</v>
      </c>
      <c r="H15" s="40"/>
      <c r="I15" s="63">
        <f t="shared" si="2"/>
        <v>0</v>
      </c>
      <c r="J15" s="64">
        <f t="shared" si="3"/>
        <v>0</v>
      </c>
      <c r="K15" s="39"/>
      <c r="L15" s="39"/>
      <c r="M15" s="39"/>
    </row>
    <row r="16" spans="1:13" ht="33.75" customHeight="1">
      <c r="A16" s="13" t="s">
        <v>26</v>
      </c>
      <c r="B16" s="43" t="s">
        <v>59</v>
      </c>
      <c r="C16" s="44" t="s">
        <v>16</v>
      </c>
      <c r="D16" s="45">
        <v>1</v>
      </c>
      <c r="E16" s="62"/>
      <c r="F16" s="28">
        <f t="shared" si="0"/>
        <v>0</v>
      </c>
      <c r="G16" s="63">
        <f t="shared" si="1"/>
        <v>0</v>
      </c>
      <c r="H16" s="40"/>
      <c r="I16" s="63">
        <f t="shared" si="2"/>
        <v>0</v>
      </c>
      <c r="J16" s="64">
        <f t="shared" si="3"/>
        <v>0</v>
      </c>
      <c r="K16" s="39"/>
      <c r="L16" s="39"/>
      <c r="M16" s="39"/>
    </row>
    <row r="17" spans="1:13" ht="71.25" customHeight="1">
      <c r="A17" s="13" t="s">
        <v>27</v>
      </c>
      <c r="B17" s="43" t="s">
        <v>60</v>
      </c>
      <c r="C17" s="44" t="s">
        <v>16</v>
      </c>
      <c r="D17" s="45">
        <v>1</v>
      </c>
      <c r="E17" s="62"/>
      <c r="F17" s="28">
        <f t="shared" si="0"/>
        <v>0</v>
      </c>
      <c r="G17" s="63">
        <f t="shared" si="1"/>
        <v>0</v>
      </c>
      <c r="H17" s="40"/>
      <c r="I17" s="63">
        <f t="shared" si="2"/>
        <v>0</v>
      </c>
      <c r="J17" s="64">
        <f t="shared" si="3"/>
        <v>0</v>
      </c>
      <c r="K17" s="39"/>
      <c r="L17" s="39"/>
      <c r="M17" s="39"/>
    </row>
    <row r="18" spans="1:13" ht="48" customHeight="1">
      <c r="A18" s="13" t="s">
        <v>28</v>
      </c>
      <c r="B18" s="43" t="s">
        <v>61</v>
      </c>
      <c r="C18" s="44" t="s">
        <v>16</v>
      </c>
      <c r="D18" s="45">
        <v>1</v>
      </c>
      <c r="E18" s="62"/>
      <c r="F18" s="28">
        <f t="shared" si="0"/>
        <v>0</v>
      </c>
      <c r="G18" s="63">
        <f t="shared" si="1"/>
        <v>0</v>
      </c>
      <c r="H18" s="40"/>
      <c r="I18" s="63">
        <f t="shared" si="2"/>
        <v>0</v>
      </c>
      <c r="J18" s="64">
        <f t="shared" si="3"/>
        <v>0</v>
      </c>
      <c r="K18" s="39"/>
      <c r="L18" s="39"/>
      <c r="M18" s="39"/>
    </row>
    <row r="19" spans="1:13" ht="38.25" customHeight="1">
      <c r="A19" s="13" t="s">
        <v>29</v>
      </c>
      <c r="B19" s="43" t="s">
        <v>62</v>
      </c>
      <c r="C19" s="44" t="s">
        <v>16</v>
      </c>
      <c r="D19" s="45">
        <v>1</v>
      </c>
      <c r="E19" s="62"/>
      <c r="F19" s="28">
        <f t="shared" si="0"/>
        <v>0</v>
      </c>
      <c r="G19" s="63">
        <f t="shared" si="1"/>
        <v>0</v>
      </c>
      <c r="H19" s="40"/>
      <c r="I19" s="63">
        <f t="shared" si="2"/>
        <v>0</v>
      </c>
      <c r="J19" s="64">
        <f t="shared" si="3"/>
        <v>0</v>
      </c>
      <c r="K19" s="39"/>
      <c r="L19" s="39"/>
      <c r="M19" s="39"/>
    </row>
    <row r="20" spans="1:13" ht="71.25" customHeight="1">
      <c r="A20" s="13" t="s">
        <v>30</v>
      </c>
      <c r="B20" s="43" t="s">
        <v>46</v>
      </c>
      <c r="C20" s="44" t="s">
        <v>15</v>
      </c>
      <c r="D20" s="45">
        <v>1</v>
      </c>
      <c r="E20" s="62"/>
      <c r="F20" s="28">
        <f t="shared" si="0"/>
        <v>0</v>
      </c>
      <c r="G20" s="63">
        <f t="shared" si="1"/>
        <v>0</v>
      </c>
      <c r="H20" s="40"/>
      <c r="I20" s="63">
        <f t="shared" si="2"/>
        <v>0</v>
      </c>
      <c r="J20" s="64">
        <f t="shared" si="3"/>
        <v>0</v>
      </c>
      <c r="K20" s="39"/>
      <c r="L20" s="39"/>
      <c r="M20" s="39"/>
    </row>
    <row r="21" spans="1:13" ht="71.25" customHeight="1">
      <c r="A21" s="13" t="s">
        <v>31</v>
      </c>
      <c r="B21" s="43" t="s">
        <v>47</v>
      </c>
      <c r="C21" s="44" t="s">
        <v>15</v>
      </c>
      <c r="D21" s="45">
        <v>1</v>
      </c>
      <c r="E21" s="62"/>
      <c r="F21" s="28">
        <f t="shared" si="0"/>
        <v>0</v>
      </c>
      <c r="G21" s="63">
        <f t="shared" si="1"/>
        <v>0</v>
      </c>
      <c r="H21" s="40"/>
      <c r="I21" s="63">
        <f t="shared" si="2"/>
        <v>0</v>
      </c>
      <c r="J21" s="64">
        <f t="shared" si="3"/>
        <v>0</v>
      </c>
      <c r="K21" s="39"/>
      <c r="L21" s="39"/>
      <c r="M21" s="39"/>
    </row>
    <row r="22" spans="1:13" ht="38.25" customHeight="1">
      <c r="A22" s="13" t="s">
        <v>32</v>
      </c>
      <c r="B22" s="43" t="s">
        <v>48</v>
      </c>
      <c r="C22" s="44" t="s">
        <v>15</v>
      </c>
      <c r="D22" s="45">
        <v>1</v>
      </c>
      <c r="E22" s="62"/>
      <c r="F22" s="28">
        <f t="shared" si="0"/>
        <v>0</v>
      </c>
      <c r="G22" s="63">
        <f t="shared" si="1"/>
        <v>0</v>
      </c>
      <c r="H22" s="40"/>
      <c r="I22" s="63">
        <f t="shared" si="2"/>
        <v>0</v>
      </c>
      <c r="J22" s="64">
        <f t="shared" si="3"/>
        <v>0</v>
      </c>
      <c r="K22" s="39"/>
      <c r="L22" s="39"/>
      <c r="M22" s="39"/>
    </row>
    <row r="23" spans="1:13" ht="48.75" customHeight="1">
      <c r="A23" s="13" t="s">
        <v>33</v>
      </c>
      <c r="B23" s="43" t="s">
        <v>63</v>
      </c>
      <c r="C23" s="44" t="s">
        <v>16</v>
      </c>
      <c r="D23" s="45">
        <v>6</v>
      </c>
      <c r="E23" s="62"/>
      <c r="F23" s="28">
        <f t="shared" si="0"/>
        <v>0</v>
      </c>
      <c r="G23" s="63">
        <f t="shared" si="1"/>
        <v>0</v>
      </c>
      <c r="H23" s="40"/>
      <c r="I23" s="63">
        <f t="shared" si="2"/>
        <v>0</v>
      </c>
      <c r="J23" s="64">
        <f t="shared" si="3"/>
        <v>0</v>
      </c>
      <c r="K23" s="39"/>
      <c r="L23" s="39"/>
      <c r="M23" s="39"/>
    </row>
    <row r="24" spans="1:13" ht="15">
      <c r="A24" s="72" t="s">
        <v>17</v>
      </c>
      <c r="B24" s="72"/>
      <c r="C24" s="72"/>
      <c r="D24" s="72"/>
      <c r="E24" s="72"/>
      <c r="F24" s="72"/>
      <c r="G24" s="61">
        <f>SUM(G8:G23)</f>
        <v>0</v>
      </c>
      <c r="H24" s="27"/>
      <c r="I24" s="61">
        <f>SUM(I8:I23)</f>
        <v>0</v>
      </c>
      <c r="J24" s="61">
        <f>SUM(J8:J23)</f>
        <v>0</v>
      </c>
      <c r="K24" s="48"/>
      <c r="L24" s="48"/>
      <c r="M24" s="48"/>
    </row>
    <row r="25" spans="1:13" ht="15">
      <c r="A25" s="18"/>
      <c r="B25" s="8"/>
      <c r="C25" s="7"/>
      <c r="D25" s="7"/>
      <c r="E25" s="25"/>
      <c r="F25" s="30"/>
      <c r="G25" s="30"/>
      <c r="H25" s="30"/>
      <c r="I25" s="30"/>
      <c r="J25" s="30"/>
      <c r="K25" s="7"/>
      <c r="L25" s="7"/>
      <c r="M25" s="7"/>
    </row>
    <row r="27" ht="15">
      <c r="B27" s="46" t="s">
        <v>65</v>
      </c>
    </row>
  </sheetData>
  <sheetProtection/>
  <mergeCells count="12">
    <mergeCell ref="D4:H4"/>
    <mergeCell ref="I4:M4"/>
    <mergeCell ref="A6:A7"/>
    <mergeCell ref="B6:B7"/>
    <mergeCell ref="C6:C7"/>
    <mergeCell ref="D6:D7"/>
    <mergeCell ref="G6:G7"/>
    <mergeCell ref="J6:J7"/>
    <mergeCell ref="K6:K7"/>
    <mergeCell ref="L6:L7"/>
    <mergeCell ref="M6:M7"/>
    <mergeCell ref="A24:F24"/>
  </mergeCells>
  <printOptions/>
  <pageMargins left="0.7" right="0.7" top="0.75" bottom="0.75" header="0.3" footer="0.3"/>
  <pageSetup horizontalDpi="600" verticalDpi="600" orientation="landscape" paperSize="9" scale="99" r:id="rId1"/>
  <ignoredErrors>
    <ignoredError sqref="G24:J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</dc:creator>
  <cp:keywords/>
  <dc:description/>
  <cp:lastModifiedBy>Administracja</cp:lastModifiedBy>
  <cp:lastPrinted>2023-12-08T12:48:39Z</cp:lastPrinted>
  <dcterms:created xsi:type="dcterms:W3CDTF">2022-03-23T10:03:08Z</dcterms:created>
  <dcterms:modified xsi:type="dcterms:W3CDTF">2024-01-04T12:02:07Z</dcterms:modified>
  <cp:category/>
  <cp:version/>
  <cp:contentType/>
  <cp:contentStatus/>
  <cp:revision>2</cp:revision>
</cp:coreProperties>
</file>