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2" tabRatio="895" activeTab="0"/>
  </bookViews>
  <sheets>
    <sheet name="zad.1" sheetId="1" r:id="rId1"/>
    <sheet name="Zad.2" sheetId="2" r:id="rId2"/>
    <sheet name="Zad. 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 15" sheetId="15" r:id="rId15"/>
    <sheet name="Zad.16" sheetId="16" r:id="rId16"/>
    <sheet name="zad.17" sheetId="17" r:id="rId17"/>
    <sheet name="zad. 18" sheetId="18" r:id="rId18"/>
    <sheet name="Zad.19" sheetId="19" r:id="rId19"/>
    <sheet name="Zad. 20" sheetId="20" r:id="rId20"/>
  </sheets>
  <definedNames>
    <definedName name="_xlnm.Print_Area" localSheetId="14">'Zad. 15'!$A$1:$L$23</definedName>
    <definedName name="_xlnm.Print_Area" localSheetId="19">'Zad. 20'!$A$1:$L$22</definedName>
    <definedName name="_xlnm.Print_Area" localSheetId="2">'Zad. 3'!$A$1:$L$80</definedName>
    <definedName name="_xlnm.Print_Area" localSheetId="0">'zad.1'!$A$1:$L$37</definedName>
    <definedName name="_xlnm.Print_Area" localSheetId="9">'Zad.10'!$A$1:$L$26</definedName>
    <definedName name="_xlnm.Print_Area" localSheetId="10">'Zad.11'!$A$1:$L$21</definedName>
    <definedName name="_xlnm.Print_Area" localSheetId="11">'Zad.12'!$A$1:$L$30</definedName>
    <definedName name="_xlnm.Print_Area" localSheetId="12">'zad.13'!$A$1:$L$28</definedName>
    <definedName name="_xlnm.Print_Area" localSheetId="13">'Zad.14'!$A$1:$L$23</definedName>
    <definedName name="_xlnm.Print_Area" localSheetId="18">'Zad.19'!$A$1:$L$34</definedName>
    <definedName name="_xlnm.Print_Area" localSheetId="1">'Zad.2'!$A$1:$Q$37</definedName>
    <definedName name="_xlnm.Print_Area" localSheetId="3">'Zad.4'!$A$1:$L$51</definedName>
    <definedName name="_xlnm.Print_Area" localSheetId="4">'Zad.5'!$A$1:$L$23</definedName>
    <definedName name="_xlnm.Print_Area" localSheetId="5">'Zad.6'!$A$1:$L$29</definedName>
    <definedName name="_xlnm.Print_Area" localSheetId="6">'Zad.7'!$A$1:$L$26</definedName>
    <definedName name="_xlnm.Print_Area" localSheetId="7">'Zad.8'!$A$1:$M$43</definedName>
    <definedName name="_xlnm.Print_Area" localSheetId="8">'Zad.9'!$A$1:$L$24</definedName>
  </definedNames>
  <calcPr fullCalcOnLoad="1"/>
</workbook>
</file>

<file path=xl/sharedStrings.xml><?xml version="1.0" encoding="utf-8"?>
<sst xmlns="http://schemas.openxmlformats.org/spreadsheetml/2006/main" count="1042" uniqueCount="331">
  <si>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</si>
  <si>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</si>
  <si>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Staza uciskowa gumowa.</t>
  </si>
  <si>
    <t xml:space="preserve">Worki kolostomijne </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</si>
  <si>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</si>
  <si>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</si>
  <si>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</si>
  <si>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</si>
  <si>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</si>
  <si>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</si>
  <si>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</si>
  <si>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szt</t>
  </si>
  <si>
    <t>Cewnik do odsysania dróg oddechowych, 16/600, 18/600.</t>
  </si>
  <si>
    <t>Żel do EKG 500g z dozownikiem</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</si>
  <si>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</si>
  <si>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</si>
  <si>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</si>
  <si>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Maski do podawania tlenu dla dorosłych</t>
  </si>
  <si>
    <t>Prowadnica do rurek intubacyjnych nr. 3 i 4.</t>
  </si>
  <si>
    <t>Elektroda  pod pas wielokrotnego użytku rozmiar 20mmx30mm. Kpl. A 6szt.</t>
  </si>
  <si>
    <t>Maska krtaniowa różne rozmiary.</t>
  </si>
  <si>
    <t>Strzykawka 20ml (jednorazowa,jałowa, nietoksyczna) Luer Lock, czarna niezmywalna skala, opakowaniwe folia papier.</t>
  </si>
  <si>
    <t>kpl.</t>
  </si>
  <si>
    <t>11.</t>
  </si>
  <si>
    <t>Aparat do przetaczania płynów światłoczułycz(jednorazow, nietoksyczny, wolny od ftalanów DEHP, jałowy)</t>
  </si>
  <si>
    <t>Kieliszki do leków plastikowe.</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</si>
  <si>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</si>
  <si>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</si>
  <si>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</si>
  <si>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</si>
  <si>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</si>
  <si>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</si>
  <si>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2ml – możliwość wypełnienia do 3 ml x 100szt</t>
  </si>
  <si>
    <t>5ml – możliwość wypełnienia do 6 ml x 100szt</t>
  </si>
  <si>
    <t>10ml – możliwość wypełnienia do 12 ml x 100szt</t>
  </si>
  <si>
    <t>20ml – możliwość wypełnienia do 24 ml x 100szt</t>
  </si>
  <si>
    <t>Przyrząd do pobierania i przygotowywania cytostatyków  z filtrem aerozolowym 0,2µm i filtrem cząsteczkowym 5µm z dostępem bezigłowym do podłączenia strzykawki</t>
  </si>
  <si>
    <t xml:space="preserve">Stawka podatku VAT  </t>
  </si>
  <si>
    <t>12.</t>
  </si>
  <si>
    <t>13.</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</si>
  <si>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</si>
  <si>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</si>
  <si>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Referencyjne sitko oporowe do głowic pomiarowych aparatów marki JAEGER
Sitko oporowe do głowicy pneumotachograficznej, do aparatów MasterScreen Body/Diff oraz MasterScreen IOS, Średnica sitka 67 mm,Opór sitka 36 Pa/L/s ± 2.5%
Do oferty proszę dołączyć 1 szt. Oferowanego sitka w celu przeprowadzenia oględzin i testów kompatybilności z posiadaną aparaturą.</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</si>
  <si>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</si>
  <si>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</si>
  <si>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</si>
  <si>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</si>
  <si>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</si>
  <si>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</si>
  <si>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</si>
  <si>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</si>
  <si>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</si>
  <si>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</si>
  <si>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</si>
  <si>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</si>
  <si>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</si>
  <si>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</si>
  <si>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</si>
  <si>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</si>
  <si>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</si>
  <si>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</si>
  <si>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</si>
  <si>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</si>
  <si>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</si>
  <si>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</si>
  <si>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</si>
  <si>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</si>
  <si>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</si>
  <si>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</si>
  <si>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</si>
  <si>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</si>
  <si>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60.</t>
  </si>
  <si>
    <t>61.</t>
  </si>
  <si>
    <t>62.</t>
  </si>
  <si>
    <t>63.</t>
  </si>
  <si>
    <t>Wielorazowy klips na nosx 10 sztuk</t>
  </si>
  <si>
    <t>Kaniula donosowa interfejsu pacjenta przeznaczona do dostarczania nawilżonych gazów oddechowych. Zakres przepływu 10 - 60 l/min w zależności od rozmiaru kaniuli. Przeznaczona do stosowania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z zastosowaniem technologii Stretchwise. Przewód kaniuli wykonany w technologii Evaqua, ograniczającej tworzenie się mobilnego kondensatu wykonany z materiału przepuszczalnego umożliwiające swobodne przenikanie pary wodnej przez ściany przewodu. Wytwarzana bez zawartości gumy, lateksu ani ftalanów (DEHP, DBP, BBP). Możliwość opcji z asymetryczną budową nosków generującą wyższe ciśnienie w drogach oddechowych, dodatkowe oczyszczanie przestrzeni martwej nosogardzieli oraz redukującą hałas w porównaniu ze standardowymi kaniulami, do wyboru Zamawiającego przy składaniu zamówienia.. Kaniula przeznaczona do stosowania przez 14 dni. Każda kaniula w oddzielnym opakowaniu. Kompatybilność potwierdzona przez producenta urządzeń Airvo2 będących na wyposażeniu szpitala. Zamawiający wymaga produktu oryginalnego do urządzenia Airvo2 będącego na wyposażeniu szpitala. 
Rozmiar S dla przepływu 10-50 l/min, podkładka w kolorze pomarańczowym
Rozmiar M dla przepływu 10-60 l/min, podkładka w kolorze niebieskim
Rozmiar L dla przepływu 10-60 l/min, podkładka w kolorze zielonym
Opakowanie zbiorcze 20 szt.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</si>
  <si>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</si>
  <si>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</si>
  <si>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</si>
  <si>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</si>
  <si>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</si>
  <si>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</si>
  <si>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</si>
  <si>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 xml:space="preserve">Maska do podawania tlenu z rezerwuarem,różne rozmiary </t>
  </si>
  <si>
    <t>Przedłużacz tlenowy 2,1 m (dren łączący reduktor tlenowy z maską)</t>
  </si>
  <si>
    <t>Przedłużacz tlenowy 3 m (dren łączący reduktor tlenowy z maską)</t>
  </si>
  <si>
    <t>Przedłużacz tlenowy 7,6m (dren łączący reduktor tlenowy z maską)</t>
  </si>
  <si>
    <t>op</t>
  </si>
  <si>
    <t>Ochraniacze na obuwie x 100szt.</t>
  </si>
  <si>
    <t>Fartuch foliowy przedni x 100szt.</t>
  </si>
  <si>
    <t xml:space="preserve">Podkład gumowo-frotte </t>
  </si>
  <si>
    <t xml:space="preserve">Podkład na rolce(prześcieradło) perforowany co 50cm,  na fizelinie, laminowany, rozmiar 58cm x 50m  </t>
  </si>
  <si>
    <t>Ubranie operacyjne,nieprześwitujące,jednorazowe z tkaniny SMS min.30g,bluza z krótkim rękawem z dwoma kieszeniami,spodnie z trokami.Rozm.S-XXXL</t>
  </si>
  <si>
    <t>√</t>
  </si>
  <si>
    <t>Worek na mocz  sterylny, bezlateksowy 2 l, z podziałką co 100 ml, z zastawką antyrefluksyjną, dren o długości min. 120cm, ze szczelnym zawórem spustowym szybkiego opróżniania typu poprzecznego (T)</t>
  </si>
  <si>
    <t>Skalpel jednorazowego użytku sterylny, (składający się z uchwytu  i ostrza) rozmiar 10 i 11</t>
  </si>
  <si>
    <t>Zestaw do odsysania pola operacyjnego, z końcówką Yankauer, bez kontoli siły ssania, z drenem o długości min 200 cm</t>
  </si>
  <si>
    <t>Gilotyna do tabletek</t>
  </si>
  <si>
    <t xml:space="preserve">Kompatybilny z Airvo 2, filtr powietrza z silikonową ramką z narożnym wcięciem zapewniającym szczelne dopasowanie do systemu Airvo2. Opakowanie zbiorcze 2 szt. </t>
  </si>
  <si>
    <t>Gąbka na patyku do czyszczenia Airvo 2. Opakowanie zbiorcze 20 szt.</t>
  </si>
  <si>
    <t xml:space="preserve">Filtr do rury do dezynfekcji. Opakowanie zbiorcze 2 szt. </t>
  </si>
  <si>
    <t>Rura do oddychania ogrzewanym powietrzem do dostarczania nawilżonych gazów oddechowych z wbudowaną w ściankach podwójną spiralą grzejną.  Rura z wbudowanymi czujnikami temperatury. Zgodna z normą ISO 80601-2-74 oraz normą bezpieczeństwa elektrycznego IEC60601-1.  Kompatyblina z nawilżaczem serii Airvo2. Wytwarzana bez zawartości gumy, lateksu ani ftalanów (DEHP, DBP, BBP)Do użycia przy przepływach od 2 do 60 l/min w zależności od zastosowanego interfejsu. Kompatybilne przyłącza pacjenta: kaniula donosowa, bezpośrednie połączenie z rurką tracheostomijną. Stożkowe zakończenie rurki do oddychania kompatybilne z interfejsami dla dorosłych – kaniule Optiflow.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nebulizatora.Kompatybilność potwierdzona przez producenta urządzeń Airvo2 będących na wyposażeniu szpitala. Zamawiający wymaga produktu oryginalnego do urządzenia Airvo2 będącego na wyposażeniu szpitala.Zestaw rura i komora nawilżacza przeznaczone do stosowania przez 14 dni. Każdy komplet pakowany oddzielnie. Opakowanie zbiorcze 10 sztuk</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</si>
  <si>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</si>
  <si>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Pojemnik na zużyte igły 1l plastikowy z przykrywką czerwony i żółty</t>
  </si>
  <si>
    <t>Pojemnik na zużyte igły 2l plastikowy z przykrywką czerwony i żółty</t>
  </si>
  <si>
    <t>Pojemnik na odpady pokonsumpcyjne 20l plastikowy z przykrywką czerwony</t>
  </si>
  <si>
    <t>Maska tlenowa z nebulizatorem i drenem (typ A - Rozmiary S-XL)</t>
  </si>
  <si>
    <t xml:space="preserve">Igła do bezpiecznego pobierania i rozpuszczania leków, ze szlifem ołówkowym, otworem bocznym, sterylna 18G 1,2x30mm - op. x100 sztuk </t>
  </si>
  <si>
    <t>Wartość Netto
(kol.4 x
kol.7)</t>
  </si>
  <si>
    <t xml:space="preserve">Wartość Brutto
(kol.8 + kol.10) </t>
  </si>
  <si>
    <t xml:space="preserve">Serwety chirurgiczne sterylne ok.50x60 cm </t>
  </si>
  <si>
    <t>Kleszczyki jednorazowego użytku do endoskopu EB-19J10 firmy Pentax, kanał 2,0, 1,8 mm/120cm owalne z igłą</t>
  </si>
  <si>
    <r>
      <t xml:space="preserve">Zestaw do wstrzykiwacza kontrastu kompatybilny z posiadanymi przez Zamawiającego wstrzykiwaczami NEMOTO SMART SHOT ALPHA: wkład o pojemności 100ml + złącze niskiego ciśnienia o wytrzymałości 350 PSI </t>
    </r>
    <r>
      <rPr>
        <u val="single"/>
        <sz val="8"/>
        <rFont val="Arial"/>
        <family val="2"/>
      </rPr>
      <t>bez</t>
    </r>
    <r>
      <rPr>
        <sz val="8"/>
        <rFont val="Arial"/>
        <family val="2"/>
      </rPr>
      <t xml:space="preserve"> trójnika i zaworku zwrotnego + ostrze typu Spike </t>
    </r>
  </si>
  <si>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</si>
  <si>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</si>
  <si>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</si>
  <si>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</si>
  <si>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Prześcieradło jednorazowego użytky 160x250 cm.</t>
  </si>
  <si>
    <t>Pojemnik do zbiórki moczu plastikowy zakręcany słój, pojemnośc 2l</t>
  </si>
  <si>
    <t>Kleszczyk chwytak jednorazowego użytku,do usuwania ciał obcych,trójpalczasty,średnica 2,3mm</t>
  </si>
  <si>
    <t>Maska medyczna półmaska filtrująca z zaworem zgodnym z normą EN 149:2001 + A1:2009 FFP3 NR D, składana 3-panelowa, zapewniająca ochronę przed: grypa, gruźlica, mykoplazma, zapalenie płuc, błonnica.</t>
  </si>
  <si>
    <t>Kaniule donosowe z filtrem jednorazowe , długość 90 cm</t>
  </si>
  <si>
    <t>Strzykawka trzyczęściowa typu Luer-Lock 10 ml x100</t>
  </si>
  <si>
    <t>Strzykawka trzyczęściowa typu Luer-Lock 20 ml x100</t>
  </si>
  <si>
    <t xml:space="preserve">Krem do mocowania elektrod </t>
  </si>
  <si>
    <t>Szelki do masek pełnotwarzowych, kompatybilne z zaoferowanymi maskami</t>
  </si>
  <si>
    <t>czujnik miękki do pulsoksymetru</t>
  </si>
  <si>
    <t xml:space="preserve">5-odprowadzeniowy przewód EEG z elektrodami </t>
  </si>
  <si>
    <t>17.</t>
  </si>
  <si>
    <t>Odporwadzenie EMG nożne czarne</t>
  </si>
  <si>
    <t>18.</t>
  </si>
  <si>
    <t>Odporwadzenie EMG nożne szare</t>
  </si>
  <si>
    <t>19.</t>
  </si>
  <si>
    <t>Zestaw do przetoczeń płynów infuzyjnych, światłoczułych (aparat bursztynowy z osłonką kolec po zakończeniu infuzji). Filtr hydrofobowy na końcu drenu, zabezpieczający przed wyciekaniem płynu z drenu podczas jego wypełniania.  Odpowietrznik zaopatrzony w filtr powietrza o skuteczności filtracji bakterii (BFE) min 99,99. Zestaw wolny od DEHP</t>
  </si>
  <si>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</si>
  <si>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Elektrody do badań holterowskich Ag/AgCl piankowa, żel stały dla dorosłych z podłóżnym wycięciem na przewód, rozm.55mm x 40mm(x50szt)</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</si>
  <si>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</si>
  <si>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Adapter Luer Lock kompatybilny z adapterem fiolki</t>
  </si>
  <si>
    <t>20.</t>
  </si>
  <si>
    <t>21.</t>
  </si>
  <si>
    <t>22.</t>
  </si>
  <si>
    <t>23.</t>
  </si>
  <si>
    <t>24.</t>
  </si>
  <si>
    <t>25.</t>
  </si>
  <si>
    <t>26.</t>
  </si>
  <si>
    <t>27.</t>
  </si>
  <si>
    <t>28.</t>
  </si>
  <si>
    <t>29.</t>
  </si>
  <si>
    <t>30.</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</si>
  <si>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kompatybilny z pompą Infusomat Compact Plus</t>
    </r>
  </si>
  <si>
    <r>
      <t xml:space="preserve">Aparat pięciodrożny bursztynowy do chemioterapii bez PCV i lateksu tworzący system zamknięty umożliwiający przepłukanie drenu przez który podawany jest cytostatyk do pompy. Aparat wyposażony w : 4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kompatybilny z pompą Infusomat Compact Plus</t>
    </r>
  </si>
  <si>
    <t>Zadanie Nr 6 - Cenowa oferta za wykonanie przedmiotu zamówienia:</t>
  </si>
  <si>
    <t>zadanie 11 - Cenowa oferta za wykonanie przedmiotu zamówienia</t>
  </si>
  <si>
    <t>Chusta trójkątna</t>
  </si>
  <si>
    <t>Bezpieczna kaniula żylna  bez portu, wykonaną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Zintegrowana zastawka antywypływowa z potwierdzoną testem efektywnością bariery mikrobiologicznej przy ekspozycji na obciążenie mikrobiologiczne.  Rozmiary: 14Gx 2,2 średnicy, 32 mm długości,  14Gx2,2 średnicy, 50 długości 16Gx 1,7 średnicy, 32 mm długości 16Gx 1,7 średnicy, 50 mm długości, 18G x 1,3 średnicy, 32mm długości ,18G x 1,3 średnicy, 45mm długości, 20G x 1,1 średnicy, 25 mm długości, 20G x 1,1 średnicy, 32 mm długości, 22G x 0,9 średnicy, 25mm długości, 24G x 0,7 średnicy, 19mm długości</t>
  </si>
  <si>
    <t>UWAGA!! Do oferty na zadanie nr 17 należy dołączyć formularz parametrów technicznych. Załącznik nr 7</t>
  </si>
  <si>
    <t>Termistor do NOX A1</t>
  </si>
  <si>
    <t>Koc termiczny</t>
  </si>
  <si>
    <t xml:space="preserve"> Przyrząd do pobierania leków z filtrem powietrza min. 1,2 µm, zapobiegajacym skażeniu mikrobiologicznemu</t>
  </si>
  <si>
    <t>Serwety chirurgiczne sterylne, dwuwarstwowa ok.50x60 cm z polem operacyjnym średnica ok. 6cm</t>
  </si>
  <si>
    <t>Żel do USG 500 g z dozownikiem</t>
  </si>
  <si>
    <t xml:space="preserve">Elektrody przyssawkowe wielokrotnego użytku z uniwersalnym połączeniem pakowane po 6 szt. </t>
  </si>
  <si>
    <t>Staza automatyczna na zatrzask zwalniana jedną ręką.</t>
  </si>
  <si>
    <t>cena jed. brutto</t>
  </si>
  <si>
    <t xml:space="preserve">Zaworki biopsyjne jednorazowe do bronchoskopu FB-1970 firmy Pentax </t>
  </si>
  <si>
    <t>Szczoteczki czyszczące jednorazowego użytku średnica 2,2mm, długość 120cm, do bronchofiberoskopu firmy Pentax typ FB-18P i FB-1970k</t>
  </si>
  <si>
    <t>Zadanie Nr 4 - Sprzęt jednorazowego użytku</t>
  </si>
  <si>
    <t>Korki do zamykania światła kaniuli sterylne, pakowane pojedynczo, trzpień koreczka musi znajdować się poniżej krawędzi korka, sterylne tego samego producenta co kaniule.</t>
  </si>
  <si>
    <t>Aparat do przygotowywania leków zaopatrzony w dezynfekowalne złącze bezigłowe posiadający filtr bakteryjny 0,45 μm  które stanowi system zamknięty zgodnie z definicją NIOSH utrzymujący sterylność  sporządzonego roztworu w pojemniku przez okres do 14 dni</t>
  </si>
  <si>
    <t>Urządzenie do przygotowania leku tworzące  system zamknięty spełniający definicje NIOSH 2004, które pomaga zapobiegać ekspozycji personelu medycznego na toksyczne leki i związanym z tym działania uboczne ( poświadczone badaniem w niezależnym laboratorium UE ). Urządzenie zmniejsza ryzyko potencjalnego przedostania się drobnoustrojów do roztworu i zapobiega zakażeniom szpitalnym u pacjenta. Urządzenie stanowi skuteczną barierę mikrobiologiczną przy wystawieniu na działanie drobnoustrojów. Zestaw pozwala na łatwą identyfikację leku podawanego pacjentowi i utrzymuje stałe połączenie z fiolką  zawierającą  lek . Urządzenie umożliwia dostęp do portu i podłączenie aparatu do przetoczeń bez rozłączania systemu zamkniętego. Urządzenie dostępne w rozmiarach S, M i L dostosowanych do różnych fiolek</t>
  </si>
  <si>
    <t>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Zakończony zastawką bezwrotną zapobiegającą cofaniu się krwi</t>
  </si>
  <si>
    <t>Strzykawka trzyczęściowa typu Luer-Lock 1 mlx100</t>
  </si>
  <si>
    <t xml:space="preserve">Strzykawka 50/60ml (jednorazowa, jałowa,nietoksyczna) Luer Lock, czarna niezmywalna skala, opakowanie folia papier. </t>
  </si>
  <si>
    <t xml:space="preserve">Aparaty do przygotowywania i pobierania cytostatyków, z microkolcem,  filtrem aerozolowym 0,2 µm  i cząsteczkowym 5 µm </t>
  </si>
  <si>
    <t xml:space="preserve"> Koreczek dezynfekcyjny do zaworu typu Luer zawierający alkohol izopropylowy 70%</t>
  </si>
  <si>
    <t xml:space="preserve">Zastawka bezzwrotna zapobiegająca cofaniu się krwi </t>
  </si>
  <si>
    <t>Zamknięty łącznik bezigłowy z męską końcówką z zatyczką zabezpieczającą przed skażeniem końcówki w czasie transportu i połączenia. Łącznik do przygotowywania, transportu i podaży leku cytostatycznego, wytwarzający zamknięty system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t>
  </si>
  <si>
    <t xml:space="preserve">Aparaty do przygotowywania i pobierania leków, z zastawką otwierającą drogę dla płynu tylko w momencie przyłączenia strzykawki z filtrem antybakteryjnym 0,45 µm. </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</si>
  <si>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</si>
  <si>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</si>
  <si>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</si>
  <si>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</si>
  <si>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</si>
  <si>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</si>
  <si>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</si>
  <si>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</si>
  <si>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</si>
  <si>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Złącze niskiego ciśnienia bez trójnika i zaworku zwrotnego o wytrzymałości 350 PSI</t>
  </si>
  <si>
    <t>Zadanie Nr 1- Akcesoria do pobierania krwi (nakłuwacze)</t>
  </si>
  <si>
    <t>Igła do endoskopu EB-19J10 firmy Pentax, TBNA R22G do endoultrasonografii</t>
  </si>
  <si>
    <t>Dren do dostrzykiwania leków tworzący system bez PCV i lateksu zastawka umożliwiająca bezigłowe iniekcje leków. Zastawka zamyka się automatycznie po rozłączeniu strzykawki. Filtr 0,2 µm do podaży taksoli. Aparat kompatybilny z aparatem do chemioterapii</t>
  </si>
  <si>
    <t>Rurka ustna- gardłowa dla dorosłych,różne rozmiary</t>
  </si>
  <si>
    <t>Wieszak na worki do moczu.</t>
  </si>
  <si>
    <t>Worek na wymiociny o poj.1500 ml z absorbentem</t>
  </si>
  <si>
    <t>Maska pełnotwarzowa rozm. S do aparatów CPAP</t>
  </si>
  <si>
    <t>Maska pełnotwarzowa rozm. M do aparatów CPAP</t>
  </si>
  <si>
    <t>Maska pełnotwarzowa rozm. L do aparatów CPAP</t>
  </si>
  <si>
    <t>Pasy wysiłkowe typu RIP jednorazowe rozm. XL kompatybilne z systemem NOX A1</t>
  </si>
  <si>
    <t>Pasy wysiłkowe typu RIP jednorazowe rozm. L kompatybilne z systemem NOX A1</t>
  </si>
  <si>
    <t xml:space="preserve">Pasy wysiłkowe typu RIP jednorazowe rozm. M kompatybilne z systemem NOX A1, </t>
  </si>
  <si>
    <t>Szczoteczki czyszące jednorazowego użytku do gniazd zaworów endoskopów giętkich Pentax, dwustronne, średnica główek czyszczących 6 mm i 14 mm.</t>
  </si>
  <si>
    <t>Szczoteczki czyszczące jednorazowego użytku do endoskopu EB-19J10 firmy Pentax, dł.120cm, śred.5mm, kanał 2,0</t>
  </si>
  <si>
    <t>Zawór biopsyjny wielorazowego użytku do bronchoskopów giętkich Pentax</t>
  </si>
  <si>
    <t>Zawór ssący jednorazowego użytku do bronchosków Pentax EB15-J10, EB19-J10 oraz bronchoskopu ultradźwiękowego EB19-J10U, korpus zaworu trwale połączony ze sztywnym, ok. 6 cm długości przyłączem rurki ssaka spasowanym z łożem w rękojeści endoskopu</t>
  </si>
  <si>
    <t>Dren do dostrzykiwania leków bursztynowy tworzący system bez PCV i lateksu zastawka umożliwiająca bezigłowe iniekcje leków. Zastawka zamyka się automatycznie po rozłączeniu strzykawki. Aparat kompatybilny z aparatem do chemioterapii w poz.1</t>
  </si>
  <si>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2"/>
      </rPr>
      <t xml:space="preserve"> trójnika i zaworku zwrotnego + ostrze typu Spike </t>
    </r>
  </si>
  <si>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t>
  </si>
  <si>
    <t>Głowica pneumotachometryczna GPK 17</t>
  </si>
  <si>
    <t xml:space="preserve">Przewód  powietrzny PP17 </t>
  </si>
  <si>
    <t>Pęseta anatomiczna metalowa, jednorazowego użytku, jałowa wykonana ze stali nierdzewnej 14 cm</t>
  </si>
  <si>
    <t>Zestaw do infuzji z igłą do portu rozmiary różne głównie 19Gx20,15,25 mm</t>
  </si>
  <si>
    <t>Strzykawka trzyczęściowa typu Luer-Lock 3 mlx100</t>
  </si>
  <si>
    <t>Strzykawka trzyczęściowa typu Luer-Lock 5 ml x100</t>
  </si>
  <si>
    <t>igła do bezpiecznego pobierania leków, tępa z wbudowanym filtrem cząsteczkowym 5um 18G 1,2x38mm - op. x100 sztuk</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</si>
  <si>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</si>
  <si>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</si>
  <si>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t xml:space="preserve">Zabezpieczenie przeciwprzelewowe z poliwęglanu (PC) z filtrem cząsteczek,  kompatybilne z posiadanymi ssakami VACUSILL 2HV firmy HERSILL </t>
  </si>
  <si>
    <t>Filtr cząsteczek do ssaka typu Vacusill 2HV firmy Hersill</t>
  </si>
  <si>
    <t xml:space="preserve">Pojemnik do wkładów workowych, o pojemności 2000 ml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</si>
  <si>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zaworóW bezigłowych.</t>
  </si>
  <si>
    <t>Przedłużacz do pompy infuzyjnej,busztynowy, 150cm, opakowanie folia-papier</t>
  </si>
  <si>
    <t xml:space="preserve">Elektrody do badań diagnostycznych i monitorowania  z żelem ciekłym , włóknina poliestrowa pokryta klejem akrylowym dla dorosłych, sensor ABS pokryty Ag/AgCl, rozm.śred. 50mm +/- 1mm(x50szt.) </t>
  </si>
  <si>
    <t xml:space="preserve">Elektrody do EKG  Ag/AgCl piankowa z żelem stałym dla dorosłych, rozm.45 x 42(x50szt.) </t>
  </si>
  <si>
    <t>Elektrody do badań holterowskich Ag/AgCl piankowa, żel ciekły dla dorosłych z podłóżnym wycięciem na przewód, rozm.55mm x 53mm(x50szt)</t>
  </si>
  <si>
    <t xml:space="preserve">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 kompatybilny z pozycją 3. </t>
  </si>
  <si>
    <t>zadanie 9 - Cenowa oferta za wykonanie przedmiotu zamówienia</t>
  </si>
  <si>
    <t>zadanie 10 - Cenowa oferta za wykonanie przedmiotu zamówienia</t>
  </si>
  <si>
    <t xml:space="preserve">zadanie Nr 10 - Narzędzia bronchoskopowe </t>
  </si>
  <si>
    <t xml:space="preserve">zadanie Nr 11 - Narzędzia bronchoskopowe </t>
  </si>
  <si>
    <t>Zestaw do nebulizacji jednorazowego użytku.W skład zestawu wchodzi pojemnik na lek 6 ml, ustnik, trójnik oraz przewód.</t>
  </si>
  <si>
    <t>Zadanie Nr 19 - Cenowa oferta za wykonanie przedmiotu zamówienia:</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</si>
  <si>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</si>
  <si>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</si>
  <si>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</si>
  <si>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</si>
  <si>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</si>
  <si>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</si>
  <si>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</si>
  <si>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</si>
  <si>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</si>
  <si>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</si>
  <si>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</si>
  <si>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</si>
  <si>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</si>
  <si>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</si>
  <si>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</si>
  <si>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</si>
  <si>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</si>
  <si>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</si>
  <si>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</si>
  <si>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</si>
  <si>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</si>
  <si>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Jednorazowe podkłądki pod klipsy (opakowanie 100 szt.)</t>
  </si>
  <si>
    <t>Rurka do analizy gazów - wężyk do pobierania próbek gazów wydechowych podczas badania dyfuzyjnego, Długość 95cm, Średnica połączeniowa 4mm (połączenie stożkowe), Wężyk z tworzywa paraprzepuszczalnego</t>
  </si>
  <si>
    <t>Kolanko łączące filtr z głowicą pneumotachograficzną o koncie załamania 45° i średnicy połączenia wewnętrznego 30 mm (otwór stożkowy) oraz średnica połączenia zewnętrznego 30 mm
Do oferty proszę dołączyć 1 szt. Oferowanego kolanka w celu przeprowadzenia oględzin i testów kompatybilności z posiadaną aparaturą.</t>
  </si>
  <si>
    <t xml:space="preserve">Papier EKG 80mm x20m </t>
  </si>
  <si>
    <t>Papier do EKG  210mm x140mm x200 kartek.</t>
  </si>
  <si>
    <t>Papier do EKG AsCard A-3 104mm x40m.</t>
  </si>
  <si>
    <t>Papier AsCard 33 110 mm x10m</t>
  </si>
  <si>
    <t>Papier do defibrylatora  Lifepack 12-15 107mm x23m</t>
  </si>
  <si>
    <t>Papier EKG RA4 v 001 112mm x25m</t>
  </si>
  <si>
    <t>Odprowadzenie EKG</t>
  </si>
  <si>
    <t>Odproawdzenia EMG broda green</t>
  </si>
  <si>
    <t>Odproawdzenia EMG broda orange</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</si>
  <si>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</si>
  <si>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</si>
  <si>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</si>
  <si>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</si>
  <si>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</si>
  <si>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</si>
  <si>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</si>
  <si>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</si>
  <si>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</si>
  <si>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</si>
  <si>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Rurka tracheotomijna- dla dorosłych z mankietem</t>
  </si>
  <si>
    <t>Przedłużacz do pompy infuzyjnej,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</si>
  <si>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</si>
  <si>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</si>
  <si>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</si>
  <si>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</si>
  <si>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</si>
  <si>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</si>
  <si>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</si>
  <si>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</si>
  <si>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</si>
  <si>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</si>
  <si>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</si>
  <si>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</si>
  <si>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</si>
  <si>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</si>
  <si>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</si>
  <si>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</si>
  <si>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</si>
  <si>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</si>
  <si>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</si>
  <si>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</si>
  <si>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</si>
  <si>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</si>
  <si>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 xml:space="preserve">Basen plastikowy z przykrywką bez ostrych krawędzi </t>
  </si>
  <si>
    <t>Kaczka męska plastikowa z rączką zamykana</t>
  </si>
  <si>
    <t xml:space="preserve">              RAZEM</t>
  </si>
  <si>
    <t>Papier Video Printer 110mm x20m</t>
  </si>
  <si>
    <t>Filtr bakteryjno wirusowy ze zintegrowanym na stałe ustnikiem, Przestrzeń martwa filtra (55 +/- 3%) ml, Opór przy wdechu i wydechu: &lt;  0,5 cm H2O/l/s przy przepływie 1 l/s, Efektywność filtra:
przynajmniej 99,99% przy przepływie 30 l/min potwierdzona wynikami testów z niezależnych laboratoriów. Dołączyć dokument potwierdzający wyniki testów. Efektywność filtra:
Przynajmniej 96% przy przepływie 750 l/min) potwierdzona wynikami testów z niezależnych laboratoriów. Dołączyć dokument potwierdzający wyniki testów. Wymiary przyłącza - 30 mm, średnica wewnętrzna. Otwór stożkowy (Użytkownik dokona sprawdzenia dopasowania połączenia na załączonej próbce). Filtr posiada okrągły, zintegrowany ustnik, o wymiarach- 30 mm,  Szerokość ustnika 30 do 35 mm. Część ustnikowa filtra wyposażona w wypustki (przynajmniej dwie, w różnych miejscach) ułatwiające przytrzymanie filtra zębami podczas badania. Filtr przystosowany do przeprowadzania następujących pomiarów.:
• Spirometria/objętość przepływu/maksymalna pojemność oddechowa (MVV)
• Bodypletyzmografia
• Badania czynnościowej pojemności zalegającej (FRC) przy wykorzystaniu azotu / helu jako gazu wskaźnikowego
• Pomiar pojemności dyfuzyjnej
• Pomiary oporu dróg oddechowych (IOS/Rocc)
• Pomiary mechaniki oddychania ( P 0.1, Pmax)
Dołączyć dokument potwierdzając, że oferowane filtry nadają się do przeprowadzania wyżej wymienionych badań. Do oferty proszę dołączyć 5 szt. oferowanych filtrów w celu przeprowadzenia oględzin i testów kompatybilności z posiadaną aparaturą.</t>
  </si>
  <si>
    <t>zadanie 15 - Cenowa oferta za wykonanie przedmiotu zamówienia</t>
  </si>
  <si>
    <t xml:space="preserve">zadanie Nr 15 - Narzędzia/akcesoria bronchoskopowe - igła do endoskopu </t>
  </si>
  <si>
    <t>Zadanie Nr 16 -  AKCESORIA ZUŻYWALNE KOMPATYBILNE Z AIRVO2</t>
  </si>
  <si>
    <t>zadanie Nr 17 - Kremy i pasty do elektrod</t>
  </si>
  <si>
    <t>zadanie Nr 17 Cenowa oferta za wykonanie przedmiotu zamówienia</t>
  </si>
  <si>
    <t>zadanie Nr 18 - Cenowa oferta za wykonanie przedmiotu zamówienia</t>
  </si>
  <si>
    <t>zadanie Nr 18 - Akcesoria zużywalne do instalacji gazów medycznych</t>
  </si>
  <si>
    <t>zadanie Nr 19 - Cenowa oferta za wykonanie przedmiotu zamówienia</t>
  </si>
  <si>
    <t>zadanie Nr 19 - Akcesoria  do badań polisomnograficznych do aparatu firmy ResMed NOX A1</t>
  </si>
  <si>
    <t>zadanie Nr 20 - Akcesoria zużywalne do spirometru Aspel Asspiro D200</t>
  </si>
  <si>
    <t>zadanie Nr 20 - Cenowa oferta za wykonanie przedmiotu zamówienia</t>
  </si>
  <si>
    <t>Zadanie Nr 2 - Cenowa oferta za wykonanie przedmiotu zamówienia:</t>
  </si>
  <si>
    <t>Zadanie Nr 2 - Filtry do spirometrii/bodypletyzmografu firmy Care Fusion</t>
  </si>
  <si>
    <t>Zadanie Nr 3 - Sprzęt jednorazowego użytku</t>
  </si>
  <si>
    <t>Zadanie Nr 5 - Zestawy do drenażu, do nakłucia opłucnej, lędźwiowego, szpiku kostnego, zestawy do zakładania szwów</t>
  </si>
  <si>
    <t>Zadanie Nr 6 - Pakiet ochronny (czepki, fartuchy, ochraniacze na obuwie, maski, podkłady )</t>
  </si>
  <si>
    <t>zadanie Nr 7 - Cenowa oferta za wykonanie przedmiotu zamówienia</t>
  </si>
  <si>
    <t>zadanie Nr 7 - Pojemniki</t>
  </si>
  <si>
    <t>zadanie 8 - Cenowa oferta za wykonanie przedmiotu zamówienia</t>
  </si>
  <si>
    <t>zadanie Nr 8 - EKG (elektrody,żele, papier)</t>
  </si>
  <si>
    <t xml:space="preserve">zadanie Nr 9 - Narzędzia bronchoskopowe </t>
  </si>
  <si>
    <t>Zadanie Nr 12 - Cenowa oferta za wykonanie przedmiotu zamówienia:</t>
  </si>
  <si>
    <t>Zadanie 12 - Zestaw do nebulizacji</t>
  </si>
  <si>
    <t>Zadanie 13 - Wkłady do ssaka</t>
  </si>
  <si>
    <t>Zadanie Nr 13 - Cenowa oferta za wykonanie przedmiotu zamówienia</t>
  </si>
  <si>
    <t>zadanie Nr 14 - Cenowa oferta za wykonanie przedmiotu zamówienia</t>
  </si>
  <si>
    <t>zadanie Nr 14 - Akcesoria zużywalne do automatycznych wstrzykiwaczy kontrastu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</si>
</sst>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_-* #,##0.000\ _z_ł_-;\-* #,##0.000\ _z_ł_-;_-* &quot;-&quot;???\ _z_ł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_-* #,##0.00\ [$zł-415]_-;\-* #,##0.00\ [$zł-415]_-;_-* &quot;-&quot;??\ [$zł-415]_-;_-@_-"/>
  </numFmts>
  <fonts count="75">
    <font>
      <sz val="10"/>
      <name val="Arial"/>
      <family val="0"/>
    </font>
    <font>
      <sz val="11"/>
      <color indexed="8"/>
      <name val="Czcionka tekstu podstawowego"/>
      <family val="2"/>
    </font>
    <font>
      <b/>
      <sz val="10"/>
      <name val="Arial"/>
      <family val="2"/>
    </font>
    <font>
      <sz val="8"/>
      <name val="Arial"/>
      <family val="2"/>
    </font>
    <font>
      <b/>
      <sz val="8"/>
      <name val="Arial"/>
      <family val="2"/>
    </font>
    <font>
      <sz val="8"/>
      <name val="Arial CE"/>
      <family val="2"/>
    </font>
    <font>
      <sz val="8"/>
      <color indexed="8"/>
      <name val="Czcionka tekstu podstawowego"/>
      <family val="0"/>
    </font>
    <font>
      <b/>
      <sz val="8"/>
      <color indexed="8"/>
      <name val="Czcionka tekstu podstawowego"/>
      <family val="0"/>
    </font>
    <font>
      <sz val="10"/>
      <color indexed="8"/>
      <name val="Arial"/>
      <family val="2"/>
    </font>
    <font>
      <b/>
      <sz val="8"/>
      <color indexed="8"/>
      <name val="Arial"/>
      <family val="2"/>
    </font>
    <font>
      <sz val="8"/>
      <color indexed="8"/>
      <name val="Arial"/>
      <family val="2"/>
    </font>
    <font>
      <b/>
      <sz val="9"/>
      <name val="Arial"/>
      <family val="2"/>
    </font>
    <font>
      <b/>
      <i/>
      <sz val="8"/>
      <name val="Arial"/>
      <family val="2"/>
    </font>
    <font>
      <sz val="9"/>
      <name val="Arial"/>
      <family val="2"/>
    </font>
    <font>
      <sz val="8"/>
      <color indexed="10"/>
      <name val="Arial"/>
      <family val="2"/>
    </font>
    <font>
      <sz val="10"/>
      <color indexed="10"/>
      <name val="Arial"/>
      <family val="2"/>
    </font>
    <font>
      <b/>
      <sz val="8"/>
      <name val="Arial CE"/>
      <family val="0"/>
    </font>
    <font>
      <u val="single"/>
      <sz val="8"/>
      <name val="Arial"/>
      <family val="2"/>
    </font>
    <font>
      <sz val="10"/>
      <name val="Times New Roman"/>
      <family val="1"/>
    </font>
    <font>
      <sz val="8"/>
      <name val="Calibri Light"/>
      <family val="2"/>
    </font>
    <font>
      <sz val="8"/>
      <color indexed="13"/>
      <name val="Arial"/>
      <family val="2"/>
    </font>
    <font>
      <sz val="8"/>
      <color indexed="57"/>
      <name val="Arial"/>
      <family val="2"/>
    </font>
    <font>
      <b/>
      <sz val="10"/>
      <color indexed="10"/>
      <name val="Arial"/>
      <family val="2"/>
    </font>
    <font>
      <b/>
      <sz val="8"/>
      <color indexed="10"/>
      <name val="Arial"/>
      <family val="2"/>
    </font>
    <font>
      <sz val="8"/>
      <color indexed="10"/>
      <name val="Arial CE"/>
      <family val="2"/>
    </font>
    <font>
      <sz val="10"/>
      <color indexed="14"/>
      <name val="Arial"/>
      <family val="0"/>
    </font>
    <font>
      <sz val="8"/>
      <color indexed="14"/>
      <name val="Arial"/>
      <family val="2"/>
    </font>
    <font>
      <sz val="8"/>
      <name val="Czcionka tekstu podstawowego"/>
      <family val="2"/>
    </font>
    <font>
      <b/>
      <sz val="8"/>
      <color indexed="14"/>
      <name val="Arial"/>
      <family val="2"/>
    </font>
    <font>
      <sz val="10"/>
      <color indexed="17"/>
      <name val="Arial"/>
      <family val="0"/>
    </font>
    <font>
      <sz val="8"/>
      <color indexed="17"/>
      <name val="Arial"/>
      <family val="2"/>
    </font>
    <font>
      <b/>
      <sz val="8"/>
      <color indexed="10"/>
      <name val="Czcionka tekstu podstawowego"/>
      <family val="2"/>
    </font>
    <font>
      <sz val="18"/>
      <color indexed="57"/>
      <name val="Arial"/>
      <family val="2"/>
    </font>
    <font>
      <u val="single"/>
      <sz val="10"/>
      <color indexed="12"/>
      <name val="Arial"/>
      <family val="0"/>
    </font>
    <font>
      <u val="single"/>
      <sz val="10"/>
      <color indexed="36"/>
      <name val="Arial"/>
      <family val="0"/>
    </font>
    <font>
      <sz val="10"/>
      <name val="Calibri"/>
      <family val="2"/>
    </font>
    <font>
      <b/>
      <u val="single"/>
      <sz val="8"/>
      <name val="Arial CE"/>
      <family val="0"/>
    </font>
    <font>
      <b/>
      <u val="single"/>
      <sz val="8"/>
      <name val="Arial"/>
      <family val="2"/>
    </font>
    <font>
      <sz val="24"/>
      <color indexed="56"/>
      <name val="Verdana"/>
      <family val="2"/>
    </font>
    <font>
      <sz val="8"/>
      <color indexed="8"/>
      <name val="Arial CE"/>
      <family val="2"/>
    </font>
    <font>
      <b/>
      <sz val="10"/>
      <color indexed="8"/>
      <name val="Arial"/>
      <family val="2"/>
    </font>
    <font>
      <sz val="22"/>
      <color indexed="10"/>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border>
    <border>
      <left style="medium"/>
      <right style="thin"/>
      <top/>
      <bottom style="thin"/>
    </border>
    <border>
      <left style="thin"/>
      <right style="thin"/>
      <top/>
      <bottom style="medium"/>
    </border>
    <border>
      <left style="thin"/>
      <right style="medium"/>
      <top/>
      <bottom style="medium"/>
    </border>
    <border>
      <left style="thin"/>
      <right style="thin"/>
      <top/>
      <bottom style="thin"/>
    </border>
    <border>
      <left style="thin"/>
      <right style="medium"/>
      <top/>
      <bottom style="thin"/>
    </border>
    <border>
      <left style="thin"/>
      <right/>
      <top style="medium"/>
      <bottom style="medium"/>
    </border>
    <border>
      <left style="thin"/>
      <right/>
      <top/>
      <bottom style="thin"/>
    </border>
    <border>
      <left style="thin"/>
      <right/>
      <top/>
      <bottom style="medium"/>
    </border>
    <border>
      <left style="thin"/>
      <right style="thin"/>
      <top style="thin"/>
      <bottom style="medium"/>
    </border>
    <border>
      <left style="thin"/>
      <right style="medium"/>
      <top style="thin"/>
      <bottom style="medium"/>
    </border>
    <border>
      <left style="thin"/>
      <right style="medium"/>
      <top style="thin"/>
      <bottom/>
    </border>
    <border>
      <left/>
      <right style="medium"/>
      <top style="medium"/>
      <bottom style="medium"/>
    </border>
    <border>
      <left style="thin"/>
      <right style="thin"/>
      <top/>
      <bottom/>
    </border>
    <border>
      <left style="thin"/>
      <right>
        <color indexed="63"/>
      </right>
      <top style="thin"/>
      <bottom style="thin"/>
    </border>
    <border>
      <left/>
      <right style="thin"/>
      <top/>
      <bottom/>
    </border>
    <border>
      <left style="thin"/>
      <right>
        <color indexed="63"/>
      </right>
      <top>
        <color indexed="63"/>
      </top>
      <bottom>
        <color indexed="63"/>
      </bottom>
    </border>
    <border>
      <left style="medium"/>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right style="thin"/>
      <top style="medium"/>
      <bottom style="medium"/>
    </border>
    <border>
      <left style="medium"/>
      <right style="thin"/>
      <top style="thin"/>
      <bottom style="mediu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3" fillId="0" borderId="0" applyNumberFormat="0" applyFill="0" applyBorder="0" applyAlignment="0" applyProtection="0"/>
    <xf numFmtId="0" fontId="63" fillId="0" borderId="3" applyNumberFormat="0" applyFill="0" applyAlignment="0" applyProtection="0"/>
    <xf numFmtId="0" fontId="64" fillId="28"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0" fillId="0" borderId="0">
      <alignment/>
      <protection/>
    </xf>
    <xf numFmtId="0" fontId="69" fillId="26" borderId="1" applyNumberFormat="0" applyAlignment="0" applyProtection="0"/>
    <xf numFmtId="0" fontId="34"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4" fillId="31" borderId="0" applyNumberFormat="0" applyBorder="0" applyAlignment="0" applyProtection="0"/>
  </cellStyleXfs>
  <cellXfs count="471">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5" fillId="0" borderId="0" xfId="0" applyFont="1" applyBorder="1" applyAlignment="1">
      <alignment/>
    </xf>
    <xf numFmtId="0" fontId="5" fillId="0" borderId="0" xfId="0" applyFont="1"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10" xfId="0" applyFont="1" applyBorder="1" applyAlignment="1">
      <alignment/>
    </xf>
    <xf numFmtId="0" fontId="3" fillId="0" borderId="0" xfId="0" applyFont="1" applyAlignment="1">
      <alignment horizontal="left" vertical="top" wrapText="1"/>
    </xf>
    <xf numFmtId="0" fontId="3" fillId="0" borderId="10" xfId="0" applyFont="1" applyBorder="1" applyAlignment="1">
      <alignment vertical="center" wrapText="1"/>
    </xf>
    <xf numFmtId="166" fontId="3" fillId="0" borderId="10" xfId="0" applyNumberFormat="1" applyFont="1" applyBorder="1" applyAlignment="1">
      <alignment vertical="center" wrapText="1"/>
    </xf>
    <xf numFmtId="0" fontId="6" fillId="0" borderId="10" xfId="0" applyFont="1" applyBorder="1" applyAlignment="1">
      <alignment horizontal="left" vertical="top" wrapText="1"/>
    </xf>
    <xf numFmtId="0" fontId="6" fillId="0" borderId="10" xfId="0" applyFont="1" applyBorder="1" applyAlignment="1">
      <alignment vertical="center"/>
    </xf>
    <xf numFmtId="0" fontId="3" fillId="32" borderId="10" xfId="0" applyFont="1" applyFill="1" applyBorder="1" applyAlignment="1">
      <alignment vertical="top" wrapText="1"/>
    </xf>
    <xf numFmtId="0" fontId="3" fillId="0" borderId="10" xfId="0" applyFont="1" applyBorder="1" applyAlignment="1">
      <alignment horizontal="left" vertical="top" wrapText="1"/>
    </xf>
    <xf numFmtId="166" fontId="3" fillId="0" borderId="10" xfId="0" applyNumberFormat="1" applyFont="1" applyBorder="1" applyAlignment="1">
      <alignment vertical="center"/>
    </xf>
    <xf numFmtId="0" fontId="3" fillId="0" borderId="10" xfId="0" applyFont="1" applyBorder="1" applyAlignment="1">
      <alignment vertical="center"/>
    </xf>
    <xf numFmtId="0" fontId="6" fillId="0" borderId="10" xfId="0" applyFont="1" applyBorder="1" applyAlignment="1">
      <alignment horizontal="left" vertical="top" wrapText="1"/>
    </xf>
    <xf numFmtId="0" fontId="6" fillId="0" borderId="10" xfId="0" applyFont="1" applyBorder="1" applyAlignment="1">
      <alignment vertical="center"/>
    </xf>
    <xf numFmtId="166" fontId="3" fillId="0" borderId="0" xfId="0" applyNumberFormat="1" applyFont="1" applyAlignment="1">
      <alignment/>
    </xf>
    <xf numFmtId="166" fontId="3" fillId="0" borderId="10" xfId="0" applyNumberFormat="1" applyFont="1" applyBorder="1" applyAlignment="1">
      <alignment vertical="top" wrapText="1"/>
    </xf>
    <xf numFmtId="166" fontId="3" fillId="32" borderId="10" xfId="0" applyNumberFormat="1" applyFont="1" applyFill="1" applyBorder="1" applyAlignment="1">
      <alignment vertical="top" wrapText="1"/>
    </xf>
    <xf numFmtId="0" fontId="3" fillId="0" borderId="10" xfId="0" applyFont="1" applyBorder="1" applyAlignment="1">
      <alignment vertical="center" wrapText="1"/>
    </xf>
    <xf numFmtId="166" fontId="3" fillId="0" borderId="10" xfId="0" applyNumberFormat="1" applyFont="1" applyBorder="1" applyAlignment="1">
      <alignment vertical="center" wrapText="1"/>
    </xf>
    <xf numFmtId="165" fontId="0" fillId="0" borderId="0" xfId="0" applyNumberFormat="1" applyAlignment="1">
      <alignment/>
    </xf>
    <xf numFmtId="165" fontId="3" fillId="0" borderId="0" xfId="0" applyNumberFormat="1" applyFont="1" applyAlignment="1">
      <alignment/>
    </xf>
    <xf numFmtId="0" fontId="4" fillId="0" borderId="12" xfId="0" applyFont="1" applyBorder="1" applyAlignment="1">
      <alignment horizontal="center"/>
    </xf>
    <xf numFmtId="166" fontId="3" fillId="0" borderId="11" xfId="0" applyNumberFormat="1" applyFont="1" applyBorder="1" applyAlignment="1">
      <alignment vertical="top" wrapText="1"/>
    </xf>
    <xf numFmtId="165" fontId="3" fillId="0" borderId="0" xfId="0" applyNumberFormat="1" applyFont="1" applyAlignment="1">
      <alignment horizontal="center"/>
    </xf>
    <xf numFmtId="165" fontId="4" fillId="0" borderId="0" xfId="0" applyNumberFormat="1" applyFont="1" applyAlignment="1">
      <alignment horizontal="center"/>
    </xf>
    <xf numFmtId="165" fontId="4" fillId="0" borderId="0" xfId="0" applyNumberFormat="1" applyFont="1" applyAlignment="1">
      <alignment/>
    </xf>
    <xf numFmtId="165" fontId="2" fillId="0" borderId="0" xfId="0" applyNumberFormat="1" applyFont="1" applyAlignment="1">
      <alignment horizontal="center"/>
    </xf>
    <xf numFmtId="165" fontId="3" fillId="33" borderId="13" xfId="0" applyNumberFormat="1" applyFont="1" applyFill="1" applyBorder="1" applyAlignment="1">
      <alignment vertical="top" wrapText="1"/>
    </xf>
    <xf numFmtId="166" fontId="3" fillId="0" borderId="10" xfId="0" applyNumberFormat="1" applyFont="1" applyFill="1" applyBorder="1" applyAlignment="1">
      <alignment vertical="center" wrapText="1"/>
    </xf>
    <xf numFmtId="0" fontId="11" fillId="0" borderId="0" xfId="0" applyFont="1" applyAlignment="1">
      <alignment/>
    </xf>
    <xf numFmtId="0" fontId="12" fillId="0" borderId="0" xfId="0" applyFont="1" applyAlignment="1">
      <alignment/>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 fillId="32" borderId="10" xfId="0" applyFont="1" applyFill="1" applyBorder="1" applyAlignment="1">
      <alignment horizontal="left" vertical="top" wrapText="1"/>
    </xf>
    <xf numFmtId="0" fontId="3" fillId="32" borderId="10" xfId="0" applyFont="1" applyFill="1" applyBorder="1" applyAlignment="1">
      <alignment/>
    </xf>
    <xf numFmtId="166" fontId="3" fillId="32" borderId="10" xfId="0" applyNumberFormat="1" applyFont="1" applyFill="1" applyBorder="1" applyAlignment="1">
      <alignment/>
    </xf>
    <xf numFmtId="0" fontId="3" fillId="0" borderId="10" xfId="0" applyFont="1" applyFill="1" applyBorder="1" applyAlignment="1">
      <alignment vertical="top" wrapText="1"/>
    </xf>
    <xf numFmtId="0" fontId="3" fillId="0" borderId="10" xfId="0" applyFont="1" applyFill="1" applyBorder="1" applyAlignment="1">
      <alignment/>
    </xf>
    <xf numFmtId="0" fontId="3" fillId="0" borderId="10" xfId="0" applyFont="1" applyFill="1" applyBorder="1" applyAlignment="1">
      <alignment vertical="center" wrapText="1"/>
    </xf>
    <xf numFmtId="0" fontId="0" fillId="0" borderId="0" xfId="0" applyFill="1" applyAlignment="1">
      <alignment/>
    </xf>
    <xf numFmtId="44" fontId="3" fillId="0" borderId="10" xfId="0" applyNumberFormat="1" applyFont="1" applyFill="1" applyBorder="1" applyAlignment="1">
      <alignment/>
    </xf>
    <xf numFmtId="0" fontId="3" fillId="0" borderId="12" xfId="0" applyFont="1" applyFill="1" applyBorder="1" applyAlignment="1">
      <alignment horizontal="center"/>
    </xf>
    <xf numFmtId="0" fontId="0" fillId="0" borderId="0" xfId="0" applyBorder="1" applyAlignment="1">
      <alignment/>
    </xf>
    <xf numFmtId="44" fontId="4" fillId="33" borderId="14" xfId="0" applyNumberFormat="1" applyFont="1" applyFill="1" applyBorder="1" applyAlignment="1">
      <alignment/>
    </xf>
    <xf numFmtId="0" fontId="0" fillId="0" borderId="0" xfId="0" applyFill="1" applyBorder="1" applyAlignment="1">
      <alignment/>
    </xf>
    <xf numFmtId="166" fontId="4" fillId="33" borderId="13" xfId="0" applyNumberFormat="1" applyFont="1" applyFill="1" applyBorder="1" applyAlignment="1">
      <alignment vertical="center"/>
    </xf>
    <xf numFmtId="166" fontId="3" fillId="0" borderId="10" xfId="0" applyNumberFormat="1" applyFont="1" applyFill="1" applyBorder="1" applyAlignment="1">
      <alignment vertical="top" wrapText="1"/>
    </xf>
    <xf numFmtId="44" fontId="3" fillId="0" borderId="15" xfId="63" applyFont="1" applyFill="1" applyBorder="1"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165"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0" fillId="0" borderId="0" xfId="0" applyAlignment="1">
      <alignment vertical="center"/>
    </xf>
    <xf numFmtId="0" fontId="3" fillId="0" borderId="12" xfId="0" applyFont="1" applyBorder="1" applyAlignment="1">
      <alignment horizontal="center" vertical="center" wrapText="1"/>
    </xf>
    <xf numFmtId="0" fontId="4" fillId="33" borderId="16" xfId="0" applyFont="1" applyFill="1" applyBorder="1" applyAlignment="1">
      <alignment horizontal="center" vertical="center" wrapText="1"/>
    </xf>
    <xf numFmtId="166" fontId="4" fillId="0" borderId="13" xfId="0" applyNumberFormat="1" applyFont="1" applyFill="1" applyBorder="1" applyAlignment="1">
      <alignment vertical="top" wrapText="1"/>
    </xf>
    <xf numFmtId="0" fontId="3" fillId="0" borderId="11" xfId="0" applyFont="1" applyFill="1" applyBorder="1" applyAlignment="1">
      <alignment vertical="top"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xf>
    <xf numFmtId="166" fontId="3" fillId="0" borderId="10" xfId="0" applyNumberFormat="1" applyFont="1" applyFill="1" applyBorder="1" applyAlignment="1">
      <alignment vertical="center"/>
    </xf>
    <xf numFmtId="0" fontId="6" fillId="0" borderId="10" xfId="0" applyFont="1" applyFill="1" applyBorder="1" applyAlignment="1">
      <alignment horizontal="left" vertical="top" wrapText="1"/>
    </xf>
    <xf numFmtId="0" fontId="6" fillId="0" borderId="10" xfId="0" applyFont="1" applyFill="1" applyBorder="1" applyAlignment="1">
      <alignment vertical="center"/>
    </xf>
    <xf numFmtId="0" fontId="6" fillId="0" borderId="11" xfId="0" applyFont="1" applyFill="1" applyBorder="1" applyAlignment="1">
      <alignment horizontal="left" vertical="top" wrapText="1"/>
    </xf>
    <xf numFmtId="0" fontId="3" fillId="0" borderId="11" xfId="0" applyFont="1" applyFill="1" applyBorder="1" applyAlignment="1">
      <alignment vertical="center"/>
    </xf>
    <xf numFmtId="166" fontId="3" fillId="0" borderId="11" xfId="0" applyNumberFormat="1" applyFont="1" applyFill="1" applyBorder="1" applyAlignment="1">
      <alignment vertical="center"/>
    </xf>
    <xf numFmtId="0" fontId="3" fillId="0" borderId="18"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wrapText="1"/>
      <protection/>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4" fontId="9" fillId="33" borderId="19" xfId="63" applyFont="1" applyFill="1" applyBorder="1" applyAlignment="1">
      <alignment/>
    </xf>
    <xf numFmtId="9" fontId="10" fillId="33" borderId="19" xfId="0" applyNumberFormat="1" applyFont="1" applyFill="1" applyBorder="1" applyAlignment="1">
      <alignment/>
    </xf>
    <xf numFmtId="8" fontId="10" fillId="33" borderId="19" xfId="0" applyNumberFormat="1" applyFont="1" applyFill="1" applyBorder="1" applyAlignment="1">
      <alignment/>
    </xf>
    <xf numFmtId="44" fontId="9" fillId="33" borderId="20" xfId="63" applyFont="1" applyFill="1" applyBorder="1" applyAlignment="1">
      <alignment/>
    </xf>
    <xf numFmtId="44" fontId="5" fillId="0" borderId="10" xfId="63" applyFont="1" applyFill="1" applyBorder="1" applyAlignment="1">
      <alignment/>
    </xf>
    <xf numFmtId="165" fontId="3" fillId="0" borderId="10" xfId="42" applyFont="1" applyFill="1" applyBorder="1" applyAlignment="1">
      <alignment/>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Fill="1" applyBorder="1" applyAlignment="1">
      <alignment vertical="top"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8"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1" xfId="0" applyNumberFormat="1" applyFont="1" applyBorder="1" applyAlignment="1">
      <alignment horizontal="center" vertical="top" wrapText="1"/>
    </xf>
    <xf numFmtId="0" fontId="3" fillId="0" borderId="22" xfId="0" applyNumberFormat="1" applyFont="1" applyBorder="1" applyAlignment="1">
      <alignment horizontal="center" vertical="top" wrapText="1"/>
    </xf>
    <xf numFmtId="0" fontId="3" fillId="0" borderId="0" xfId="0" applyNumberFormat="1" applyFont="1" applyAlignment="1">
      <alignment horizontal="center"/>
    </xf>
    <xf numFmtId="0" fontId="0" fillId="0" borderId="0" xfId="0" applyNumberFormat="1" applyAlignment="1">
      <alignment horizont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center" vertical="center"/>
    </xf>
    <xf numFmtId="0" fontId="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Fill="1" applyBorder="1" applyAlignment="1">
      <alignment horizontal="center" vertical="center" wrapText="1"/>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165" fontId="0" fillId="0" borderId="0" xfId="0" applyNumberFormat="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vertical="center" wrapText="1"/>
    </xf>
    <xf numFmtId="0" fontId="4" fillId="0" borderId="1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3" fillId="0" borderId="24" xfId="0" applyNumberFormat="1" applyFont="1" applyBorder="1" applyAlignment="1">
      <alignment horizontal="center" vertical="top" wrapText="1"/>
    </xf>
    <xf numFmtId="8" fontId="10" fillId="33" borderId="25" xfId="0" applyNumberFormat="1" applyFont="1" applyFill="1" applyBorder="1" applyAlignment="1">
      <alignment/>
    </xf>
    <xf numFmtId="44" fontId="3" fillId="0" borderId="10" xfId="63" applyFont="1" applyFill="1" applyBorder="1" applyAlignment="1">
      <alignment/>
    </xf>
    <xf numFmtId="0" fontId="0" fillId="0" borderId="10" xfId="0" applyBorder="1" applyAlignment="1">
      <alignment/>
    </xf>
    <xf numFmtId="44" fontId="4" fillId="33" borderId="26" xfId="0" applyNumberFormat="1" applyFont="1" applyFill="1" applyBorder="1" applyAlignment="1">
      <alignment/>
    </xf>
    <xf numFmtId="165" fontId="3" fillId="33" borderId="26" xfId="0" applyNumberFormat="1" applyFont="1" applyFill="1" applyBorder="1" applyAlignment="1">
      <alignment/>
    </xf>
    <xf numFmtId="44" fontId="4" fillId="33" borderId="27" xfId="0" applyNumberFormat="1" applyFont="1" applyFill="1" applyBorder="1" applyAlignment="1">
      <alignment/>
    </xf>
    <xf numFmtId="0" fontId="0" fillId="0" borderId="10" xfId="0" applyFill="1" applyBorder="1" applyAlignment="1">
      <alignment/>
    </xf>
    <xf numFmtId="0" fontId="3" fillId="0" borderId="11" xfId="0" applyFont="1" applyFill="1" applyBorder="1" applyAlignment="1">
      <alignment/>
    </xf>
    <xf numFmtId="165" fontId="3" fillId="0" borderId="11" xfId="42" applyFont="1" applyFill="1" applyBorder="1" applyAlignment="1">
      <alignment/>
    </xf>
    <xf numFmtId="166" fontId="0" fillId="0" borderId="11" xfId="0" applyNumberFormat="1" applyFill="1" applyBorder="1" applyAlignment="1">
      <alignment/>
    </xf>
    <xf numFmtId="44" fontId="3" fillId="0" borderId="11" xfId="0" applyNumberFormat="1" applyFont="1" applyFill="1" applyBorder="1" applyAlignment="1">
      <alignment/>
    </xf>
    <xf numFmtId="0" fontId="0" fillId="0" borderId="13" xfId="0" applyFill="1" applyBorder="1" applyAlignment="1">
      <alignment/>
    </xf>
    <xf numFmtId="44" fontId="3" fillId="0" borderId="28" xfId="63" applyFont="1" applyFill="1" applyBorder="1" applyAlignment="1">
      <alignment/>
    </xf>
    <xf numFmtId="0" fontId="3" fillId="0" borderId="11" xfId="0" applyFont="1" applyBorder="1" applyAlignment="1">
      <alignment/>
    </xf>
    <xf numFmtId="0" fontId="3" fillId="0" borderId="11" xfId="0" applyFont="1" applyBorder="1" applyAlignment="1">
      <alignment vertical="center"/>
    </xf>
    <xf numFmtId="166" fontId="3" fillId="0" borderId="11" xfId="0" applyNumberFormat="1" applyFont="1" applyBorder="1" applyAlignment="1">
      <alignment vertical="center"/>
    </xf>
    <xf numFmtId="44" fontId="4" fillId="33" borderId="29" xfId="0" applyNumberFormat="1" applyFont="1" applyFill="1" applyBorder="1" applyAlignment="1">
      <alignment/>
    </xf>
    <xf numFmtId="0" fontId="3" fillId="0" borderId="26" xfId="0" applyFont="1" applyBorder="1" applyAlignment="1">
      <alignment/>
    </xf>
    <xf numFmtId="44" fontId="4" fillId="0" borderId="27" xfId="0" applyNumberFormat="1" applyFont="1" applyBorder="1" applyAlignment="1">
      <alignment/>
    </xf>
    <xf numFmtId="0" fontId="3" fillId="0" borderId="13" xfId="0" applyFont="1" applyBorder="1" applyAlignment="1">
      <alignment/>
    </xf>
    <xf numFmtId="0" fontId="0" fillId="0" borderId="13" xfId="0" applyBorder="1" applyAlignment="1">
      <alignment/>
    </xf>
    <xf numFmtId="0" fontId="0" fillId="0" borderId="11" xfId="0" applyBorder="1" applyAlignment="1">
      <alignment/>
    </xf>
    <xf numFmtId="166" fontId="4" fillId="33" borderId="26" xfId="0" applyNumberFormat="1" applyFont="1" applyFill="1" applyBorder="1" applyAlignment="1">
      <alignment/>
    </xf>
    <xf numFmtId="0" fontId="0" fillId="0" borderId="26" xfId="0" applyBorder="1" applyAlignment="1">
      <alignment/>
    </xf>
    <xf numFmtId="165" fontId="3" fillId="0" borderId="10" xfId="42"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44" fontId="3" fillId="0" borderId="10" xfId="0" applyNumberFormat="1" applyFont="1" applyFill="1" applyBorder="1" applyAlignment="1">
      <alignment/>
    </xf>
    <xf numFmtId="44" fontId="4" fillId="33" borderId="13" xfId="0" applyNumberFormat="1" applyFont="1" applyFill="1" applyBorder="1" applyAlignment="1">
      <alignment/>
    </xf>
    <xf numFmtId="166" fontId="4" fillId="33" borderId="26" xfId="0" applyNumberFormat="1" applyFont="1" applyFill="1" applyBorder="1" applyAlignment="1">
      <alignment vertical="center"/>
    </xf>
    <xf numFmtId="0" fontId="3" fillId="0" borderId="26" xfId="0" applyFont="1" applyBorder="1" applyAlignment="1">
      <alignment vertical="center"/>
    </xf>
    <xf numFmtId="166" fontId="4" fillId="33" borderId="26" xfId="0" applyNumberFormat="1" applyFont="1" applyFill="1" applyBorder="1" applyAlignment="1">
      <alignment vertical="center" wrapText="1"/>
    </xf>
    <xf numFmtId="0" fontId="14" fillId="0" borderId="10" xfId="0" applyFont="1" applyBorder="1" applyAlignment="1">
      <alignment vertical="center"/>
    </xf>
    <xf numFmtId="0" fontId="14" fillId="0" borderId="10" xfId="0" applyFont="1" applyBorder="1" applyAlignment="1">
      <alignment/>
    </xf>
    <xf numFmtId="0" fontId="15" fillId="0" borderId="0" xfId="0" applyFont="1" applyBorder="1" applyAlignment="1">
      <alignment/>
    </xf>
    <xf numFmtId="0" fontId="14" fillId="0" borderId="10" xfId="0" applyFont="1" applyFill="1" applyBorder="1" applyAlignment="1">
      <alignment vertical="center"/>
    </xf>
    <xf numFmtId="0" fontId="14" fillId="0" borderId="10" xfId="0" applyFont="1" applyFill="1" applyBorder="1" applyAlignment="1">
      <alignment/>
    </xf>
    <xf numFmtId="0" fontId="15" fillId="0" borderId="0" xfId="0" applyFont="1" applyFill="1" applyBorder="1" applyAlignment="1">
      <alignment/>
    </xf>
    <xf numFmtId="165" fontId="4" fillId="33" borderId="26" xfId="0" applyNumberFormat="1" applyFont="1" applyFill="1" applyBorder="1" applyAlignment="1">
      <alignment vertical="center" wrapText="1"/>
    </xf>
    <xf numFmtId="0" fontId="0" fillId="0" borderId="0" xfId="0" applyAlignment="1">
      <alignment horizontal="right" vertical="center" wrapText="1"/>
    </xf>
    <xf numFmtId="44" fontId="4" fillId="33" borderId="27" xfId="0" applyNumberFormat="1" applyFont="1" applyFill="1" applyBorder="1" applyAlignment="1">
      <alignment vertical="center"/>
    </xf>
    <xf numFmtId="166" fontId="10" fillId="0" borderId="10" xfId="0" applyNumberFormat="1" applyFont="1" applyBorder="1" applyAlignment="1">
      <alignment vertical="center"/>
    </xf>
    <xf numFmtId="166" fontId="10" fillId="0" borderId="10" xfId="0" applyNumberFormat="1" applyFont="1" applyFill="1" applyBorder="1" applyAlignment="1">
      <alignment vertical="center"/>
    </xf>
    <xf numFmtId="165" fontId="0" fillId="0" borderId="10" xfId="0" applyNumberFormat="1" applyBorder="1" applyAlignment="1">
      <alignment horizontal="center"/>
    </xf>
    <xf numFmtId="0" fontId="0" fillId="0" borderId="10" xfId="0" applyFill="1" applyBorder="1" applyAlignment="1">
      <alignment horizontal="center"/>
    </xf>
    <xf numFmtId="165" fontId="3" fillId="0" borderId="10" xfId="0" applyNumberFormat="1" applyFont="1" applyFill="1" applyBorder="1" applyAlignment="1">
      <alignment/>
    </xf>
    <xf numFmtId="167" fontId="0" fillId="0" borderId="0" xfId="0" applyNumberFormat="1" applyAlignment="1">
      <alignment/>
    </xf>
    <xf numFmtId="167" fontId="4" fillId="33" borderId="13" xfId="0" applyNumberFormat="1" applyFont="1" applyFill="1" applyBorder="1" applyAlignment="1">
      <alignment horizontal="center" vertical="center" wrapText="1"/>
    </xf>
    <xf numFmtId="167" fontId="3" fillId="0" borderId="0" xfId="0" applyNumberFormat="1" applyFont="1" applyAlignment="1">
      <alignment/>
    </xf>
    <xf numFmtId="167" fontId="3" fillId="0" borderId="10" xfId="0" applyNumberFormat="1" applyFont="1" applyBorder="1" applyAlignment="1">
      <alignment vertical="center" wrapText="1"/>
    </xf>
    <xf numFmtId="167" fontId="3" fillId="0" borderId="10" xfId="0" applyNumberFormat="1" applyFont="1" applyFill="1" applyBorder="1" applyAlignment="1">
      <alignment vertical="center" wrapText="1"/>
    </xf>
    <xf numFmtId="167" fontId="6" fillId="0" borderId="10" xfId="0" applyNumberFormat="1" applyFont="1" applyBorder="1" applyAlignment="1">
      <alignment vertical="center"/>
    </xf>
    <xf numFmtId="167" fontId="3" fillId="0" borderId="11" xfId="0" applyNumberFormat="1" applyFont="1" applyFill="1" applyBorder="1" applyAlignment="1">
      <alignment vertical="center" wrapText="1"/>
    </xf>
    <xf numFmtId="167" fontId="3" fillId="0" borderId="10" xfId="0" applyNumberFormat="1" applyFont="1" applyFill="1" applyBorder="1" applyAlignment="1">
      <alignment horizontal="center" vertical="center" wrapText="1"/>
    </xf>
    <xf numFmtId="167" fontId="3" fillId="0" borderId="0" xfId="0" applyNumberFormat="1" applyFont="1" applyFill="1" applyAlignment="1">
      <alignment horizontal="center"/>
    </xf>
    <xf numFmtId="167" fontId="3" fillId="0" borderId="10" xfId="0" applyNumberFormat="1" applyFont="1" applyFill="1" applyBorder="1" applyAlignment="1">
      <alignment horizontal="center"/>
    </xf>
    <xf numFmtId="165" fontId="4" fillId="33" borderId="13" xfId="0" applyNumberFormat="1" applyFont="1" applyFill="1" applyBorder="1" applyAlignment="1">
      <alignment/>
    </xf>
    <xf numFmtId="165" fontId="4" fillId="33" borderId="13" xfId="0" applyNumberFormat="1" applyFont="1" applyFill="1" applyBorder="1" applyAlignment="1">
      <alignment vertical="center"/>
    </xf>
    <xf numFmtId="165" fontId="4" fillId="33" borderId="26" xfId="0" applyNumberFormat="1" applyFont="1" applyFill="1" applyBorder="1" applyAlignment="1">
      <alignment/>
    </xf>
    <xf numFmtId="165" fontId="4" fillId="33" borderId="26" xfId="0" applyNumberFormat="1" applyFont="1" applyFill="1" applyBorder="1" applyAlignment="1">
      <alignment vertical="center"/>
    </xf>
    <xf numFmtId="44" fontId="16" fillId="0" borderId="10" xfId="63" applyFont="1" applyFill="1" applyBorder="1" applyAlignment="1">
      <alignment/>
    </xf>
    <xf numFmtId="44" fontId="4" fillId="0" borderId="15" xfId="63" applyFont="1" applyFill="1" applyBorder="1" applyAlignment="1">
      <alignment/>
    </xf>
    <xf numFmtId="0" fontId="3" fillId="0" borderId="10" xfId="0" applyFont="1" applyFill="1" applyBorder="1" applyAlignment="1">
      <alignment horizontal="left" wrapText="1"/>
    </xf>
    <xf numFmtId="0" fontId="0" fillId="0" borderId="30" xfId="0" applyFill="1" applyBorder="1" applyAlignment="1">
      <alignment/>
    </xf>
    <xf numFmtId="0" fontId="3" fillId="0" borderId="30" xfId="0" applyFont="1" applyFill="1" applyBorder="1" applyAlignment="1">
      <alignment/>
    </xf>
    <xf numFmtId="0" fontId="4" fillId="0" borderId="11" xfId="0" applyFont="1" applyFill="1" applyBorder="1" applyAlignment="1">
      <alignment horizontal="center" vertical="center" wrapText="1"/>
    </xf>
    <xf numFmtId="164" fontId="3" fillId="0" borderId="21" xfId="0" applyNumberFormat="1" applyFont="1" applyBorder="1" applyAlignment="1">
      <alignment horizontal="center" vertical="top" wrapText="1"/>
    </xf>
    <xf numFmtId="0" fontId="3" fillId="0" borderId="17" xfId="0" applyFont="1" applyFill="1" applyBorder="1" applyAlignment="1">
      <alignment horizontal="center" vertical="center"/>
    </xf>
    <xf numFmtId="166" fontId="3" fillId="0" borderId="11" xfId="0" applyNumberFormat="1" applyFont="1" applyFill="1" applyBorder="1" applyAlignment="1">
      <alignment vertical="top" wrapText="1"/>
    </xf>
    <xf numFmtId="165" fontId="3" fillId="0" borderId="10" xfId="42" applyFont="1" applyFill="1" applyBorder="1" applyAlignment="1">
      <alignment horizontal="center" vertical="center"/>
    </xf>
    <xf numFmtId="44" fontId="3" fillId="0" borderId="10" xfId="0" applyNumberFormat="1" applyFont="1" applyFill="1" applyBorder="1" applyAlignment="1">
      <alignment horizontal="center" vertical="center"/>
    </xf>
    <xf numFmtId="44" fontId="3" fillId="0" borderId="15" xfId="63" applyFont="1" applyFill="1" applyBorder="1" applyAlignment="1">
      <alignment horizontal="center" vertical="center"/>
    </xf>
    <xf numFmtId="0" fontId="3" fillId="0" borderId="10" xfId="0" applyFont="1" applyBorder="1" applyAlignment="1">
      <alignment wrapText="1"/>
    </xf>
    <xf numFmtId="0" fontId="0" fillId="0" borderId="0" xfId="0" applyFill="1" applyAlignment="1">
      <alignment horizontal="center" vertical="center"/>
    </xf>
    <xf numFmtId="167" fontId="0" fillId="0" borderId="0" xfId="0" applyNumberFormat="1" applyFill="1" applyAlignment="1">
      <alignment/>
    </xf>
    <xf numFmtId="0" fontId="3" fillId="0" borderId="0" xfId="0" applyFont="1" applyFill="1" applyAlignment="1">
      <alignment/>
    </xf>
    <xf numFmtId="0" fontId="8" fillId="0" borderId="0" xfId="0" applyFont="1" applyFill="1" applyAlignment="1">
      <alignment/>
    </xf>
    <xf numFmtId="0" fontId="0" fillId="0" borderId="11" xfId="0" applyFill="1" applyBorder="1" applyAlignment="1">
      <alignment/>
    </xf>
    <xf numFmtId="44" fontId="3" fillId="0" borderId="0" xfId="63" applyFont="1" applyFill="1" applyBorder="1" applyAlignment="1">
      <alignment/>
    </xf>
    <xf numFmtId="0" fontId="3" fillId="32" borderId="21" xfId="0" applyNumberFormat="1" applyFont="1" applyFill="1" applyBorder="1" applyAlignment="1">
      <alignment horizontal="center" vertical="top" wrapText="1"/>
    </xf>
    <xf numFmtId="0" fontId="3" fillId="32" borderId="21" xfId="0" applyNumberFormat="1" applyFont="1" applyFill="1" applyBorder="1" applyAlignment="1">
      <alignment horizontal="center" vertical="center" wrapText="1"/>
    </xf>
    <xf numFmtId="0" fontId="14" fillId="0" borderId="11" xfId="0" applyFont="1" applyFill="1" applyBorder="1" applyAlignment="1">
      <alignment vertical="center"/>
    </xf>
    <xf numFmtId="166" fontId="10" fillId="0" borderId="11" xfId="0" applyNumberFormat="1" applyFont="1" applyFill="1" applyBorder="1" applyAlignment="1">
      <alignment vertical="center"/>
    </xf>
    <xf numFmtId="0" fontId="14" fillId="0" borderId="11" xfId="0" applyFont="1" applyFill="1" applyBorder="1" applyAlignment="1">
      <alignment/>
    </xf>
    <xf numFmtId="165" fontId="3" fillId="32" borderId="21" xfId="0" applyNumberFormat="1" applyFont="1" applyFill="1" applyBorder="1" applyAlignment="1">
      <alignment horizontal="center" vertical="center" wrapText="1"/>
    </xf>
    <xf numFmtId="44" fontId="3" fillId="0" borderId="10" xfId="63" applyFont="1" applyFill="1" applyBorder="1" applyAlignment="1">
      <alignment horizontal="center" vertical="center" wrapText="1"/>
    </xf>
    <xf numFmtId="44" fontId="5" fillId="0" borderId="10" xfId="63" applyFont="1" applyFill="1" applyBorder="1" applyAlignment="1">
      <alignment vertical="center"/>
    </xf>
    <xf numFmtId="9" fontId="3" fillId="0" borderId="10" xfId="42" applyNumberFormat="1" applyFont="1" applyFill="1" applyBorder="1" applyAlignment="1">
      <alignment vertical="center"/>
    </xf>
    <xf numFmtId="44" fontId="3" fillId="0" borderId="10" xfId="0" applyNumberFormat="1" applyFont="1" applyFill="1" applyBorder="1" applyAlignment="1">
      <alignment vertical="center"/>
    </xf>
    <xf numFmtId="44" fontId="3" fillId="0" borderId="15" xfId="63" applyFont="1" applyFill="1" applyBorder="1" applyAlignment="1">
      <alignment vertical="center"/>
    </xf>
    <xf numFmtId="0" fontId="18" fillId="0" borderId="10" xfId="0" applyFont="1" applyBorder="1" applyAlignment="1">
      <alignment horizontal="center" vertical="center" wrapText="1"/>
    </xf>
    <xf numFmtId="165" fontId="3" fillId="32" borderId="21" xfId="53" applyNumberFormat="1" applyFont="1" applyFill="1" applyBorder="1" applyAlignment="1">
      <alignment horizontal="center" vertical="center" wrapText="1"/>
      <protection/>
    </xf>
    <xf numFmtId="165" fontId="3" fillId="0" borderId="10" xfId="53" applyNumberFormat="1" applyFont="1" applyFill="1" applyBorder="1" applyAlignment="1">
      <alignment horizontal="center" vertical="center" wrapText="1"/>
      <protection/>
    </xf>
    <xf numFmtId="9" fontId="3" fillId="0" borderId="10" xfId="44" applyNumberFormat="1" applyFont="1" applyFill="1" applyBorder="1" applyAlignment="1">
      <alignment horizontal="center" vertical="center"/>
    </xf>
    <xf numFmtId="44" fontId="3" fillId="0" borderId="10" xfId="53" applyNumberFormat="1" applyFont="1" applyFill="1" applyBorder="1" applyAlignment="1">
      <alignment horizontal="center" vertical="center"/>
      <protection/>
    </xf>
    <xf numFmtId="44" fontId="3" fillId="0" borderId="15" xfId="65" applyFont="1" applyFill="1" applyBorder="1" applyAlignment="1">
      <alignment horizontal="center" vertical="center"/>
    </xf>
    <xf numFmtId="0" fontId="3" fillId="32" borderId="21" xfId="53" applyNumberFormat="1" applyFont="1" applyFill="1" applyBorder="1" applyAlignment="1">
      <alignment horizontal="center" vertical="center" wrapText="1"/>
      <protection/>
    </xf>
    <xf numFmtId="44" fontId="19" fillId="0" borderId="10" xfId="53" applyNumberFormat="1" applyFont="1" applyFill="1" applyBorder="1" applyAlignment="1">
      <alignment horizontal="center" vertical="center"/>
      <protection/>
    </xf>
    <xf numFmtId="44" fontId="19" fillId="0" borderId="15" xfId="65" applyFont="1" applyFill="1" applyBorder="1" applyAlignment="1">
      <alignment horizontal="center" vertical="center"/>
    </xf>
    <xf numFmtId="165" fontId="19" fillId="0" borderId="21" xfId="53" applyNumberFormat="1" applyFont="1" applyFill="1" applyBorder="1" applyAlignment="1">
      <alignment horizontal="center" vertical="center" wrapText="1"/>
      <protection/>
    </xf>
    <xf numFmtId="165" fontId="3" fillId="0" borderId="11" xfId="53"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165" fontId="3" fillId="0" borderId="11" xfId="53" applyNumberFormat="1" applyFont="1" applyFill="1" applyBorder="1" applyAlignment="1">
      <alignment horizontal="center" vertical="center" wrapText="1"/>
      <protection/>
    </xf>
    <xf numFmtId="165" fontId="3" fillId="0" borderId="21" xfId="53" applyNumberFormat="1" applyFont="1" applyFill="1" applyBorder="1" applyAlignment="1">
      <alignment horizontal="center" vertical="center" wrapText="1"/>
      <protection/>
    </xf>
    <xf numFmtId="9" fontId="3" fillId="0" borderId="10" xfId="44" applyNumberFormat="1" applyFont="1" applyFill="1" applyBorder="1" applyAlignment="1">
      <alignment horizontal="center" vertical="center"/>
    </xf>
    <xf numFmtId="44" fontId="3" fillId="0" borderId="10" xfId="53" applyNumberFormat="1" applyFont="1" applyFill="1" applyBorder="1" applyAlignment="1">
      <alignment horizontal="center" vertical="center"/>
      <protection/>
    </xf>
    <xf numFmtId="44" fontId="3" fillId="0" borderId="15" xfId="65" applyFont="1" applyFill="1" applyBorder="1" applyAlignment="1">
      <alignment horizontal="center" vertical="center"/>
    </xf>
    <xf numFmtId="165" fontId="3" fillId="0" borderId="21" xfId="0" applyNumberFormat="1" applyFont="1" applyFill="1" applyBorder="1" applyAlignment="1">
      <alignment horizontal="center" vertical="center" wrapText="1"/>
    </xf>
    <xf numFmtId="44" fontId="4" fillId="33" borderId="19" xfId="63" applyFont="1" applyFill="1" applyBorder="1" applyAlignment="1">
      <alignment horizontal="center" vertical="top" wrapText="1"/>
    </xf>
    <xf numFmtId="165" fontId="19" fillId="0" borderId="10" xfId="53" applyNumberFormat="1" applyFont="1" applyFill="1" applyBorder="1" applyAlignment="1">
      <alignment horizontal="center" vertical="center" wrapText="1"/>
      <protection/>
    </xf>
    <xf numFmtId="165" fontId="3" fillId="0" borderId="10" xfId="53" applyNumberFormat="1" applyFont="1" applyFill="1" applyBorder="1" applyAlignment="1">
      <alignment horizontal="center" vertical="center" wrapText="1"/>
      <protection/>
    </xf>
    <xf numFmtId="0" fontId="0" fillId="0" borderId="0" xfId="0" applyFill="1" applyAlignment="1">
      <alignment vertical="center"/>
    </xf>
    <xf numFmtId="0" fontId="3" fillId="0" borderId="10" xfId="54" applyFont="1" applyBorder="1" applyAlignment="1">
      <alignment vertical="center" wrapText="1"/>
      <protection/>
    </xf>
    <xf numFmtId="0" fontId="3" fillId="0" borderId="10" xfId="54" applyFont="1" applyFill="1" applyBorder="1" applyAlignment="1">
      <alignment vertical="center" wrapText="1"/>
      <protection/>
    </xf>
    <xf numFmtId="0" fontId="3" fillId="0" borderId="10" xfId="0" applyFont="1" applyBorder="1" applyAlignment="1">
      <alignment horizontal="left" vertical="center" wrapText="1"/>
    </xf>
    <xf numFmtId="0" fontId="0" fillId="0" borderId="0" xfId="0" applyFill="1" applyBorder="1" applyAlignment="1">
      <alignment vertical="center"/>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165" fontId="3" fillId="0" borderId="30" xfId="53" applyNumberFormat="1" applyFont="1" applyFill="1" applyBorder="1" applyAlignment="1">
      <alignment horizontal="center" vertical="center" wrapText="1"/>
      <protection/>
    </xf>
    <xf numFmtId="44" fontId="3" fillId="0" borderId="10" xfId="63" applyFont="1" applyFill="1" applyBorder="1" applyAlignment="1">
      <alignment horizontal="center" vertical="center" wrapText="1"/>
    </xf>
    <xf numFmtId="0" fontId="3" fillId="0" borderId="30" xfId="0" applyFont="1" applyBorder="1" applyAlignment="1">
      <alignment vertical="center" wrapText="1"/>
    </xf>
    <xf numFmtId="0" fontId="3" fillId="0" borderId="10" xfId="0" applyFont="1" applyBorder="1" applyAlignment="1">
      <alignment horizontal="center" vertical="center" wrapText="1"/>
    </xf>
    <xf numFmtId="0" fontId="3" fillId="32" borderId="10" xfId="0" applyFont="1" applyFill="1" applyBorder="1" applyAlignment="1">
      <alignment vertical="center" wrapText="1"/>
    </xf>
    <xf numFmtId="44" fontId="4" fillId="33" borderId="20" xfId="63" applyFont="1" applyFill="1" applyBorder="1" applyAlignment="1">
      <alignment horizontal="center" vertical="top"/>
    </xf>
    <xf numFmtId="0" fontId="4" fillId="0" borderId="17" xfId="0" applyFont="1" applyBorder="1" applyAlignment="1">
      <alignment horizontal="center"/>
    </xf>
    <xf numFmtId="165" fontId="0" fillId="0" borderId="11" xfId="0" applyNumberFormat="1" applyBorder="1" applyAlignment="1">
      <alignment horizontal="center"/>
    </xf>
    <xf numFmtId="44" fontId="16" fillId="0" borderId="11" xfId="63" applyFont="1" applyFill="1" applyBorder="1" applyAlignment="1">
      <alignment/>
    </xf>
    <xf numFmtId="0" fontId="3" fillId="0" borderId="11" xfId="0" applyFont="1" applyBorder="1" applyAlignment="1">
      <alignment vertical="top" wrapText="1"/>
    </xf>
    <xf numFmtId="0" fontId="3" fillId="0" borderId="11" xfId="0" applyFont="1" applyBorder="1" applyAlignment="1">
      <alignment horizontal="center" vertical="center" wrapText="1"/>
    </xf>
    <xf numFmtId="0" fontId="3" fillId="0" borderId="11" xfId="0" applyFont="1" applyFill="1" applyBorder="1" applyAlignment="1">
      <alignment vertical="top" wrapText="1"/>
    </xf>
    <xf numFmtId="0" fontId="3" fillId="0" borderId="11" xfId="0" applyFont="1" applyBorder="1" applyAlignment="1">
      <alignment vertical="center" wrapText="1"/>
    </xf>
    <xf numFmtId="165" fontId="4" fillId="0" borderId="26" xfId="0" applyNumberFormat="1" applyFont="1" applyFill="1" applyBorder="1" applyAlignment="1">
      <alignment vertical="center" wrapText="1"/>
    </xf>
    <xf numFmtId="44" fontId="4" fillId="0" borderId="27" xfId="0" applyNumberFormat="1" applyFont="1" applyFill="1" applyBorder="1" applyAlignment="1">
      <alignment/>
    </xf>
    <xf numFmtId="166" fontId="4" fillId="0" borderId="26" xfId="0" applyNumberFormat="1" applyFont="1" applyFill="1" applyBorder="1" applyAlignment="1">
      <alignment vertical="center" wrapText="1"/>
    </xf>
    <xf numFmtId="165" fontId="4" fillId="32" borderId="13" xfId="0" applyNumberFormat="1" applyFont="1" applyFill="1" applyBorder="1" applyAlignment="1">
      <alignment/>
    </xf>
    <xf numFmtId="166" fontId="4" fillId="32" borderId="10" xfId="0" applyNumberFormat="1" applyFont="1" applyFill="1" applyBorder="1" applyAlignment="1">
      <alignment/>
    </xf>
    <xf numFmtId="0" fontId="0" fillId="32" borderId="10" xfId="0" applyFill="1" applyBorder="1" applyAlignment="1">
      <alignment/>
    </xf>
    <xf numFmtId="44" fontId="4" fillId="32" borderId="10" xfId="0" applyNumberFormat="1" applyFont="1" applyFill="1" applyBorder="1" applyAlignment="1">
      <alignment/>
    </xf>
    <xf numFmtId="0" fontId="14" fillId="0" borderId="10" xfId="0" applyFont="1" applyBorder="1" applyAlignment="1">
      <alignment vertical="top" wrapText="1"/>
    </xf>
    <xf numFmtId="165" fontId="20" fillId="0" borderId="10" xfId="42" applyFont="1" applyFill="1" applyBorder="1" applyAlignment="1">
      <alignment/>
    </xf>
    <xf numFmtId="44" fontId="20" fillId="0" borderId="10" xfId="0" applyNumberFormat="1" applyFont="1" applyFill="1" applyBorder="1" applyAlignment="1">
      <alignment/>
    </xf>
    <xf numFmtId="0" fontId="20" fillId="0" borderId="10" xfId="0" applyFont="1" applyFill="1" applyBorder="1" applyAlignment="1">
      <alignment/>
    </xf>
    <xf numFmtId="165" fontId="20" fillId="0" borderId="11" xfId="42" applyFont="1" applyFill="1" applyBorder="1" applyAlignment="1">
      <alignment/>
    </xf>
    <xf numFmtId="0" fontId="20" fillId="0" borderId="11" xfId="0" applyFont="1" applyFill="1" applyBorder="1" applyAlignment="1">
      <alignment/>
    </xf>
    <xf numFmtId="0" fontId="21" fillId="0" borderId="1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xf>
    <xf numFmtId="0" fontId="23" fillId="33" borderId="13" xfId="0" applyFont="1" applyFill="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23" fillId="0" borderId="10" xfId="0" applyFont="1" applyBorder="1" applyAlignment="1">
      <alignment horizontal="center" vertical="center" wrapText="1"/>
    </xf>
    <xf numFmtId="165" fontId="14" fillId="0" borderId="11" xfId="42" applyFont="1" applyFill="1" applyBorder="1" applyAlignment="1">
      <alignment/>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0" fontId="10" fillId="0" borderId="10" xfId="0" applyFont="1" applyBorder="1" applyAlignment="1">
      <alignment vertical="center" wrapText="1"/>
    </xf>
    <xf numFmtId="0" fontId="3" fillId="0" borderId="11" xfId="0" applyFont="1" applyBorder="1" applyAlignment="1">
      <alignment horizontal="left" vertical="center" wrapText="1"/>
    </xf>
    <xf numFmtId="0" fontId="25" fillId="0" borderId="0" xfId="0" applyFont="1" applyAlignment="1">
      <alignment/>
    </xf>
    <xf numFmtId="165" fontId="26" fillId="0" borderId="0" xfId="0" applyNumberFormat="1" applyFont="1" applyAlignment="1">
      <alignment/>
    </xf>
    <xf numFmtId="0" fontId="26" fillId="0" borderId="0" xfId="0" applyFont="1" applyAlignment="1">
      <alignment/>
    </xf>
    <xf numFmtId="0" fontId="27" fillId="0" borderId="30" xfId="0" applyFont="1" applyFill="1" applyBorder="1" applyAlignment="1">
      <alignment horizontal="left" vertical="top" wrapText="1"/>
    </xf>
    <xf numFmtId="165" fontId="28" fillId="0" borderId="0" xfId="0" applyNumberFormat="1" applyFont="1" applyAlignment="1">
      <alignment/>
    </xf>
    <xf numFmtId="0" fontId="28" fillId="0" borderId="0" xfId="0" applyFont="1" applyAlignment="1">
      <alignment/>
    </xf>
    <xf numFmtId="0" fontId="3" fillId="0" borderId="10" xfId="0" applyFont="1" applyBorder="1" applyAlignment="1">
      <alignment vertical="top" wrapText="1"/>
    </xf>
    <xf numFmtId="0" fontId="14" fillId="0" borderId="10" xfId="0" applyFont="1" applyBorder="1" applyAlignment="1">
      <alignment vertical="center" wrapText="1"/>
    </xf>
    <xf numFmtId="166" fontId="14" fillId="0" borderId="10" xfId="0" applyNumberFormat="1" applyFont="1" applyBorder="1" applyAlignment="1">
      <alignment vertical="center" wrapText="1"/>
    </xf>
    <xf numFmtId="44" fontId="24" fillId="0" borderId="11" xfId="63" applyFont="1" applyFill="1" applyBorder="1" applyAlignment="1">
      <alignment/>
    </xf>
    <xf numFmtId="44" fontId="14" fillId="0" borderId="11" xfId="0" applyNumberFormat="1" applyFont="1" applyFill="1" applyBorder="1" applyAlignment="1">
      <alignment/>
    </xf>
    <xf numFmtId="44" fontId="14" fillId="0" borderId="28" xfId="63" applyFont="1" applyFill="1" applyBorder="1" applyAlignment="1">
      <alignment/>
    </xf>
    <xf numFmtId="0" fontId="29" fillId="0" borderId="10" xfId="0" applyFont="1" applyFill="1" applyBorder="1" applyAlignment="1">
      <alignment/>
    </xf>
    <xf numFmtId="0" fontId="30" fillId="0" borderId="10" xfId="0" applyFont="1" applyFill="1" applyBorder="1" applyAlignment="1">
      <alignment/>
    </xf>
    <xf numFmtId="165" fontId="30" fillId="0" borderId="10" xfId="42" applyFont="1" applyFill="1" applyBorder="1" applyAlignment="1">
      <alignment/>
    </xf>
    <xf numFmtId="44" fontId="30" fillId="0" borderId="10" xfId="0" applyNumberFormat="1" applyFont="1" applyFill="1" applyBorder="1" applyAlignment="1">
      <alignment/>
    </xf>
    <xf numFmtId="44" fontId="30" fillId="0" borderId="31" xfId="0" applyNumberFormat="1" applyFont="1" applyFill="1" applyBorder="1" applyAlignment="1">
      <alignment/>
    </xf>
    <xf numFmtId="44" fontId="30" fillId="0" borderId="15" xfId="63" applyFont="1" applyFill="1" applyBorder="1" applyAlignment="1">
      <alignment/>
    </xf>
    <xf numFmtId="0" fontId="29" fillId="0" borderId="0" xfId="0" applyFont="1" applyAlignment="1">
      <alignment/>
    </xf>
    <xf numFmtId="0" fontId="23" fillId="0" borderId="10" xfId="0" applyFont="1" applyFill="1" applyBorder="1" applyAlignment="1">
      <alignment horizontal="center" vertical="center" wrapText="1"/>
    </xf>
    <xf numFmtId="0" fontId="31" fillId="0" borderId="10" xfId="0" applyFont="1" applyBorder="1" applyAlignment="1">
      <alignment horizontal="center" vertical="center"/>
    </xf>
    <xf numFmtId="3" fontId="23"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3" fontId="23" fillId="0" borderId="11" xfId="0" applyNumberFormat="1" applyFont="1" applyFill="1" applyBorder="1" applyAlignment="1">
      <alignment horizontal="center" vertical="center" wrapText="1"/>
    </xf>
    <xf numFmtId="0" fontId="14" fillId="0" borderId="0" xfId="0" applyFont="1" applyAlignment="1">
      <alignment horizontal="center" vertical="center"/>
    </xf>
    <xf numFmtId="0" fontId="0" fillId="0" borderId="10" xfId="0" applyBorder="1" applyAlignment="1">
      <alignment horizontal="center" vertical="center"/>
    </xf>
    <xf numFmtId="0" fontId="23" fillId="33" borderId="13" xfId="0" applyFont="1" applyFill="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0" xfId="0" applyFont="1" applyAlignment="1">
      <alignment horizontal="center" vertical="center"/>
    </xf>
    <xf numFmtId="0" fontId="23" fillId="0" borderId="10" xfId="0" applyFont="1" applyBorder="1" applyAlignment="1">
      <alignment horizontal="center" vertical="center"/>
    </xf>
    <xf numFmtId="0" fontId="31"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32"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5" fillId="0" borderId="0" xfId="0" applyNumberFormat="1" applyFont="1" applyAlignment="1">
      <alignment horizontal="center" vertical="center"/>
    </xf>
    <xf numFmtId="0" fontId="14" fillId="0" borderId="0" xfId="0" applyNumberFormat="1" applyFont="1" applyAlignment="1">
      <alignment horizontal="center" vertical="center"/>
    </xf>
    <xf numFmtId="0" fontId="23" fillId="0" borderId="0" xfId="0" applyNumberFormat="1" applyFont="1" applyAlignment="1">
      <alignment horizontal="center" vertical="center"/>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xf>
    <xf numFmtId="0" fontId="15" fillId="0" borderId="0" xfId="0" applyFont="1" applyAlignment="1">
      <alignment horizontal="center" vertical="center" wrapText="1"/>
    </xf>
    <xf numFmtId="0" fontId="14" fillId="0" borderId="0" xfId="0" applyFont="1" applyAlignment="1">
      <alignment horizontal="center" vertical="center" wrapText="1"/>
    </xf>
    <xf numFmtId="0" fontId="23" fillId="0" borderId="0" xfId="0" applyFont="1" applyAlignment="1">
      <alignment horizontal="center" vertical="center" wrapText="1"/>
    </xf>
    <xf numFmtId="0" fontId="32" fillId="0" borderId="0" xfId="0" applyFont="1" applyAlignment="1">
      <alignment/>
    </xf>
    <xf numFmtId="0" fontId="3" fillId="0" borderId="0" xfId="0" applyFont="1" applyFill="1" applyAlignment="1">
      <alignment wrapText="1"/>
    </xf>
    <xf numFmtId="0" fontId="5" fillId="0" borderId="10" xfId="0" applyFont="1" applyFill="1" applyBorder="1" applyAlignment="1">
      <alignment wrapText="1"/>
    </xf>
    <xf numFmtId="0" fontId="35" fillId="0" borderId="10" xfId="0" applyFont="1" applyBorder="1" applyAlignment="1">
      <alignment horizontal="left" vertical="top" wrapText="1"/>
    </xf>
    <xf numFmtId="44" fontId="30" fillId="0" borderId="10" xfId="63" applyFont="1" applyFill="1" applyBorder="1" applyAlignment="1">
      <alignment/>
    </xf>
    <xf numFmtId="0" fontId="35" fillId="0" borderId="10" xfId="0" applyFont="1" applyBorder="1" applyAlignment="1">
      <alignment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166" fontId="3" fillId="0" borderId="10" xfId="0" applyNumberFormat="1" applyFont="1" applyFill="1" applyBorder="1" applyAlignment="1">
      <alignment vertical="center" wrapText="1"/>
    </xf>
    <xf numFmtId="0" fontId="15" fillId="0" borderId="0" xfId="0" applyFont="1" applyFill="1" applyAlignment="1">
      <alignment/>
    </xf>
    <xf numFmtId="166" fontId="3" fillId="0" borderId="10" xfId="0" applyNumberFormat="1" applyFont="1" applyFill="1" applyBorder="1" applyAlignment="1">
      <alignment vertical="top" wrapText="1"/>
    </xf>
    <xf numFmtId="0" fontId="3" fillId="32" borderId="17" xfId="0" applyFont="1" applyFill="1" applyBorder="1" applyAlignment="1">
      <alignment horizontal="center" vertical="center" wrapText="1"/>
    </xf>
    <xf numFmtId="0" fontId="3" fillId="32" borderId="11" xfId="0" applyFont="1" applyFill="1" applyBorder="1" applyAlignment="1">
      <alignment vertical="top" wrapText="1"/>
    </xf>
    <xf numFmtId="0" fontId="3" fillId="32" borderId="10" xfId="0" applyFont="1" applyFill="1" applyBorder="1" applyAlignment="1">
      <alignment horizontal="center" vertical="center" wrapText="1"/>
    </xf>
    <xf numFmtId="166" fontId="3" fillId="0" borderId="11" xfId="0" applyNumberFormat="1" applyFont="1" applyFill="1" applyBorder="1" applyAlignment="1">
      <alignment vertical="top" wrapText="1"/>
    </xf>
    <xf numFmtId="0" fontId="23" fillId="32"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7" fillId="0" borderId="10" xfId="0" applyFont="1" applyFill="1" applyBorder="1" applyAlignment="1">
      <alignment horizontal="center" vertical="center"/>
    </xf>
    <xf numFmtId="0" fontId="0" fillId="0" borderId="10" xfId="0" applyFont="1" applyFill="1" applyBorder="1" applyAlignment="1">
      <alignment/>
    </xf>
    <xf numFmtId="3" fontId="23" fillId="0" borderId="10" xfId="0" applyNumberFormat="1" applyFont="1" applyFill="1" applyBorder="1" applyAlignment="1">
      <alignment horizontal="center" vertical="center"/>
    </xf>
    <xf numFmtId="166" fontId="3" fillId="0" borderId="10" xfId="0" applyNumberFormat="1"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left" wrapText="1"/>
    </xf>
    <xf numFmtId="0" fontId="0" fillId="0" borderId="30" xfId="0" applyFill="1" applyBorder="1" applyAlignment="1">
      <alignment horizontal="center"/>
    </xf>
    <xf numFmtId="0" fontId="22" fillId="0" borderId="30" xfId="0" applyFont="1" applyFill="1" applyBorder="1" applyAlignment="1">
      <alignment/>
    </xf>
    <xf numFmtId="165" fontId="3" fillId="0" borderId="30" xfId="42" applyFont="1" applyFill="1" applyBorder="1" applyAlignment="1">
      <alignment/>
    </xf>
    <xf numFmtId="44" fontId="3" fillId="0" borderId="30" xfId="0" applyNumberFormat="1" applyFont="1" applyFill="1" applyBorder="1" applyAlignment="1">
      <alignment/>
    </xf>
    <xf numFmtId="44" fontId="3" fillId="0" borderId="33" xfId="63" applyFont="1" applyFill="1" applyBorder="1" applyAlignment="1">
      <alignment/>
    </xf>
    <xf numFmtId="0" fontId="15" fillId="0" borderId="0" xfId="0" applyFont="1" applyFill="1" applyAlignment="1">
      <alignment/>
    </xf>
    <xf numFmtId="0" fontId="3" fillId="0"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10" xfId="0" applyFont="1" applyFill="1" applyBorder="1" applyAlignment="1">
      <alignment vertical="center" wrapText="1"/>
    </xf>
    <xf numFmtId="9" fontId="4" fillId="33" borderId="19" xfId="63" applyNumberFormat="1" applyFont="1" applyFill="1" applyBorder="1" applyAlignment="1">
      <alignment horizontal="center" vertical="top" wrapText="1"/>
    </xf>
    <xf numFmtId="44" fontId="4" fillId="33" borderId="19" xfId="63" applyFont="1" applyFill="1" applyBorder="1" applyAlignment="1">
      <alignment horizontal="center" vertical="top"/>
    </xf>
    <xf numFmtId="0" fontId="0" fillId="0" borderId="0" xfId="0" applyFont="1" applyFill="1" applyAlignment="1">
      <alignment/>
    </xf>
    <xf numFmtId="0" fontId="14" fillId="0" borderId="10" xfId="0" applyFont="1" applyBorder="1" applyAlignment="1">
      <alignment/>
    </xf>
    <xf numFmtId="165" fontId="3" fillId="33" borderId="23" xfId="0" applyNumberFormat="1" applyFont="1" applyFill="1" applyBorder="1" applyAlignment="1">
      <alignment horizontal="center" vertical="center" wrapText="1"/>
    </xf>
    <xf numFmtId="44" fontId="4" fillId="33" borderId="29" xfId="0" applyNumberFormat="1" applyFont="1" applyFill="1" applyBorder="1" applyAlignment="1">
      <alignment/>
    </xf>
    <xf numFmtId="0" fontId="14" fillId="0" borderId="11" xfId="0" applyFont="1" applyBorder="1" applyAlignment="1">
      <alignment/>
    </xf>
    <xf numFmtId="166" fontId="4" fillId="0" borderId="34" xfId="0" applyNumberFormat="1" applyFont="1" applyFill="1" applyBorder="1" applyAlignment="1">
      <alignment horizontal="center" vertical="center" wrapText="1"/>
    </xf>
    <xf numFmtId="0" fontId="3" fillId="0" borderId="29" xfId="0" applyFont="1" applyFill="1" applyBorder="1" applyAlignment="1">
      <alignment/>
    </xf>
    <xf numFmtId="0" fontId="3" fillId="0" borderId="34" xfId="0" applyFont="1" applyFill="1" applyBorder="1" applyAlignment="1">
      <alignment/>
    </xf>
    <xf numFmtId="0" fontId="23" fillId="0" borderId="10" xfId="0" applyFont="1" applyFill="1" applyBorder="1" applyAlignment="1">
      <alignment horizontal="center" vertical="center" wrapText="1"/>
    </xf>
    <xf numFmtId="0" fontId="23" fillId="32" borderId="10" xfId="0" applyFont="1" applyFill="1" applyBorder="1" applyAlignment="1">
      <alignment horizontal="center" vertical="center"/>
    </xf>
    <xf numFmtId="0" fontId="23" fillId="32" borderId="10" xfId="0" applyFont="1" applyFill="1" applyBorder="1" applyAlignment="1">
      <alignment horizontal="center" vertical="center" wrapText="1"/>
    </xf>
    <xf numFmtId="0" fontId="14" fillId="32" borderId="21" xfId="0" applyNumberFormat="1" applyFont="1" applyFill="1" applyBorder="1" applyAlignment="1">
      <alignment horizontal="center" vertical="center" wrapText="1"/>
    </xf>
    <xf numFmtId="165" fontId="14" fillId="0" borderId="0" xfId="0" applyNumberFormat="1" applyFont="1" applyFill="1" applyAlignment="1">
      <alignment/>
    </xf>
    <xf numFmtId="0" fontId="38" fillId="0" borderId="0" xfId="0" applyFont="1" applyAlignment="1">
      <alignment/>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xf>
    <xf numFmtId="0" fontId="0" fillId="0" borderId="0" xfId="0" applyNumberFormat="1" applyFill="1" applyAlignment="1">
      <alignment horizontal="center"/>
    </xf>
    <xf numFmtId="0" fontId="3" fillId="0" borderId="0" xfId="0" applyFont="1" applyFill="1" applyBorder="1" applyAlignment="1">
      <alignment vertical="top" wrapText="1"/>
    </xf>
    <xf numFmtId="167" fontId="3" fillId="0" borderId="11" xfId="0" applyNumberFormat="1" applyFont="1" applyFill="1" applyBorder="1" applyAlignment="1">
      <alignment horizontal="center"/>
    </xf>
    <xf numFmtId="44" fontId="3" fillId="0" borderId="11" xfId="0" applyNumberFormat="1" applyFont="1" applyFill="1" applyBorder="1" applyAlignment="1">
      <alignment/>
    </xf>
    <xf numFmtId="0" fontId="3" fillId="0" borderId="21" xfId="0" applyFont="1" applyFill="1" applyBorder="1" applyAlignment="1">
      <alignment horizontal="center" vertical="center" wrapText="1"/>
    </xf>
    <xf numFmtId="0" fontId="23" fillId="0" borderId="21" xfId="0" applyFont="1" applyFill="1" applyBorder="1" applyAlignment="1">
      <alignment horizontal="center"/>
    </xf>
    <xf numFmtId="0" fontId="0" fillId="0" borderId="21" xfId="0" applyFill="1" applyBorder="1" applyAlignment="1">
      <alignment/>
    </xf>
    <xf numFmtId="167" fontId="3" fillId="0" borderId="30" xfId="0" applyNumberFormat="1" applyFont="1" applyFill="1" applyBorder="1" applyAlignment="1">
      <alignment horizontal="center"/>
    </xf>
    <xf numFmtId="165" fontId="3" fillId="0" borderId="21" xfId="42" applyFont="1" applyFill="1" applyBorder="1" applyAlignment="1">
      <alignment/>
    </xf>
    <xf numFmtId="44" fontId="3" fillId="0" borderId="21" xfId="0" applyNumberFormat="1" applyFont="1" applyFill="1" applyBorder="1" applyAlignment="1">
      <alignment/>
    </xf>
    <xf numFmtId="44" fontId="3" fillId="0" borderId="22" xfId="63" applyFont="1" applyFill="1" applyBorder="1" applyAlignment="1">
      <alignment/>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3" fillId="32" borderId="10" xfId="0"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22"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0" xfId="0" applyNumberFormat="1" applyFont="1" applyBorder="1" applyAlignment="1">
      <alignment horizontal="center" vertical="center" wrapText="1"/>
    </xf>
    <xf numFmtId="166" fontId="13" fillId="0" borderId="10" xfId="0" applyNumberFormat="1" applyFont="1" applyFill="1" applyBorder="1" applyAlignment="1">
      <alignment horizontal="center" vertical="center" wrapText="1"/>
    </xf>
    <xf numFmtId="166" fontId="13" fillId="0" borderId="10" xfId="0" applyNumberFormat="1" applyFont="1" applyFill="1" applyBorder="1" applyAlignment="1">
      <alignment/>
    </xf>
    <xf numFmtId="166" fontId="13" fillId="0" borderId="30" xfId="0" applyNumberFormat="1" applyFont="1" applyFill="1" applyBorder="1" applyAlignment="1">
      <alignment/>
    </xf>
    <xf numFmtId="0" fontId="14" fillId="0" borderId="10" xfId="0" applyFont="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3" fillId="0" borderId="10" xfId="0" applyFont="1" applyBorder="1" applyAlignment="1">
      <alignment horizontal="left" vertical="center"/>
    </xf>
    <xf numFmtId="0" fontId="0" fillId="0" borderId="0" xfId="0" applyFont="1" applyAlignment="1">
      <alignment/>
    </xf>
    <xf numFmtId="0" fontId="3" fillId="0" borderId="21" xfId="0" applyNumberFormat="1" applyFont="1" applyBorder="1" applyAlignment="1">
      <alignment horizontal="center" vertical="top" wrapText="1"/>
    </xf>
    <xf numFmtId="44" fontId="3" fillId="0" borderId="10" xfId="0" applyNumberFormat="1" applyFont="1" applyBorder="1" applyAlignment="1">
      <alignment horizontal="left" vertical="center"/>
    </xf>
    <xf numFmtId="44" fontId="9" fillId="33" borderId="10" xfId="63" applyFont="1" applyFill="1" applyBorder="1" applyAlignment="1">
      <alignment/>
    </xf>
    <xf numFmtId="9" fontId="10" fillId="33" borderId="10" xfId="0" applyNumberFormat="1" applyFont="1" applyFill="1" applyBorder="1" applyAlignment="1">
      <alignment/>
    </xf>
    <xf numFmtId="8" fontId="10" fillId="33" borderId="10" xfId="0" applyNumberFormat="1" applyFont="1" applyFill="1" applyBorder="1" applyAlignment="1">
      <alignment/>
    </xf>
    <xf numFmtId="0" fontId="4" fillId="0" borderId="26" xfId="0" applyFont="1" applyBorder="1" applyAlignment="1">
      <alignment/>
    </xf>
    <xf numFmtId="0" fontId="2" fillId="0" borderId="26" xfId="0" applyFont="1" applyBorder="1" applyAlignment="1">
      <alignment/>
    </xf>
    <xf numFmtId="44" fontId="39" fillId="0" borderId="10" xfId="63" applyFont="1" applyFill="1" applyBorder="1" applyAlignment="1">
      <alignment/>
    </xf>
    <xf numFmtId="44" fontId="3" fillId="0" borderId="10" xfId="63" applyFont="1" applyFill="1" applyBorder="1" applyAlignment="1">
      <alignment horizontal="center" vertical="top" wrapText="1"/>
    </xf>
    <xf numFmtId="44" fontId="3" fillId="33" borderId="13" xfId="63" applyFont="1" applyFill="1" applyBorder="1" applyAlignment="1">
      <alignment vertical="top" wrapText="1"/>
    </xf>
    <xf numFmtId="166" fontId="4" fillId="33" borderId="23" xfId="0" applyNumberFormat="1" applyFont="1" applyFill="1" applyBorder="1" applyAlignment="1">
      <alignment vertical="top" wrapText="1"/>
    </xf>
    <xf numFmtId="0" fontId="3" fillId="0" borderId="11" xfId="0" applyNumberFormat="1" applyFont="1" applyBorder="1" applyAlignment="1">
      <alignment horizontal="center" vertical="top" wrapText="1"/>
    </xf>
    <xf numFmtId="0" fontId="3" fillId="33" borderId="10" xfId="0" applyFont="1" applyFill="1" applyBorder="1" applyAlignment="1">
      <alignment/>
    </xf>
    <xf numFmtId="44" fontId="39" fillId="0" borderId="10" xfId="63" applyFont="1" applyFill="1" applyBorder="1" applyAlignment="1">
      <alignment horizontal="center" vertical="center"/>
    </xf>
    <xf numFmtId="0" fontId="41" fillId="0" borderId="0" xfId="0" applyFont="1" applyAlignment="1">
      <alignment/>
    </xf>
    <xf numFmtId="0" fontId="3" fillId="0" borderId="10" xfId="0" applyNumberFormat="1" applyFont="1" applyFill="1" applyBorder="1" applyAlignment="1">
      <alignment vertical="center" wrapText="1"/>
    </xf>
    <xf numFmtId="0" fontId="5"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2" fillId="0" borderId="0" xfId="0" applyFont="1" applyAlignment="1">
      <alignment horizontal="center" wrapText="1"/>
    </xf>
    <xf numFmtId="0" fontId="9" fillId="33" borderId="35" xfId="0" applyFont="1" applyFill="1" applyBorder="1" applyAlignment="1">
      <alignment horizontal="right" vertical="center" wrapText="1"/>
    </xf>
    <xf numFmtId="0" fontId="0" fillId="0" borderId="36" xfId="0" applyBorder="1" applyAlignment="1">
      <alignment horizontal="righ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0" xfId="0" applyAlignment="1">
      <alignment/>
    </xf>
    <xf numFmtId="0" fontId="11" fillId="0" borderId="0" xfId="0" applyFont="1" applyBorder="1" applyAlignment="1">
      <alignment horizontal="left" vertical="center" wrapText="1"/>
    </xf>
    <xf numFmtId="0" fontId="13" fillId="0" borderId="0" xfId="0" applyFont="1" applyBorder="1" applyAlignment="1">
      <alignment horizontal="left" vertical="center" wrapText="1"/>
    </xf>
    <xf numFmtId="0" fontId="4" fillId="0" borderId="37" xfId="0" applyFont="1" applyFill="1" applyBorder="1" applyAlignment="1">
      <alignment horizontal="right" vertical="center" wrapText="1"/>
    </xf>
    <xf numFmtId="0" fontId="2" fillId="0" borderId="38" xfId="0" applyFont="1" applyBorder="1" applyAlignment="1">
      <alignment horizontal="right" vertical="center" wrapText="1"/>
    </xf>
    <xf numFmtId="0" fontId="4" fillId="0" borderId="0" xfId="0" applyFont="1" applyAlignment="1">
      <alignment horizontal="left" vertical="center" wrapText="1"/>
    </xf>
    <xf numFmtId="0" fontId="0" fillId="0" borderId="0" xfId="0" applyAlignment="1">
      <alignment horizontal="left" wrapText="1"/>
    </xf>
    <xf numFmtId="0" fontId="4" fillId="0" borderId="16" xfId="0" applyFont="1" applyFill="1" applyBorder="1" applyAlignment="1">
      <alignment horizontal="right" vertical="center" wrapText="1"/>
    </xf>
    <xf numFmtId="0" fontId="2" fillId="0" borderId="13" xfId="0" applyFont="1" applyBorder="1" applyAlignment="1">
      <alignment horizontal="right" vertical="center" wrapText="1"/>
    </xf>
    <xf numFmtId="0" fontId="4" fillId="0" borderId="10" xfId="0" applyNumberFormat="1" applyFont="1" applyFill="1" applyBorder="1" applyAlignment="1" applyProtection="1">
      <alignment horizontal="left" vertical="top" wrapText="1"/>
      <protection/>
    </xf>
    <xf numFmtId="0" fontId="0" fillId="0" borderId="10" xfId="0" applyBorder="1" applyAlignment="1">
      <alignment wrapText="1"/>
    </xf>
    <xf numFmtId="0" fontId="4" fillId="33" borderId="16" xfId="0" applyFont="1" applyFill="1" applyBorder="1" applyAlignment="1">
      <alignment horizontal="right" vertical="center" wrapText="1"/>
    </xf>
    <xf numFmtId="0" fontId="2" fillId="33" borderId="13" xfId="0" applyFont="1" applyFill="1" applyBorder="1" applyAlignment="1">
      <alignment horizontal="right" vertical="center" wrapText="1"/>
    </xf>
    <xf numFmtId="0" fontId="2" fillId="33" borderId="19" xfId="0" applyFont="1" applyFill="1" applyBorder="1" applyAlignment="1">
      <alignment horizontal="right" vertical="center" wrapText="1"/>
    </xf>
    <xf numFmtId="0" fontId="11"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0" fillId="0" borderId="36" xfId="0" applyBorder="1" applyAlignment="1">
      <alignment horizontal="center" vertical="center" wrapText="1"/>
    </xf>
    <xf numFmtId="0" fontId="7" fillId="0" borderId="0" xfId="0" applyFont="1" applyAlignment="1">
      <alignment horizontal="left" vertical="top" wrapText="1"/>
    </xf>
    <xf numFmtId="0" fontId="0" fillId="0" borderId="0" xfId="0" applyAlignment="1">
      <alignment wrapText="1"/>
    </xf>
    <xf numFmtId="0" fontId="4" fillId="33" borderId="37" xfId="0" applyFont="1" applyFill="1" applyBorder="1" applyAlignment="1">
      <alignment horizontal="right" vertical="center" wrapText="1"/>
    </xf>
    <xf numFmtId="0" fontId="2" fillId="0" borderId="39" xfId="0" applyFont="1" applyBorder="1" applyAlignment="1">
      <alignment horizontal="right" vertical="center" wrapText="1"/>
    </xf>
    <xf numFmtId="0" fontId="11" fillId="0" borderId="36" xfId="0" applyFont="1" applyBorder="1" applyAlignment="1">
      <alignment horizontal="left" vertical="center" wrapText="1"/>
    </xf>
    <xf numFmtId="0" fontId="0" fillId="0" borderId="36" xfId="0" applyBorder="1" applyAlignment="1">
      <alignment horizontal="left" vertical="center" wrapText="1"/>
    </xf>
    <xf numFmtId="0" fontId="4" fillId="33" borderId="40" xfId="0" applyFont="1" applyFill="1" applyBorder="1" applyAlignment="1">
      <alignment horizontal="right" vertical="center" wrapText="1"/>
    </xf>
    <xf numFmtId="0" fontId="2" fillId="0" borderId="26" xfId="0" applyFont="1" applyBorder="1" applyAlignment="1">
      <alignment horizontal="right" vertical="center" wrapText="1"/>
    </xf>
    <xf numFmtId="0" fontId="0" fillId="0" borderId="26" xfId="0" applyBorder="1" applyAlignment="1">
      <alignment/>
    </xf>
    <xf numFmtId="0" fontId="11" fillId="0" borderId="0" xfId="0" applyFont="1" applyAlignment="1">
      <alignment horizontal="left" wrapText="1"/>
    </xf>
    <xf numFmtId="0" fontId="11"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right" vertical="center" wrapText="1"/>
    </xf>
    <xf numFmtId="0" fontId="4" fillId="0" borderId="0" xfId="0" applyFont="1" applyAlignment="1">
      <alignment horizontal="left"/>
    </xf>
    <xf numFmtId="0" fontId="0" fillId="0" borderId="36" xfId="0" applyBorder="1" applyAlignment="1">
      <alignment/>
    </xf>
    <xf numFmtId="0" fontId="4" fillId="34" borderId="41" xfId="0" applyFont="1" applyFill="1" applyBorder="1" applyAlignment="1">
      <alignment horizontal="left" vertical="center" wrapText="1"/>
    </xf>
    <xf numFmtId="0" fontId="0" fillId="0" borderId="41" xfId="0" applyBorder="1" applyAlignment="1">
      <alignment horizontal="left" vertical="center"/>
    </xf>
    <xf numFmtId="0" fontId="9" fillId="33" borderId="10" xfId="0" applyFont="1" applyFill="1" applyBorder="1" applyAlignment="1">
      <alignment horizontal="right" vertical="center" wrapText="1"/>
    </xf>
    <xf numFmtId="0" fontId="0" fillId="0" borderId="10" xfId="0" applyBorder="1" applyAlignment="1">
      <alignment horizontal="right" vertical="center" wrapText="1"/>
    </xf>
    <xf numFmtId="0" fontId="40" fillId="0" borderId="0" xfId="0" applyFont="1" applyAlignment="1">
      <alignment horizont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3"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_Arkusz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3"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9"/>
  <sheetViews>
    <sheetView tabSelected="1" zoomScaleSheetLayoutView="100" zoomScalePageLayoutView="0" workbookViewId="0" topLeftCell="A1">
      <selection activeCell="L27" sqref="L27"/>
    </sheetView>
  </sheetViews>
  <sheetFormatPr defaultColWidth="9.140625" defaultRowHeight="12.75"/>
  <cols>
    <col min="1" max="1" width="3.140625" style="0" customWidth="1"/>
    <col min="2" max="2" width="32.28125" style="0" customWidth="1"/>
    <col min="3" max="3" width="4.421875" style="42" customWidth="1"/>
    <col min="4" max="4" width="7.8515625" style="42"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425" t="s">
        <v>234</v>
      </c>
      <c r="K1" s="425"/>
      <c r="L1" s="425"/>
    </row>
    <row r="2" spans="1:12" ht="12.75">
      <c r="A2" s="426" t="s">
        <v>233</v>
      </c>
      <c r="B2" s="426"/>
      <c r="C2" s="426"/>
      <c r="D2" s="426"/>
      <c r="E2" s="426"/>
      <c r="F2" s="426"/>
      <c r="G2" s="426"/>
      <c r="H2" s="426"/>
      <c r="I2" s="426"/>
      <c r="J2" s="426"/>
      <c r="K2" s="426"/>
      <c r="L2" s="426"/>
    </row>
    <row r="3" spans="1:2" ht="12.75">
      <c r="A3" s="424" t="s">
        <v>4</v>
      </c>
      <c r="B3" s="424"/>
    </row>
    <row r="4" spans="2:10" ht="12.75">
      <c r="B4" t="s">
        <v>232</v>
      </c>
      <c r="J4" s="50"/>
    </row>
    <row r="5" spans="1:2" ht="12.75">
      <c r="A5" s="424" t="s">
        <v>5</v>
      </c>
      <c r="B5" s="424"/>
    </row>
    <row r="7" spans="1:2" ht="12.75">
      <c r="A7" s="424" t="s">
        <v>6</v>
      </c>
      <c r="B7" s="424"/>
    </row>
    <row r="8" spans="1:14" ht="12.75">
      <c r="A8" s="9"/>
      <c r="B8" s="9"/>
      <c r="C8" s="41"/>
      <c r="D8" s="41"/>
      <c r="E8" s="9"/>
      <c r="F8" s="10"/>
      <c r="G8" s="9"/>
      <c r="H8" s="9"/>
      <c r="I8" s="3"/>
      <c r="J8" s="3"/>
      <c r="K8" s="3"/>
      <c r="L8" s="9"/>
      <c r="M8" s="8"/>
      <c r="N8" s="8"/>
    </row>
    <row r="9" spans="1:14" ht="12.75" hidden="1">
      <c r="A9" s="8"/>
      <c r="B9" s="8"/>
      <c r="C9" s="41"/>
      <c r="D9" s="41"/>
      <c r="E9" s="8"/>
      <c r="F9" s="8"/>
      <c r="G9" s="8"/>
      <c r="H9" s="8"/>
      <c r="I9" s="8"/>
      <c r="J9" s="8"/>
      <c r="K9" s="8"/>
      <c r="L9" s="8"/>
      <c r="M9" s="8"/>
      <c r="N9" s="8"/>
    </row>
    <row r="10" spans="1:14" ht="12.75">
      <c r="A10" s="8"/>
      <c r="B10" s="8"/>
      <c r="C10" s="41"/>
      <c r="D10" s="41"/>
      <c r="E10" s="8"/>
      <c r="F10" s="8"/>
      <c r="G10" s="8"/>
      <c r="H10" s="8"/>
      <c r="I10" s="8"/>
      <c r="J10" s="8"/>
      <c r="K10" s="8"/>
      <c r="L10" s="8"/>
      <c r="M10" s="8"/>
      <c r="N10" s="8"/>
    </row>
    <row r="11" spans="1:14" ht="6.75" customHeight="1" hidden="1">
      <c r="A11" s="8"/>
      <c r="B11" s="8"/>
      <c r="C11" s="41"/>
      <c r="D11" s="41"/>
      <c r="E11" s="8"/>
      <c r="F11" s="8"/>
      <c r="G11" s="8"/>
      <c r="H11" s="8"/>
      <c r="I11" s="8"/>
      <c r="J11" s="8"/>
      <c r="K11" s="8"/>
      <c r="L11" s="8"/>
      <c r="M11" s="8"/>
      <c r="N11" s="8"/>
    </row>
    <row r="12" spans="1:14" ht="3.75" customHeight="1" hidden="1">
      <c r="A12" s="8"/>
      <c r="B12" s="8"/>
      <c r="C12" s="41"/>
      <c r="D12" s="41"/>
      <c r="E12" s="8"/>
      <c r="F12" s="8"/>
      <c r="G12" s="8"/>
      <c r="H12" s="8"/>
      <c r="I12" s="8"/>
      <c r="J12" s="8"/>
      <c r="K12" s="8"/>
      <c r="L12" s="8"/>
      <c r="M12" s="8"/>
      <c r="N12" s="8"/>
    </row>
    <row r="13" spans="1:14" ht="1.5" customHeight="1" hidden="1">
      <c r="A13" s="8"/>
      <c r="B13" s="8"/>
      <c r="C13" s="41"/>
      <c r="D13" s="41"/>
      <c r="E13" s="8"/>
      <c r="F13" s="8"/>
      <c r="G13" s="8"/>
      <c r="H13" s="8"/>
      <c r="I13" s="8"/>
      <c r="J13" s="8"/>
      <c r="K13" s="8"/>
      <c r="L13" s="8"/>
      <c r="M13" s="8"/>
      <c r="N13" s="8"/>
    </row>
    <row r="14" spans="1:14" ht="5.25" customHeight="1" hidden="1">
      <c r="A14" s="8"/>
      <c r="B14" s="8"/>
      <c r="C14" s="41"/>
      <c r="D14" s="41"/>
      <c r="E14" s="8"/>
      <c r="F14" s="8"/>
      <c r="G14" s="8"/>
      <c r="H14" s="8"/>
      <c r="I14" s="8"/>
      <c r="J14" s="8"/>
      <c r="K14" s="8"/>
      <c r="L14" s="8"/>
      <c r="M14" s="8"/>
      <c r="N14" s="8"/>
    </row>
    <row r="15" spans="1:14" ht="21.75" customHeight="1">
      <c r="A15" s="11" t="s">
        <v>235</v>
      </c>
      <c r="B15" s="11"/>
      <c r="C15" s="43"/>
      <c r="D15" s="43"/>
      <c r="E15" s="11"/>
      <c r="F15" s="277"/>
      <c r="G15" s="323"/>
      <c r="H15" s="8"/>
      <c r="I15" s="8"/>
      <c r="J15" s="8"/>
      <c r="K15" s="8"/>
      <c r="L15" s="8"/>
      <c r="M15" s="8"/>
      <c r="N15" s="8"/>
    </row>
    <row r="16" spans="1:14" ht="12.75" hidden="1">
      <c r="A16" s="11"/>
      <c r="B16" s="11"/>
      <c r="C16" s="43"/>
      <c r="D16" s="43"/>
      <c r="E16" s="11"/>
      <c r="F16" s="8"/>
      <c r="G16" s="8"/>
      <c r="H16" s="8"/>
      <c r="I16" s="8"/>
      <c r="J16" s="8"/>
      <c r="K16" s="8"/>
      <c r="L16" s="8"/>
      <c r="M16" s="8"/>
      <c r="N16" s="8"/>
    </row>
    <row r="17" spans="1:14" ht="16.5" customHeight="1">
      <c r="A17" s="429" t="s">
        <v>189</v>
      </c>
      <c r="B17" s="430"/>
      <c r="C17" s="430"/>
      <c r="D17" s="430"/>
      <c r="E17" s="430"/>
      <c r="F17" s="430"/>
      <c r="G17" s="8"/>
      <c r="H17" s="8"/>
      <c r="I17" s="8"/>
      <c r="J17" s="8"/>
      <c r="K17" s="8"/>
      <c r="L17" s="8"/>
      <c r="M17" s="8"/>
      <c r="N17" s="8"/>
    </row>
    <row r="18" spans="1:14" ht="7.5" customHeight="1" thickBot="1">
      <c r="A18" s="8"/>
      <c r="B18" s="8"/>
      <c r="C18" s="41"/>
      <c r="D18" s="41"/>
      <c r="E18" s="8"/>
      <c r="F18" s="8"/>
      <c r="G18" s="8"/>
      <c r="H18" s="8"/>
      <c r="I18" s="8"/>
      <c r="J18" s="8"/>
      <c r="K18" s="8"/>
      <c r="L18" s="8"/>
      <c r="M18" s="8"/>
      <c r="N18" s="8"/>
    </row>
    <row r="19" spans="1:13" s="59" customFormat="1" ht="51" thickBot="1">
      <c r="A19" s="67" t="s">
        <v>236</v>
      </c>
      <c r="B19" s="62" t="s">
        <v>278</v>
      </c>
      <c r="C19" s="62" t="s">
        <v>237</v>
      </c>
      <c r="D19" s="62" t="s">
        <v>279</v>
      </c>
      <c r="E19" s="62" t="s">
        <v>238</v>
      </c>
      <c r="F19" s="62" t="s">
        <v>239</v>
      </c>
      <c r="G19" s="62" t="s">
        <v>280</v>
      </c>
      <c r="H19" s="62" t="s">
        <v>109</v>
      </c>
      <c r="I19" s="63" t="s">
        <v>37</v>
      </c>
      <c r="J19" s="62" t="s">
        <v>281</v>
      </c>
      <c r="K19" s="116" t="s">
        <v>164</v>
      </c>
      <c r="L19" s="64" t="s">
        <v>80</v>
      </c>
      <c r="M19" s="60"/>
    </row>
    <row r="20" spans="1:13" s="101" customFormat="1" ht="12.75">
      <c r="A20" s="96">
        <v>1</v>
      </c>
      <c r="B20" s="98">
        <v>2</v>
      </c>
      <c r="C20" s="97">
        <v>3</v>
      </c>
      <c r="D20" s="97">
        <v>4</v>
      </c>
      <c r="E20" s="98">
        <v>5</v>
      </c>
      <c r="F20" s="98">
        <v>6</v>
      </c>
      <c r="G20" s="98">
        <v>7</v>
      </c>
      <c r="H20" s="98">
        <v>8</v>
      </c>
      <c r="I20" s="98">
        <v>9</v>
      </c>
      <c r="J20" s="98">
        <v>10</v>
      </c>
      <c r="K20" s="117">
        <v>11</v>
      </c>
      <c r="L20" s="99">
        <v>12</v>
      </c>
      <c r="M20" s="100"/>
    </row>
    <row r="21" spans="1:14" s="50" customFormat="1" ht="38.25" customHeight="1">
      <c r="A21" s="52">
        <v>1</v>
      </c>
      <c r="B21" s="325" t="s">
        <v>215</v>
      </c>
      <c r="C21" s="343" t="s">
        <v>242</v>
      </c>
      <c r="D21" s="345">
        <v>110</v>
      </c>
      <c r="E21" s="344"/>
      <c r="F21" s="48"/>
      <c r="G21" s="48"/>
      <c r="H21" s="414"/>
      <c r="I21" s="289"/>
      <c r="J21" s="290"/>
      <c r="K21" s="291"/>
      <c r="L21" s="292"/>
      <c r="M21" s="193"/>
      <c r="N21" s="193"/>
    </row>
    <row r="22" spans="1:17" s="50" customFormat="1" ht="36.75" customHeight="1">
      <c r="A22" s="52">
        <v>2</v>
      </c>
      <c r="B22" s="325" t="s">
        <v>216</v>
      </c>
      <c r="C22" s="343" t="s">
        <v>242</v>
      </c>
      <c r="D22" s="310">
        <v>25</v>
      </c>
      <c r="E22" s="344"/>
      <c r="F22" s="48"/>
      <c r="G22" s="48"/>
      <c r="H22" s="414"/>
      <c r="I22" s="289"/>
      <c r="J22" s="290"/>
      <c r="K22" s="291"/>
      <c r="L22" s="292"/>
      <c r="M22" s="193"/>
      <c r="N22" s="193"/>
      <c r="Q22" s="194"/>
    </row>
    <row r="23" spans="1:14" ht="19.5" customHeight="1" thickBot="1">
      <c r="A23" s="427" t="s">
        <v>241</v>
      </c>
      <c r="B23" s="428"/>
      <c r="C23" s="428"/>
      <c r="D23" s="428"/>
      <c r="E23" s="428"/>
      <c r="F23" s="428"/>
      <c r="G23" s="428"/>
      <c r="H23" s="84"/>
      <c r="I23" s="85"/>
      <c r="J23" s="86"/>
      <c r="K23" s="118"/>
      <c r="L23" s="87">
        <f>H23*1.08</f>
        <v>0</v>
      </c>
      <c r="M23" s="8"/>
      <c r="N23" s="8"/>
    </row>
    <row r="24" spans="1:14" ht="12.75">
      <c r="A24" s="8"/>
      <c r="B24" s="8"/>
      <c r="C24" s="41"/>
      <c r="D24" s="41"/>
      <c r="E24" s="8"/>
      <c r="F24" s="8"/>
      <c r="G24" s="8"/>
      <c r="H24" s="8"/>
      <c r="I24" s="8"/>
      <c r="J24" s="8"/>
      <c r="K24" s="8"/>
      <c r="L24" s="8"/>
      <c r="M24" s="8"/>
      <c r="N24" s="8"/>
    </row>
    <row r="25" spans="1:15" ht="0.75" customHeight="1">
      <c r="A25" s="8"/>
      <c r="B25" s="5"/>
      <c r="C25" s="104"/>
      <c r="D25" s="104"/>
      <c r="E25" s="5"/>
      <c r="F25" s="5"/>
      <c r="G25" s="5"/>
      <c r="H25" s="5"/>
      <c r="I25" s="5"/>
      <c r="J25" s="5"/>
      <c r="K25" s="5"/>
      <c r="L25" s="423"/>
      <c r="M25" s="423"/>
      <c r="N25" s="5"/>
      <c r="O25" s="4"/>
    </row>
    <row r="26" spans="1:14" ht="12.75">
      <c r="A26" s="8"/>
      <c r="B26" s="5"/>
      <c r="C26" s="104"/>
      <c r="D26" s="104"/>
      <c r="E26" s="5"/>
      <c r="F26" s="5"/>
      <c r="G26" s="5"/>
      <c r="H26" s="5"/>
      <c r="I26" s="5"/>
      <c r="J26" s="5"/>
      <c r="K26" s="5"/>
      <c r="L26" s="5"/>
      <c r="M26" s="5"/>
      <c r="N26" s="5"/>
    </row>
    <row r="27" spans="1:14" ht="6" customHeight="1">
      <c r="A27" s="8"/>
      <c r="B27" s="2"/>
      <c r="C27" s="104"/>
      <c r="D27" s="104"/>
      <c r="E27" s="5"/>
      <c r="F27" s="5"/>
      <c r="G27" s="5"/>
      <c r="H27" s="5"/>
      <c r="I27" s="5"/>
      <c r="J27" s="5"/>
      <c r="K27" s="5"/>
      <c r="L27" s="5"/>
      <c r="M27" s="5"/>
      <c r="N27" s="5"/>
    </row>
    <row r="28" spans="1:14" ht="0.75" customHeight="1">
      <c r="A28" s="8"/>
      <c r="B28" s="2"/>
      <c r="C28" s="104"/>
      <c r="D28" s="104"/>
      <c r="E28" s="5"/>
      <c r="F28" s="5"/>
      <c r="G28" s="5"/>
      <c r="H28" s="5"/>
      <c r="I28" s="5"/>
      <c r="J28" s="5"/>
      <c r="K28" s="5"/>
      <c r="L28" s="5"/>
      <c r="M28" s="5"/>
      <c r="N28" s="5"/>
    </row>
    <row r="29" spans="1:14" ht="12.75">
      <c r="A29" s="8"/>
      <c r="B29" s="5"/>
      <c r="C29" s="104"/>
      <c r="D29" s="104"/>
      <c r="E29" s="5"/>
      <c r="F29" s="5"/>
      <c r="G29" s="5"/>
      <c r="H29" s="5"/>
      <c r="I29" s="5"/>
      <c r="J29" s="5"/>
      <c r="K29" s="5"/>
      <c r="L29" s="5"/>
      <c r="M29" s="5"/>
      <c r="N29" s="5"/>
    </row>
    <row r="30" spans="1:14" ht="18.75" customHeight="1">
      <c r="A30" s="8"/>
      <c r="B30" s="13"/>
      <c r="C30" s="41"/>
      <c r="D30" s="41"/>
      <c r="E30" s="8"/>
      <c r="F30" s="8"/>
      <c r="G30" s="8"/>
      <c r="H30" s="8"/>
      <c r="I30" s="30"/>
      <c r="J30" s="8"/>
      <c r="K30" s="8"/>
      <c r="L30" s="24"/>
      <c r="M30" s="8"/>
      <c r="N30" s="8"/>
    </row>
    <row r="31" spans="1:14" ht="12.75">
      <c r="A31" s="40" t="s">
        <v>9</v>
      </c>
      <c r="B31" s="8"/>
      <c r="D31" s="41"/>
      <c r="E31" s="8"/>
      <c r="F31" s="8"/>
      <c r="G31" s="8"/>
      <c r="H31" s="8"/>
      <c r="I31" s="30"/>
      <c r="J31" s="8"/>
      <c r="K31" s="8"/>
      <c r="L31" s="8"/>
      <c r="M31" s="8"/>
      <c r="N31" s="8"/>
    </row>
    <row r="32" ht="12.75">
      <c r="I32" s="29"/>
    </row>
    <row r="33" ht="12.75">
      <c r="H33" s="29" t="s">
        <v>7</v>
      </c>
    </row>
    <row r="34" ht="12.75">
      <c r="H34" s="29" t="s">
        <v>8</v>
      </c>
    </row>
    <row r="39" ht="12.75">
      <c r="B39" s="293"/>
    </row>
  </sheetData>
  <sheetProtection/>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6"/>
  <sheetViews>
    <sheetView zoomScaleSheetLayoutView="100" zoomScalePageLayoutView="0" workbookViewId="0" topLeftCell="A1">
      <selection activeCell="N18" sqref="N18"/>
    </sheetView>
  </sheetViews>
  <sheetFormatPr defaultColWidth="9.140625" defaultRowHeight="12.75"/>
  <cols>
    <col min="1" max="1" width="4.140625" style="0" customWidth="1"/>
    <col min="2" max="2" width="26.140625" style="0" customWidth="1"/>
    <col min="3" max="3" width="5.00390625" style="42" customWidth="1"/>
    <col min="4" max="4" width="6.28125" style="42" customWidth="1"/>
    <col min="5" max="5" width="9.8515625" style="0" customWidth="1"/>
    <col min="6" max="6" width="5.421875" style="0" customWidth="1"/>
    <col min="7" max="7" width="10.00390625" style="0" customWidth="1"/>
    <col min="8" max="8" width="10.28125" style="29" customWidth="1"/>
    <col min="9" max="9" width="7.00390625" style="0" customWidth="1"/>
    <col min="10" max="10" width="5.421875" style="0" customWidth="1"/>
    <col min="11" max="11" width="9.421875" style="0" customWidth="1"/>
    <col min="12" max="12" width="12.421875" style="0" customWidth="1"/>
    <col min="13" max="13" width="13.2812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s="50"/>
    </row>
    <row r="5" spans="1:8" ht="12.75">
      <c r="A5" s="424" t="s">
        <v>5</v>
      </c>
      <c r="B5" s="424"/>
      <c r="H5"/>
    </row>
    <row r="6" ht="12.75">
      <c r="H6"/>
    </row>
    <row r="7" spans="1:8" ht="12.75">
      <c r="A7" s="424" t="s">
        <v>6</v>
      </c>
      <c r="B7" s="424"/>
      <c r="H7"/>
    </row>
    <row r="8" spans="1:11" ht="16.5" customHeight="1">
      <c r="A8" s="11" t="s">
        <v>227</v>
      </c>
      <c r="B8" s="11"/>
      <c r="C8" s="43"/>
      <c r="D8" s="43"/>
      <c r="E8" s="8"/>
      <c r="F8" s="8"/>
      <c r="G8" s="323"/>
      <c r="H8" s="372"/>
      <c r="I8" s="8"/>
      <c r="J8" s="8"/>
      <c r="K8" s="8"/>
    </row>
    <row r="9" spans="1:11" ht="13.5" customHeight="1">
      <c r="A9" s="39" t="s">
        <v>228</v>
      </c>
      <c r="B9" s="11"/>
      <c r="C9" s="43"/>
      <c r="D9" s="43"/>
      <c r="E9" s="8"/>
      <c r="F9" s="8"/>
      <c r="G9" s="8"/>
      <c r="H9" s="30"/>
      <c r="I9" s="8"/>
      <c r="J9" s="8"/>
      <c r="K9" s="8"/>
    </row>
    <row r="10" spans="1:11" ht="6" customHeight="1" thickBot="1">
      <c r="A10" s="8"/>
      <c r="B10" s="8"/>
      <c r="C10" s="41"/>
      <c r="D10" s="41"/>
      <c r="E10" s="8"/>
      <c r="F10" s="8"/>
      <c r="G10" s="8"/>
      <c r="H10" s="30"/>
      <c r="I10" s="8"/>
      <c r="J10" s="8"/>
      <c r="K10" s="8"/>
    </row>
    <row r="11" spans="1:13" s="59" customFormat="1" ht="51" thickBot="1">
      <c r="A11" s="67" t="s">
        <v>236</v>
      </c>
      <c r="B11" s="62" t="s">
        <v>278</v>
      </c>
      <c r="C11" s="62" t="s">
        <v>237</v>
      </c>
      <c r="D11" s="62" t="s">
        <v>279</v>
      </c>
      <c r="E11" s="62" t="s">
        <v>238</v>
      </c>
      <c r="F11" s="62" t="s">
        <v>239</v>
      </c>
      <c r="G11" s="62" t="s">
        <v>280</v>
      </c>
      <c r="H11" s="62" t="s">
        <v>109</v>
      </c>
      <c r="I11" s="63" t="s">
        <v>37</v>
      </c>
      <c r="J11" s="62" t="s">
        <v>281</v>
      </c>
      <c r="K11" s="116" t="s">
        <v>164</v>
      </c>
      <c r="L11" s="64" t="s">
        <v>80</v>
      </c>
      <c r="M11" s="60"/>
    </row>
    <row r="12" spans="1:13" s="101" customFormat="1" ht="12.75">
      <c r="A12" s="96">
        <v>1</v>
      </c>
      <c r="B12" s="98">
        <v>2</v>
      </c>
      <c r="C12" s="97">
        <v>3</v>
      </c>
      <c r="D12" s="97">
        <v>4</v>
      </c>
      <c r="E12" s="98">
        <v>5</v>
      </c>
      <c r="F12" s="98">
        <v>6</v>
      </c>
      <c r="G12" s="98">
        <v>7</v>
      </c>
      <c r="H12" s="98">
        <v>8</v>
      </c>
      <c r="I12" s="98">
        <v>9</v>
      </c>
      <c r="J12" s="98">
        <v>10</v>
      </c>
      <c r="K12" s="117">
        <v>11</v>
      </c>
      <c r="L12" s="99">
        <v>12</v>
      </c>
      <c r="M12" s="100"/>
    </row>
    <row r="13" spans="1:12" ht="20.25">
      <c r="A13" s="61">
        <v>1</v>
      </c>
      <c r="B13" s="93" t="s">
        <v>165</v>
      </c>
      <c r="C13" s="109" t="s">
        <v>240</v>
      </c>
      <c r="D13" s="294">
        <v>10</v>
      </c>
      <c r="E13" s="47"/>
      <c r="F13" s="47"/>
      <c r="G13" s="57"/>
      <c r="H13" s="88"/>
      <c r="I13" s="89"/>
      <c r="J13" s="51"/>
      <c r="K13" s="51"/>
      <c r="L13" s="58"/>
    </row>
    <row r="14" spans="1:12" ht="30">
      <c r="A14" s="71">
        <v>2</v>
      </c>
      <c r="B14" s="47" t="s">
        <v>14</v>
      </c>
      <c r="C14" s="83" t="s">
        <v>240</v>
      </c>
      <c r="D14" s="294">
        <v>1</v>
      </c>
      <c r="E14" s="93"/>
      <c r="F14" s="93"/>
      <c r="G14" s="335"/>
      <c r="H14" s="88"/>
      <c r="I14" s="89"/>
      <c r="J14" s="12"/>
      <c r="K14" s="51"/>
      <c r="L14" s="58"/>
    </row>
    <row r="15" spans="1:12" ht="20.25">
      <c r="A15" s="61">
        <v>3</v>
      </c>
      <c r="B15" s="93" t="s">
        <v>83</v>
      </c>
      <c r="C15" s="109" t="s">
        <v>240</v>
      </c>
      <c r="D15" s="294">
        <v>1</v>
      </c>
      <c r="E15" s="47"/>
      <c r="F15" s="47"/>
      <c r="G15" s="57"/>
      <c r="H15" s="88"/>
      <c r="I15" s="89"/>
      <c r="J15" s="12"/>
      <c r="K15" s="51"/>
      <c r="L15" s="58"/>
    </row>
    <row r="16" spans="1:12" ht="20.25">
      <c r="A16" s="71">
        <v>4</v>
      </c>
      <c r="B16" s="47" t="s">
        <v>15</v>
      </c>
      <c r="C16" s="83" t="s">
        <v>240</v>
      </c>
      <c r="D16" s="294">
        <v>1</v>
      </c>
      <c r="E16" s="93"/>
      <c r="F16" s="93"/>
      <c r="G16" s="335"/>
      <c r="H16" s="88"/>
      <c r="I16" s="89"/>
      <c r="J16" s="12"/>
      <c r="K16" s="51"/>
      <c r="L16" s="58"/>
    </row>
    <row r="17" spans="1:12" ht="30">
      <c r="A17" s="61">
        <v>5</v>
      </c>
      <c r="B17" s="93" t="s">
        <v>120</v>
      </c>
      <c r="C17" s="109" t="s">
        <v>240</v>
      </c>
      <c r="D17" s="294">
        <v>2</v>
      </c>
      <c r="E17" s="47"/>
      <c r="F17" s="47"/>
      <c r="G17" s="57"/>
      <c r="H17" s="88"/>
      <c r="I17" s="89"/>
      <c r="J17" s="12"/>
      <c r="K17" s="51"/>
      <c r="L17" s="58"/>
    </row>
    <row r="18" spans="1:12" ht="20.25">
      <c r="A18" s="71">
        <v>7</v>
      </c>
      <c r="B18" s="47" t="s">
        <v>81</v>
      </c>
      <c r="C18" s="83" t="s">
        <v>240</v>
      </c>
      <c r="D18" s="294">
        <v>900</v>
      </c>
      <c r="E18" s="93"/>
      <c r="F18" s="93"/>
      <c r="G18" s="335"/>
      <c r="H18" s="88"/>
      <c r="I18" s="89"/>
      <c r="J18" s="12"/>
      <c r="K18" s="51"/>
      <c r="L18" s="58"/>
    </row>
    <row r="19" spans="1:12" ht="81">
      <c r="A19" s="336">
        <v>8</v>
      </c>
      <c r="B19" s="337" t="s">
        <v>204</v>
      </c>
      <c r="C19" s="338" t="s">
        <v>240</v>
      </c>
      <c r="D19" s="340">
        <v>900</v>
      </c>
      <c r="E19" s="69"/>
      <c r="F19" s="69"/>
      <c r="G19" s="186"/>
      <c r="H19" s="88"/>
      <c r="I19" s="126"/>
      <c r="J19" s="131"/>
      <c r="K19" s="128"/>
      <c r="L19" s="130"/>
    </row>
    <row r="20" spans="1:12" ht="20.25">
      <c r="A20" s="70">
        <v>9</v>
      </c>
      <c r="B20" s="69" t="s">
        <v>203</v>
      </c>
      <c r="C20" s="83" t="s">
        <v>240</v>
      </c>
      <c r="D20" s="341">
        <v>10</v>
      </c>
      <c r="E20" s="248"/>
      <c r="F20" s="248"/>
      <c r="G20" s="339"/>
      <c r="H20" s="88"/>
      <c r="I20" s="126"/>
      <c r="J20" s="131"/>
      <c r="K20" s="128"/>
      <c r="L20" s="130"/>
    </row>
    <row r="21" spans="1:12" s="65" customFormat="1" ht="13.5" thickBot="1">
      <c r="A21" s="455" t="s">
        <v>243</v>
      </c>
      <c r="B21" s="456"/>
      <c r="C21" s="456"/>
      <c r="D21" s="456"/>
      <c r="E21" s="456"/>
      <c r="F21" s="456"/>
      <c r="G21" s="456"/>
      <c r="H21" s="177"/>
      <c r="I21" s="147"/>
      <c r="J21" s="148"/>
      <c r="K21" s="148"/>
      <c r="L21" s="158"/>
    </row>
    <row r="22" spans="1:11" ht="18.75" customHeight="1">
      <c r="A22" s="8"/>
      <c r="B22" s="13"/>
      <c r="C22" s="41"/>
      <c r="D22" s="41"/>
      <c r="E22" s="8"/>
      <c r="F22" s="8"/>
      <c r="G22" s="8"/>
      <c r="H22" s="30"/>
      <c r="I22" s="24"/>
      <c r="J22" s="8"/>
      <c r="K22" s="8"/>
    </row>
    <row r="23" spans="1:11" ht="12.75">
      <c r="A23" s="40" t="s">
        <v>9</v>
      </c>
      <c r="B23" s="8"/>
      <c r="D23" s="41"/>
      <c r="E23" s="8"/>
      <c r="F23" s="8"/>
      <c r="G23" s="8"/>
      <c r="H23" s="30"/>
      <c r="I23" s="8"/>
      <c r="J23" s="8"/>
      <c r="K23" s="8"/>
    </row>
    <row r="25" ht="12.75">
      <c r="H25" s="29" t="s">
        <v>7</v>
      </c>
    </row>
    <row r="26" ht="12.75">
      <c r="H26" s="29" t="s">
        <v>8</v>
      </c>
    </row>
  </sheetData>
  <sheetProtection/>
  <mergeCells count="5">
    <mergeCell ref="A21:G21"/>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0"/>
  <sheetViews>
    <sheetView zoomScaleSheetLayoutView="100" zoomScalePageLayoutView="0" workbookViewId="0" topLeftCell="A1">
      <selection activeCell="M15" sqref="M15"/>
    </sheetView>
  </sheetViews>
  <sheetFormatPr defaultColWidth="9.140625" defaultRowHeight="12.75"/>
  <cols>
    <col min="1" max="1" width="4.140625" style="0" customWidth="1"/>
    <col min="2" max="2" width="26.140625" style="0" customWidth="1"/>
    <col min="3" max="3" width="5.00390625" style="42" customWidth="1"/>
    <col min="4" max="4" width="6.28125" style="42" customWidth="1"/>
    <col min="5" max="5" width="9.8515625" style="0" customWidth="1"/>
    <col min="6" max="6" width="5.421875" style="0" customWidth="1"/>
    <col min="7" max="7" width="10.00390625" style="0" customWidth="1"/>
    <col min="8" max="8" width="10.28125" style="29" customWidth="1"/>
    <col min="9" max="10" width="7.00390625" style="0" customWidth="1"/>
    <col min="11" max="11" width="7.421875" style="0" customWidth="1"/>
    <col min="12" max="12" width="12.421875" style="0" customWidth="1"/>
    <col min="13" max="13" width="13.2812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8" ht="12.75">
      <c r="A5" s="424" t="s">
        <v>5</v>
      </c>
      <c r="B5" s="424"/>
      <c r="H5"/>
    </row>
    <row r="6" ht="12.75">
      <c r="H6" s="50"/>
    </row>
    <row r="7" spans="1:8" ht="12.75">
      <c r="A7" s="424" t="s">
        <v>6</v>
      </c>
      <c r="B7" s="424"/>
      <c r="H7"/>
    </row>
    <row r="8" spans="1:11" ht="16.5" customHeight="1">
      <c r="A8" s="11" t="s">
        <v>153</v>
      </c>
      <c r="B8" s="11"/>
      <c r="C8" s="43"/>
      <c r="D8" s="43"/>
      <c r="E8" s="8"/>
      <c r="F8" s="8"/>
      <c r="G8" s="280"/>
      <c r="H8" s="323"/>
      <c r="I8" s="8"/>
      <c r="J8" s="8"/>
      <c r="K8" s="8"/>
    </row>
    <row r="9" spans="1:11" ht="13.5" customHeight="1">
      <c r="A9" s="39" t="s">
        <v>229</v>
      </c>
      <c r="B9" s="11"/>
      <c r="C9" s="43"/>
      <c r="D9" s="43"/>
      <c r="E9" s="8"/>
      <c r="F9" s="8"/>
      <c r="G9" s="8"/>
      <c r="H9" s="30"/>
      <c r="I9" s="8"/>
      <c r="J9" s="8"/>
      <c r="K9" s="8"/>
    </row>
    <row r="10" spans="1:11" ht="6" customHeight="1" thickBot="1">
      <c r="A10" s="8"/>
      <c r="B10" s="8"/>
      <c r="C10" s="41"/>
      <c r="D10" s="41"/>
      <c r="E10" s="8"/>
      <c r="F10" s="8"/>
      <c r="G10" s="8"/>
      <c r="H10" s="30"/>
      <c r="I10" s="8"/>
      <c r="J10" s="8"/>
      <c r="K10" s="8"/>
    </row>
    <row r="11" spans="1:13" s="59" customFormat="1" ht="41.25" thickBot="1">
      <c r="A11" s="67" t="s">
        <v>236</v>
      </c>
      <c r="B11" s="62" t="s">
        <v>278</v>
      </c>
      <c r="C11" s="62" t="s">
        <v>237</v>
      </c>
      <c r="D11" s="62" t="s">
        <v>279</v>
      </c>
      <c r="E11" s="62" t="s">
        <v>238</v>
      </c>
      <c r="F11" s="62" t="s">
        <v>239</v>
      </c>
      <c r="G11" s="62" t="s">
        <v>280</v>
      </c>
      <c r="H11" s="62" t="s">
        <v>109</v>
      </c>
      <c r="I11" s="63" t="s">
        <v>37</v>
      </c>
      <c r="J11" s="62" t="s">
        <v>281</v>
      </c>
      <c r="K11" s="116" t="s">
        <v>164</v>
      </c>
      <c r="L11" s="64" t="s">
        <v>80</v>
      </c>
      <c r="M11" s="60"/>
    </row>
    <row r="12" spans="1:13" s="101" customFormat="1" ht="12.75">
      <c r="A12" s="96">
        <v>1</v>
      </c>
      <c r="B12" s="98">
        <v>2</v>
      </c>
      <c r="C12" s="97">
        <v>3</v>
      </c>
      <c r="D12" s="97">
        <v>4</v>
      </c>
      <c r="E12" s="98">
        <v>5</v>
      </c>
      <c r="F12" s="98">
        <v>6</v>
      </c>
      <c r="G12" s="98">
        <v>7</v>
      </c>
      <c r="H12" s="98">
        <v>8</v>
      </c>
      <c r="I12" s="98">
        <v>9</v>
      </c>
      <c r="J12" s="98">
        <v>10</v>
      </c>
      <c r="K12" s="117">
        <v>11</v>
      </c>
      <c r="L12" s="99">
        <v>12</v>
      </c>
      <c r="M12" s="100"/>
    </row>
    <row r="13" spans="1:12" ht="50.25" customHeight="1">
      <c r="A13" s="61">
        <v>1</v>
      </c>
      <c r="B13" s="93" t="s">
        <v>202</v>
      </c>
      <c r="C13" s="109" t="s">
        <v>240</v>
      </c>
      <c r="D13" s="294">
        <v>200</v>
      </c>
      <c r="E13" s="47"/>
      <c r="F13" s="47"/>
      <c r="G13" s="57"/>
      <c r="H13" s="88"/>
      <c r="I13" s="89"/>
      <c r="J13" s="51"/>
      <c r="K13" s="51"/>
      <c r="L13" s="58"/>
    </row>
    <row r="14" spans="1:12" ht="53.25" customHeight="1">
      <c r="A14" s="71">
        <v>2</v>
      </c>
      <c r="B14" s="47" t="s">
        <v>112</v>
      </c>
      <c r="C14" s="83" t="s">
        <v>240</v>
      </c>
      <c r="D14" s="294">
        <v>120</v>
      </c>
      <c r="E14" s="93"/>
      <c r="F14" s="47"/>
      <c r="G14" s="57"/>
      <c r="H14" s="88"/>
      <c r="I14" s="89"/>
      <c r="J14" s="12"/>
      <c r="K14" s="51"/>
      <c r="L14" s="58"/>
    </row>
    <row r="15" spans="1:12" s="65" customFormat="1" ht="13.5" thickBot="1">
      <c r="A15" s="455" t="s">
        <v>243</v>
      </c>
      <c r="B15" s="456"/>
      <c r="C15" s="456"/>
      <c r="D15" s="456"/>
      <c r="E15" s="456"/>
      <c r="F15" s="456"/>
      <c r="G15" s="456"/>
      <c r="H15" s="177"/>
      <c r="I15" s="147"/>
      <c r="J15" s="148"/>
      <c r="K15" s="148"/>
      <c r="L15" s="158"/>
    </row>
    <row r="16" spans="1:11" ht="18.75" customHeight="1">
      <c r="A16" s="8"/>
      <c r="B16" s="13"/>
      <c r="C16" s="41"/>
      <c r="D16" s="41"/>
      <c r="E16" s="8"/>
      <c r="F16" s="8"/>
      <c r="G16" s="8"/>
      <c r="H16" s="30"/>
      <c r="I16" s="24"/>
      <c r="J16" s="8"/>
      <c r="K16" s="8"/>
    </row>
    <row r="17" spans="1:11" ht="12.75">
      <c r="A17" s="40" t="s">
        <v>9</v>
      </c>
      <c r="B17" s="8"/>
      <c r="D17" s="41"/>
      <c r="E17" s="8"/>
      <c r="F17" s="8"/>
      <c r="G17" s="8"/>
      <c r="H17" s="30"/>
      <c r="I17" s="8"/>
      <c r="J17" s="8"/>
      <c r="K17" s="8"/>
    </row>
    <row r="19" ht="12.75">
      <c r="H19" s="29" t="s">
        <v>7</v>
      </c>
    </row>
    <row r="20" ht="12.75">
      <c r="H20" s="29" t="s">
        <v>8</v>
      </c>
    </row>
  </sheetData>
  <sheetProtection/>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31"/>
  <sheetViews>
    <sheetView zoomScaleSheetLayoutView="100" zoomScalePageLayoutView="0" workbookViewId="0" topLeftCell="A1">
      <selection activeCell="K24" sqref="K24"/>
    </sheetView>
  </sheetViews>
  <sheetFormatPr defaultColWidth="9.140625" defaultRowHeight="12.75"/>
  <cols>
    <col min="1" max="1" width="3.8515625" style="0" customWidth="1"/>
    <col min="2" max="2" width="31.8515625" style="0" customWidth="1"/>
    <col min="3" max="3" width="5.00390625" style="42" customWidth="1"/>
    <col min="4" max="4" width="5.140625" style="264" customWidth="1"/>
    <col min="5" max="5" width="6.140625" style="0" customWidth="1"/>
    <col min="6" max="6" width="7.00390625" style="0" customWidth="1"/>
    <col min="7" max="7" width="9.8515625" style="29" customWidth="1"/>
    <col min="8" max="8" width="11.00390625" style="29" customWidth="1"/>
    <col min="9" max="9" width="7.28125" style="0" customWidth="1"/>
    <col min="10" max="10" width="6.28125" style="0" customWidth="1"/>
    <col min="11" max="11" width="8.140625" style="0" customWidth="1"/>
    <col min="12" max="12" width="12.710937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8" ht="12.75">
      <c r="A5" s="424" t="s">
        <v>5</v>
      </c>
      <c r="B5" s="424"/>
      <c r="H5" s="50"/>
    </row>
    <row r="6" ht="12.75">
      <c r="H6"/>
    </row>
    <row r="7" spans="1:8" ht="12.75">
      <c r="A7" s="424" t="s">
        <v>6</v>
      </c>
      <c r="B7" s="424"/>
      <c r="H7" s="354"/>
    </row>
    <row r="8" spans="1:10" ht="12.75" hidden="1">
      <c r="A8" s="8"/>
      <c r="B8" s="8"/>
      <c r="C8" s="41"/>
      <c r="D8" s="304"/>
      <c r="E8" s="8"/>
      <c r="F8" s="8"/>
      <c r="G8" s="30"/>
      <c r="H8" s="30"/>
      <c r="I8" s="8"/>
      <c r="J8" s="8"/>
    </row>
    <row r="9" spans="1:10" ht="12.75" hidden="1">
      <c r="A9" s="8"/>
      <c r="B9" s="8"/>
      <c r="C9" s="41"/>
      <c r="D9" s="304"/>
      <c r="E9" s="8"/>
      <c r="F9" s="8"/>
      <c r="G9" s="30"/>
      <c r="H9" s="30"/>
      <c r="I9" s="8"/>
      <c r="J9" s="8"/>
    </row>
    <row r="10" spans="1:10" ht="12.75">
      <c r="A10" s="8"/>
      <c r="B10" s="8"/>
      <c r="C10" s="41"/>
      <c r="D10" s="304"/>
      <c r="E10" s="8"/>
      <c r="F10" s="8"/>
      <c r="G10" s="30"/>
      <c r="H10" s="30"/>
      <c r="I10" s="8"/>
      <c r="J10" s="8"/>
    </row>
    <row r="11" spans="1:10" ht="1.5" customHeight="1">
      <c r="A11" s="8"/>
      <c r="B11" s="8"/>
      <c r="C11" s="41"/>
      <c r="D11" s="304"/>
      <c r="E11" s="8"/>
      <c r="F11" s="8"/>
      <c r="G11" s="30"/>
      <c r="H11" s="30"/>
      <c r="I11" s="8"/>
      <c r="J11" s="8"/>
    </row>
    <row r="12" spans="1:10" ht="1.5" customHeight="1" hidden="1">
      <c r="A12" s="8"/>
      <c r="B12" s="8"/>
      <c r="C12" s="41"/>
      <c r="D12" s="304"/>
      <c r="E12" s="8"/>
      <c r="F12" s="8"/>
      <c r="G12" s="30"/>
      <c r="H12" s="30"/>
      <c r="I12" s="8"/>
      <c r="J12" s="8"/>
    </row>
    <row r="13" spans="1:10" ht="1.5" customHeight="1">
      <c r="A13" s="8"/>
      <c r="B13" s="8"/>
      <c r="C13" s="41"/>
      <c r="D13" s="304"/>
      <c r="E13" s="8"/>
      <c r="F13" s="8"/>
      <c r="G13" s="30"/>
      <c r="H13" s="30"/>
      <c r="I13" s="8"/>
      <c r="J13" s="8"/>
    </row>
    <row r="14" spans="1:10" ht="12" customHeight="1">
      <c r="A14" s="11" t="s">
        <v>325</v>
      </c>
      <c r="B14" s="11"/>
      <c r="C14" s="43"/>
      <c r="D14" s="308"/>
      <c r="E14" s="11"/>
      <c r="F14" s="8"/>
      <c r="G14" s="30"/>
      <c r="H14" s="323"/>
      <c r="I14" s="8"/>
      <c r="J14" s="8"/>
    </row>
    <row r="15" spans="1:10" ht="12.75" hidden="1">
      <c r="A15" s="11"/>
      <c r="B15" s="11"/>
      <c r="C15" s="43"/>
      <c r="D15" s="308"/>
      <c r="E15" s="11"/>
      <c r="F15" s="8"/>
      <c r="G15" s="30"/>
      <c r="H15" s="30"/>
      <c r="I15" s="8"/>
      <c r="J15" s="8"/>
    </row>
    <row r="16" spans="1:10" ht="26.25" customHeight="1" thickBot="1">
      <c r="A16" s="458" t="s">
        <v>326</v>
      </c>
      <c r="B16" s="438"/>
      <c r="C16" s="43"/>
      <c r="D16" s="308"/>
      <c r="E16" s="11"/>
      <c r="F16" s="8"/>
      <c r="G16" s="30"/>
      <c r="H16" s="30"/>
      <c r="I16" s="8"/>
      <c r="J16" s="8"/>
    </row>
    <row r="17" spans="1:10" ht="13.5" hidden="1" thickBot="1">
      <c r="A17" s="8"/>
      <c r="B17" s="8"/>
      <c r="C17" s="41"/>
      <c r="D17" s="304"/>
      <c r="E17" s="8"/>
      <c r="F17" s="8"/>
      <c r="G17" s="30"/>
      <c r="H17" s="30"/>
      <c r="I17" s="8"/>
      <c r="J17" s="8"/>
    </row>
    <row r="18" spans="1:13" s="59" customFormat="1" ht="51" thickBot="1">
      <c r="A18" s="67" t="s">
        <v>236</v>
      </c>
      <c r="B18" s="62" t="s">
        <v>278</v>
      </c>
      <c r="C18" s="62" t="s">
        <v>237</v>
      </c>
      <c r="D18" s="302" t="s">
        <v>279</v>
      </c>
      <c r="E18" s="62" t="s">
        <v>238</v>
      </c>
      <c r="F18" s="62" t="s">
        <v>239</v>
      </c>
      <c r="G18" s="62" t="s">
        <v>280</v>
      </c>
      <c r="H18" s="62" t="s">
        <v>109</v>
      </c>
      <c r="I18" s="63" t="s">
        <v>37</v>
      </c>
      <c r="J18" s="62" t="s">
        <v>281</v>
      </c>
      <c r="K18" s="116" t="s">
        <v>164</v>
      </c>
      <c r="L18" s="64" t="s">
        <v>80</v>
      </c>
      <c r="M18" s="60"/>
    </row>
    <row r="19" spans="1:13" s="101" customFormat="1" ht="12.75">
      <c r="A19" s="96">
        <v>1</v>
      </c>
      <c r="B19" s="98">
        <v>2</v>
      </c>
      <c r="C19" s="97">
        <v>3</v>
      </c>
      <c r="D19" s="303">
        <v>4</v>
      </c>
      <c r="E19" s="98">
        <v>5</v>
      </c>
      <c r="F19" s="98">
        <v>6</v>
      </c>
      <c r="G19" s="98">
        <v>7</v>
      </c>
      <c r="H19" s="98">
        <v>8</v>
      </c>
      <c r="I19" s="98">
        <v>9</v>
      </c>
      <c r="J19" s="98">
        <v>10</v>
      </c>
      <c r="K19" s="117">
        <v>11</v>
      </c>
      <c r="L19" s="99">
        <v>12</v>
      </c>
      <c r="M19" s="100"/>
    </row>
    <row r="20" spans="1:12" ht="35.25" customHeight="1">
      <c r="A20" s="31">
        <f>SUM(1)</f>
        <v>1</v>
      </c>
      <c r="B20" s="281" t="s">
        <v>230</v>
      </c>
      <c r="C20" s="105" t="s">
        <v>22</v>
      </c>
      <c r="D20" s="313">
        <v>1100</v>
      </c>
      <c r="E20" s="12"/>
      <c r="F20" s="12"/>
      <c r="G20" s="161"/>
      <c r="H20" s="178"/>
      <c r="I20" s="89"/>
      <c r="J20" s="51"/>
      <c r="K20" s="51"/>
      <c r="L20" s="179"/>
    </row>
    <row r="21" spans="1:12" ht="35.25" customHeight="1">
      <c r="A21" s="243">
        <v>2</v>
      </c>
      <c r="B21" s="246" t="s">
        <v>107</v>
      </c>
      <c r="C21" s="247" t="s">
        <v>22</v>
      </c>
      <c r="D21" s="314">
        <v>10</v>
      </c>
      <c r="E21" s="131"/>
      <c r="F21" s="131"/>
      <c r="G21" s="244"/>
      <c r="H21" s="245"/>
      <c r="I21" s="126"/>
      <c r="J21" s="128"/>
      <c r="K21" s="128"/>
      <c r="L21" s="179"/>
    </row>
    <row r="22" spans="1:12" ht="13.5" thickBot="1">
      <c r="A22" s="455" t="s">
        <v>243</v>
      </c>
      <c r="B22" s="457"/>
      <c r="C22" s="457"/>
      <c r="D22" s="457"/>
      <c r="E22" s="457"/>
      <c r="F22" s="457"/>
      <c r="G22" s="457"/>
      <c r="H22" s="176"/>
      <c r="I22" s="121"/>
      <c r="J22" s="412"/>
      <c r="K22" s="413"/>
      <c r="L22" s="179"/>
    </row>
    <row r="23" spans="1:11" ht="18.75" customHeight="1">
      <c r="A23" s="8"/>
      <c r="B23" s="13"/>
      <c r="C23" s="41"/>
      <c r="D23" s="304"/>
      <c r="E23" s="8"/>
      <c r="F23" s="8"/>
      <c r="G23" s="30"/>
      <c r="H23" s="30"/>
      <c r="I23" s="24"/>
      <c r="J23" s="8"/>
      <c r="K23" s="8"/>
    </row>
    <row r="24" spans="1:11" ht="12.75">
      <c r="A24" s="40" t="s">
        <v>9</v>
      </c>
      <c r="B24" s="8"/>
      <c r="D24" s="304"/>
      <c r="E24" s="8"/>
      <c r="F24" s="8"/>
      <c r="G24" s="30"/>
      <c r="H24" s="30"/>
      <c r="I24" s="8"/>
      <c r="J24" s="8"/>
      <c r="K24" s="8"/>
    </row>
    <row r="26" spans="7:8" ht="12.75">
      <c r="G26"/>
      <c r="H26" s="29" t="s">
        <v>7</v>
      </c>
    </row>
    <row r="27" spans="2:8" ht="12.75">
      <c r="B27" s="334"/>
      <c r="G27"/>
      <c r="H27" s="29" t="s">
        <v>8</v>
      </c>
    </row>
    <row r="31" spans="2:12" ht="12.75">
      <c r="B31" s="8"/>
      <c r="C31" s="41"/>
      <c r="D31" s="304"/>
      <c r="E31" s="8"/>
      <c r="F31" s="8"/>
      <c r="G31" s="30"/>
      <c r="H31" s="30"/>
      <c r="I31" s="8"/>
      <c r="J31" s="8"/>
      <c r="K31" s="8"/>
      <c r="L31" s="8"/>
    </row>
  </sheetData>
  <sheetProtection/>
  <mergeCells count="6">
    <mergeCell ref="A22:G22"/>
    <mergeCell ref="A16:B16"/>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5"/>
  <sheetViews>
    <sheetView zoomScaleSheetLayoutView="100" zoomScalePageLayoutView="0" workbookViewId="0" topLeftCell="A1">
      <selection activeCell="N20" sqref="N20"/>
    </sheetView>
  </sheetViews>
  <sheetFormatPr defaultColWidth="9.140625" defaultRowHeight="12.75"/>
  <cols>
    <col min="1" max="1" width="4.421875" style="0" customWidth="1"/>
    <col min="2" max="2" width="38.28125" style="0" customWidth="1"/>
    <col min="3" max="3" width="6.00390625" style="42" customWidth="1"/>
    <col min="4" max="4" width="5.8515625" style="264" customWidth="1"/>
    <col min="5" max="5" width="6.00390625" style="0" customWidth="1"/>
    <col min="6" max="6" width="5.140625" style="0" customWidth="1"/>
    <col min="7" max="7" width="9.0039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42"/>
      <c r="D1" s="315"/>
      <c r="G1" s="29"/>
      <c r="I1" s="157"/>
    </row>
    <row r="2" spans="1:9" ht="12.75">
      <c r="A2" s="426" t="s">
        <v>233</v>
      </c>
      <c r="B2" s="426"/>
      <c r="C2" s="426"/>
      <c r="D2" s="426"/>
      <c r="E2" s="426"/>
      <c r="F2" s="426"/>
      <c r="G2" s="426"/>
      <c r="H2" s="426"/>
      <c r="I2" s="426"/>
    </row>
    <row r="3" spans="1:7" ht="12.75">
      <c r="A3" s="424" t="s">
        <v>4</v>
      </c>
      <c r="B3" s="424"/>
      <c r="D3" s="315"/>
      <c r="G3" s="29"/>
    </row>
    <row r="4" spans="1:7" ht="6.75" customHeight="1">
      <c r="A4" s="42"/>
      <c r="B4" t="s">
        <v>232</v>
      </c>
      <c r="D4" s="315"/>
      <c r="G4" s="29"/>
    </row>
    <row r="5" spans="1:7" ht="12.75">
      <c r="A5" s="424" t="s">
        <v>5</v>
      </c>
      <c r="B5" s="424"/>
      <c r="D5" s="315"/>
      <c r="G5" s="29"/>
    </row>
    <row r="6" spans="1:7" ht="6" customHeight="1">
      <c r="A6" s="42"/>
      <c r="D6" s="315"/>
      <c r="G6" s="29"/>
    </row>
    <row r="7" spans="1:8" ht="12.75">
      <c r="A7" s="424" t="s">
        <v>6</v>
      </c>
      <c r="B7" s="424"/>
      <c r="D7" s="315"/>
      <c r="G7" s="29"/>
      <c r="H7" s="354"/>
    </row>
    <row r="8" spans="1:10" ht="12.75" hidden="1">
      <c r="A8" s="41"/>
      <c r="B8" s="8"/>
      <c r="C8" s="41"/>
      <c r="D8" s="316"/>
      <c r="E8" s="8"/>
      <c r="F8" s="8"/>
      <c r="G8" s="30"/>
      <c r="H8" s="30"/>
      <c r="I8" s="8"/>
      <c r="J8" s="8"/>
    </row>
    <row r="9" spans="1:10" ht="12.75" hidden="1">
      <c r="A9" s="41"/>
      <c r="B9" s="8"/>
      <c r="C9" s="41"/>
      <c r="D9" s="316"/>
      <c r="E9" s="8"/>
      <c r="F9" s="8"/>
      <c r="G9" s="30"/>
      <c r="H9" s="30"/>
      <c r="I9" s="8"/>
      <c r="J9" s="8"/>
    </row>
    <row r="10" spans="1:10" ht="6" customHeight="1">
      <c r="A10" s="41"/>
      <c r="B10" s="8"/>
      <c r="C10" s="41"/>
      <c r="D10" s="316"/>
      <c r="E10" s="8"/>
      <c r="F10" s="8"/>
      <c r="G10" s="30"/>
      <c r="H10" s="30"/>
      <c r="I10" s="8"/>
      <c r="J10" s="8"/>
    </row>
    <row r="11" spans="1:10" ht="12" customHeight="1">
      <c r="A11" s="464" t="s">
        <v>328</v>
      </c>
      <c r="B11" s="424"/>
      <c r="C11" s="432"/>
      <c r="D11" s="432"/>
      <c r="E11" s="11"/>
      <c r="F11" s="11"/>
      <c r="G11" s="323"/>
      <c r="H11" s="30"/>
      <c r="I11" s="8"/>
      <c r="J11" s="8"/>
    </row>
    <row r="12" spans="1:10" ht="12.75" hidden="1">
      <c r="A12" s="43"/>
      <c r="B12" s="11"/>
      <c r="C12" s="43"/>
      <c r="D12" s="317"/>
      <c r="E12" s="11"/>
      <c r="F12" s="8"/>
      <c r="G12" s="30"/>
      <c r="H12" s="30"/>
      <c r="I12" s="8"/>
      <c r="J12" s="8"/>
    </row>
    <row r="13" spans="1:10" ht="24.75" customHeight="1" thickBot="1">
      <c r="A13" s="459" t="s">
        <v>327</v>
      </c>
      <c r="B13" s="460"/>
      <c r="C13" s="460"/>
      <c r="D13" s="460"/>
      <c r="E13" s="460"/>
      <c r="F13" s="460"/>
      <c r="G13" s="30"/>
      <c r="H13" s="30"/>
      <c r="I13" s="8"/>
      <c r="J13" s="8"/>
    </row>
    <row r="14" spans="1:10" ht="13.5" hidden="1" thickBot="1">
      <c r="A14" s="41"/>
      <c r="B14" s="8"/>
      <c r="C14" s="41"/>
      <c r="D14" s="316"/>
      <c r="E14" s="8"/>
      <c r="F14" s="8"/>
      <c r="G14" s="30"/>
      <c r="H14" s="30"/>
      <c r="I14" s="8"/>
      <c r="J14" s="8"/>
    </row>
    <row r="15" spans="1:13" s="59" customFormat="1" ht="51" thickBot="1">
      <c r="A15" s="67" t="s">
        <v>236</v>
      </c>
      <c r="B15" s="62" t="s">
        <v>278</v>
      </c>
      <c r="C15" s="62" t="s">
        <v>237</v>
      </c>
      <c r="D15" s="302" t="s">
        <v>279</v>
      </c>
      <c r="E15" s="62" t="s">
        <v>238</v>
      </c>
      <c r="F15" s="62" t="s">
        <v>239</v>
      </c>
      <c r="G15" s="62" t="s">
        <v>280</v>
      </c>
      <c r="H15" s="62" t="s">
        <v>109</v>
      </c>
      <c r="I15" s="63" t="s">
        <v>37</v>
      </c>
      <c r="J15" s="62" t="s">
        <v>281</v>
      </c>
      <c r="K15" s="116" t="s">
        <v>164</v>
      </c>
      <c r="L15" s="64" t="s">
        <v>80</v>
      </c>
      <c r="M15" s="60"/>
    </row>
    <row r="16" spans="1:13" s="101" customFormat="1" ht="12.75">
      <c r="A16" s="96">
        <v>1</v>
      </c>
      <c r="B16" s="98">
        <v>2</v>
      </c>
      <c r="C16" s="97">
        <v>3</v>
      </c>
      <c r="D16" s="303">
        <v>4</v>
      </c>
      <c r="E16" s="98">
        <v>5</v>
      </c>
      <c r="F16" s="98">
        <v>6</v>
      </c>
      <c r="G16" s="98">
        <v>7</v>
      </c>
      <c r="H16" s="98">
        <v>8</v>
      </c>
      <c r="I16" s="98">
        <v>9</v>
      </c>
      <c r="J16" s="98">
        <v>10</v>
      </c>
      <c r="K16" s="117">
        <v>11</v>
      </c>
      <c r="L16" s="99">
        <v>12</v>
      </c>
      <c r="M16" s="100"/>
    </row>
    <row r="17" spans="1:12" s="50" customFormat="1" ht="170.25" customHeight="1">
      <c r="A17" s="80" t="s">
        <v>282</v>
      </c>
      <c r="B17" s="180" t="s">
        <v>225</v>
      </c>
      <c r="C17" s="83" t="s">
        <v>240</v>
      </c>
      <c r="D17" s="318">
        <v>260</v>
      </c>
      <c r="E17" s="143"/>
      <c r="F17" s="143"/>
      <c r="G17" s="397"/>
      <c r="H17" s="88"/>
      <c r="I17" s="89"/>
      <c r="J17" s="51"/>
      <c r="K17" s="51"/>
      <c r="L17" s="119"/>
    </row>
    <row r="18" spans="1:12" s="50" customFormat="1" ht="102">
      <c r="A18" s="83" t="s">
        <v>283</v>
      </c>
      <c r="B18" s="180" t="s">
        <v>182</v>
      </c>
      <c r="C18" s="162" t="s">
        <v>240</v>
      </c>
      <c r="D18" s="319">
        <v>90</v>
      </c>
      <c r="E18" s="124"/>
      <c r="F18" s="124"/>
      <c r="G18" s="398"/>
      <c r="H18" s="88"/>
      <c r="I18" s="89"/>
      <c r="J18" s="48"/>
      <c r="K18" s="51"/>
      <c r="L18" s="119"/>
    </row>
    <row r="19" spans="1:12" s="50" customFormat="1" ht="13.5" thickBot="1">
      <c r="A19" s="347" t="s">
        <v>284</v>
      </c>
      <c r="B19" s="348" t="s">
        <v>219</v>
      </c>
      <c r="C19" s="349" t="s">
        <v>295</v>
      </c>
      <c r="D19" s="350">
        <v>10</v>
      </c>
      <c r="E19" s="181"/>
      <c r="F19" s="181"/>
      <c r="G19" s="399"/>
      <c r="H19" s="88"/>
      <c r="I19" s="351"/>
      <c r="J19" s="182"/>
      <c r="K19" s="352"/>
      <c r="L19" s="353"/>
    </row>
    <row r="20" spans="1:12" ht="13.5" thickBot="1">
      <c r="A20" s="443" t="s">
        <v>243</v>
      </c>
      <c r="B20" s="463"/>
      <c r="C20" s="463"/>
      <c r="D20" s="463"/>
      <c r="E20" s="463"/>
      <c r="F20" s="463"/>
      <c r="G20" s="463"/>
      <c r="H20" s="174"/>
      <c r="I20" s="146"/>
      <c r="J20" s="137"/>
      <c r="K20" s="138"/>
      <c r="L20" s="54">
        <f>H20*1.08</f>
        <v>0</v>
      </c>
    </row>
    <row r="21" spans="1:11" ht="18.75" customHeight="1">
      <c r="A21" s="41"/>
      <c r="B21" s="13"/>
      <c r="C21" s="41"/>
      <c r="D21" s="316"/>
      <c r="E21" s="8"/>
      <c r="F21" s="8"/>
      <c r="G21" s="30"/>
      <c r="H21" s="30"/>
      <c r="I21" s="24"/>
      <c r="J21" s="8"/>
      <c r="K21" s="8"/>
    </row>
    <row r="22" spans="1:11" ht="12.75">
      <c r="A22" s="461" t="s">
        <v>9</v>
      </c>
      <c r="B22" s="462"/>
      <c r="C22" s="462"/>
      <c r="D22" s="462"/>
      <c r="E22" s="462"/>
      <c r="F22" s="462"/>
      <c r="G22" s="30"/>
      <c r="H22" s="30"/>
      <c r="I22" s="8"/>
      <c r="J22" s="8"/>
      <c r="K22" s="8"/>
    </row>
    <row r="23" spans="1:8" ht="12.75">
      <c r="A23" s="42"/>
      <c r="D23" s="315"/>
      <c r="G23" s="29"/>
      <c r="H23" s="29"/>
    </row>
    <row r="24" ht="12.75">
      <c r="H24" s="29" t="s">
        <v>7</v>
      </c>
    </row>
    <row r="25" ht="12.75">
      <c r="H25" s="29" t="s">
        <v>8</v>
      </c>
    </row>
  </sheetData>
  <sheetProtection/>
  <mergeCells count="8">
    <mergeCell ref="A13:F13"/>
    <mergeCell ref="A22:F22"/>
    <mergeCell ref="A20:G20"/>
    <mergeCell ref="A2:I2"/>
    <mergeCell ref="A3:B3"/>
    <mergeCell ref="A5:B5"/>
    <mergeCell ref="A7:B7"/>
    <mergeCell ref="A11:D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32"/>
  <sheetViews>
    <sheetView zoomScaleSheetLayoutView="100" zoomScalePageLayoutView="0" workbookViewId="0" topLeftCell="A1">
      <selection activeCell="M16" sqref="M16"/>
    </sheetView>
  </sheetViews>
  <sheetFormatPr defaultColWidth="9.140625" defaultRowHeight="12.75"/>
  <cols>
    <col min="1" max="1" width="3.421875" style="42" customWidth="1"/>
    <col min="2" max="2" width="25.421875" style="0" customWidth="1"/>
    <col min="3" max="3" width="4.28125" style="90" customWidth="1"/>
    <col min="4" max="4" width="5.00390625" style="320" customWidth="1"/>
    <col min="5" max="5" width="7.421875" style="0" customWidth="1"/>
    <col min="6" max="6" width="7.00390625" style="0" customWidth="1"/>
    <col min="7" max="7" width="8.421875" style="0" customWidth="1"/>
    <col min="8" max="8" width="11.00390625" style="29"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234</v>
      </c>
    </row>
    <row r="2" spans="1:9" ht="12.75">
      <c r="A2" s="426" t="s">
        <v>233</v>
      </c>
      <c r="B2" s="426"/>
      <c r="C2" s="426"/>
      <c r="D2" s="426"/>
      <c r="E2" s="426"/>
      <c r="F2" s="426"/>
      <c r="G2" s="426"/>
      <c r="H2" s="426"/>
      <c r="I2" s="426"/>
    </row>
    <row r="3" spans="1:8" ht="12.75">
      <c r="A3" s="424" t="s">
        <v>4</v>
      </c>
      <c r="B3" s="424"/>
      <c r="H3"/>
    </row>
    <row r="4" spans="2:8" ht="6.75" customHeight="1">
      <c r="B4" t="s">
        <v>232</v>
      </c>
      <c r="H4"/>
    </row>
    <row r="5" spans="1:8" ht="12.75">
      <c r="A5" s="424" t="s">
        <v>5</v>
      </c>
      <c r="B5" s="424"/>
      <c r="H5"/>
    </row>
    <row r="6" spans="8:9" ht="12.75">
      <c r="H6"/>
      <c r="I6" s="50"/>
    </row>
    <row r="7" spans="1:8" ht="12.75">
      <c r="A7" s="424" t="s">
        <v>6</v>
      </c>
      <c r="B7" s="424"/>
      <c r="H7"/>
    </row>
    <row r="8" spans="1:11" ht="22.5">
      <c r="A8" s="41"/>
      <c r="B8" s="9"/>
      <c r="C8" s="92"/>
      <c r="D8" s="321"/>
      <c r="E8" s="9"/>
      <c r="F8" s="9"/>
      <c r="G8" s="323"/>
      <c r="H8" s="34"/>
      <c r="I8" s="9"/>
      <c r="J8" s="9"/>
      <c r="K8" s="1"/>
    </row>
    <row r="9" spans="1:10" ht="22.5" customHeight="1">
      <c r="A9" s="437" t="s">
        <v>329</v>
      </c>
      <c r="B9" s="438"/>
      <c r="C9" s="438"/>
      <c r="D9" s="438"/>
      <c r="E9" s="438"/>
      <c r="F9" s="438"/>
      <c r="G9" s="280"/>
      <c r="H9" s="34"/>
      <c r="I9" s="11"/>
      <c r="J9" s="8"/>
    </row>
    <row r="10" spans="1:10" ht="2.25" customHeight="1">
      <c r="A10" s="43"/>
      <c r="B10" s="11"/>
      <c r="C10" s="60"/>
      <c r="D10" s="322"/>
      <c r="E10" s="11"/>
      <c r="F10" s="11"/>
      <c r="G10" s="11"/>
      <c r="H10" s="35"/>
      <c r="I10" s="11"/>
      <c r="J10" s="8"/>
    </row>
    <row r="11" spans="1:12" ht="21" customHeight="1" thickBot="1">
      <c r="A11" s="453" t="s">
        <v>330</v>
      </c>
      <c r="B11" s="454"/>
      <c r="C11" s="454"/>
      <c r="D11" s="454"/>
      <c r="E11" s="454"/>
      <c r="F11" s="454"/>
      <c r="G11" s="454"/>
      <c r="H11" s="454"/>
      <c r="I11" s="454"/>
      <c r="J11" s="465"/>
      <c r="K11" s="465"/>
      <c r="L11" s="465"/>
    </row>
    <row r="12" spans="1:13" s="59" customFormat="1" ht="51" thickBot="1">
      <c r="A12" s="67" t="s">
        <v>236</v>
      </c>
      <c r="B12" s="62" t="s">
        <v>278</v>
      </c>
      <c r="C12" s="62" t="s">
        <v>237</v>
      </c>
      <c r="D12" s="302" t="s">
        <v>279</v>
      </c>
      <c r="E12" s="62" t="s">
        <v>238</v>
      </c>
      <c r="F12" s="62" t="s">
        <v>239</v>
      </c>
      <c r="G12" s="62" t="s">
        <v>280</v>
      </c>
      <c r="H12" s="62" t="s">
        <v>109</v>
      </c>
      <c r="I12" s="63" t="s">
        <v>37</v>
      </c>
      <c r="J12" s="62" t="s">
        <v>281</v>
      </c>
      <c r="K12" s="116" t="s">
        <v>164</v>
      </c>
      <c r="L12" s="64" t="s">
        <v>80</v>
      </c>
      <c r="M12" s="60"/>
    </row>
    <row r="13" spans="1:13" s="101" customFormat="1" ht="12.75">
      <c r="A13" s="96">
        <v>1</v>
      </c>
      <c r="B13" s="98">
        <v>2</v>
      </c>
      <c r="C13" s="97">
        <v>3</v>
      </c>
      <c r="D13" s="303">
        <v>4</v>
      </c>
      <c r="E13" s="98">
        <v>5</v>
      </c>
      <c r="F13" s="98">
        <v>6</v>
      </c>
      <c r="G13" s="98">
        <v>7</v>
      </c>
      <c r="H13" s="98">
        <v>8</v>
      </c>
      <c r="I13" s="98">
        <v>9</v>
      </c>
      <c r="J13" s="98">
        <v>10</v>
      </c>
      <c r="K13" s="117">
        <v>11</v>
      </c>
      <c r="L13" s="99">
        <v>12</v>
      </c>
      <c r="M13" s="100"/>
    </row>
    <row r="14" spans="1:12" ht="79.5" customHeight="1">
      <c r="A14" s="94" t="s">
        <v>282</v>
      </c>
      <c r="B14" s="93" t="s">
        <v>113</v>
      </c>
      <c r="C14" s="91" t="s">
        <v>240</v>
      </c>
      <c r="D14" s="269">
        <v>400</v>
      </c>
      <c r="E14" s="27"/>
      <c r="F14" s="27"/>
      <c r="G14" s="28"/>
      <c r="H14" s="88"/>
      <c r="I14" s="89"/>
      <c r="J14" s="51"/>
      <c r="K14" s="51"/>
      <c r="L14" s="58"/>
    </row>
    <row r="15" spans="1:12" ht="39" customHeight="1">
      <c r="A15" s="94" t="s">
        <v>283</v>
      </c>
      <c r="B15" s="93" t="s">
        <v>188</v>
      </c>
      <c r="C15" s="91" t="s">
        <v>240</v>
      </c>
      <c r="D15" s="269">
        <v>400</v>
      </c>
      <c r="E15" s="27"/>
      <c r="F15" s="27"/>
      <c r="G15" s="28"/>
      <c r="H15" s="88"/>
      <c r="I15" s="89"/>
      <c r="J15" s="12"/>
      <c r="K15" s="51"/>
      <c r="L15" s="58"/>
    </row>
    <row r="16" spans="1:12" ht="107.25" customHeight="1">
      <c r="A16" s="94" t="s">
        <v>284</v>
      </c>
      <c r="B16" s="93" t="s">
        <v>206</v>
      </c>
      <c r="C16" s="91" t="s">
        <v>240</v>
      </c>
      <c r="D16" s="269">
        <v>150</v>
      </c>
      <c r="E16" s="27"/>
      <c r="F16" s="27"/>
      <c r="G16" s="28"/>
      <c r="H16" s="88"/>
      <c r="I16" s="89"/>
      <c r="J16" s="12"/>
      <c r="K16" s="51"/>
      <c r="L16" s="58"/>
    </row>
    <row r="17" spans="1:12" ht="15.75" customHeight="1" thickBot="1">
      <c r="A17" s="455" t="s">
        <v>301</v>
      </c>
      <c r="B17" s="456"/>
      <c r="C17" s="456"/>
      <c r="D17" s="456"/>
      <c r="E17" s="456"/>
      <c r="F17" s="456"/>
      <c r="G17" s="456"/>
      <c r="H17" s="156"/>
      <c r="I17" s="149"/>
      <c r="J17" s="135"/>
      <c r="K17" s="141"/>
      <c r="L17" s="123">
        <f>H17*1.08</f>
        <v>0</v>
      </c>
    </row>
    <row r="18" spans="1:11" ht="18.75" customHeight="1">
      <c r="A18" s="41"/>
      <c r="B18" s="13"/>
      <c r="C18" s="92"/>
      <c r="D18" s="321"/>
      <c r="E18" s="8"/>
      <c r="F18" s="8"/>
      <c r="G18" s="8"/>
      <c r="H18" s="30"/>
      <c r="I18" s="24"/>
      <c r="J18" s="8"/>
      <c r="K18" s="8"/>
    </row>
    <row r="19" spans="1:12" ht="14.25" customHeight="1">
      <c r="A19" s="431" t="s">
        <v>9</v>
      </c>
      <c r="B19" s="430"/>
      <c r="C19" s="430"/>
      <c r="D19" s="430"/>
      <c r="E19" s="430"/>
      <c r="F19" s="430"/>
      <c r="G19" s="432"/>
      <c r="H19" s="432"/>
      <c r="I19" s="432"/>
      <c r="J19" s="432"/>
      <c r="K19" s="432"/>
      <c r="L19" s="432"/>
    </row>
    <row r="21" spans="1:8" ht="11.25" customHeight="1">
      <c r="A21"/>
      <c r="C21" s="42"/>
      <c r="D21" s="264"/>
      <c r="H21" s="29" t="s">
        <v>7</v>
      </c>
    </row>
    <row r="22" spans="1:8" ht="12.75">
      <c r="A22"/>
      <c r="C22" s="42"/>
      <c r="D22" s="264"/>
      <c r="H22" s="29" t="s">
        <v>8</v>
      </c>
    </row>
    <row r="32" ht="12.75">
      <c r="Z32" s="275"/>
    </row>
  </sheetData>
  <sheetProtection/>
  <mergeCells count="8">
    <mergeCell ref="A19:L19"/>
    <mergeCell ref="A2:I2"/>
    <mergeCell ref="A3:B3"/>
    <mergeCell ref="A5:B5"/>
    <mergeCell ref="A7:B7"/>
    <mergeCell ref="A17:G17"/>
    <mergeCell ref="A9:F9"/>
    <mergeCell ref="A11:L11"/>
  </mergeCells>
  <printOptions/>
  <pageMargins left="0.75" right="0.75" top="1" bottom="1" header="0.5" footer="0.5"/>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G13" sqref="G13:H13"/>
    </sheetView>
  </sheetViews>
  <sheetFormatPr defaultColWidth="9.140625" defaultRowHeight="12.75"/>
  <cols>
    <col min="1" max="1" width="3.421875" style="42" customWidth="1"/>
    <col min="2" max="2" width="25.421875" style="0" customWidth="1"/>
    <col min="3" max="3" width="4.28125" style="90" customWidth="1"/>
    <col min="4" max="4" width="5.00390625" style="90" customWidth="1"/>
    <col min="5" max="5" width="9.421875" style="0" customWidth="1"/>
    <col min="6" max="6" width="8.57421875" style="0" customWidth="1"/>
    <col min="7" max="7" width="8.421875" style="0" customWidth="1"/>
    <col min="8" max="8" width="11.00390625" style="29" customWidth="1"/>
    <col min="9" max="9" width="7.7109375" style="0" customWidth="1"/>
    <col min="10" max="10" width="8.7109375" style="0" customWidth="1"/>
    <col min="11" max="11" width="10.00390625" style="0" customWidth="1"/>
    <col min="12" max="12" width="12.00390625" style="0" customWidth="1"/>
  </cols>
  <sheetData>
    <row r="1" spans="1:9" ht="12" customHeight="1">
      <c r="A1"/>
      <c r="C1" s="42"/>
      <c r="D1" s="42"/>
      <c r="H1"/>
      <c r="I1" t="s">
        <v>234</v>
      </c>
    </row>
    <row r="2" spans="1:9" ht="12.75" customHeight="1">
      <c r="A2" s="426" t="s">
        <v>233</v>
      </c>
      <c r="B2" s="426"/>
      <c r="C2" s="426"/>
      <c r="D2" s="426"/>
      <c r="E2" s="426"/>
      <c r="F2" s="426"/>
      <c r="G2" s="426"/>
      <c r="H2" s="426"/>
      <c r="I2" s="426"/>
    </row>
    <row r="3" spans="1:8" ht="12.75">
      <c r="A3" s="424" t="s">
        <v>4</v>
      </c>
      <c r="B3" s="424"/>
      <c r="C3" s="42"/>
      <c r="D3" s="42"/>
      <c r="H3"/>
    </row>
    <row r="4" spans="1:8" ht="6.75" customHeight="1">
      <c r="A4"/>
      <c r="B4" t="s">
        <v>232</v>
      </c>
      <c r="C4" s="42"/>
      <c r="D4" s="42"/>
      <c r="H4"/>
    </row>
    <row r="5" spans="1:9" ht="12.75">
      <c r="A5" s="424" t="s">
        <v>5</v>
      </c>
      <c r="B5" s="424"/>
      <c r="C5" s="42"/>
      <c r="D5" s="42"/>
      <c r="H5"/>
      <c r="I5" s="50"/>
    </row>
    <row r="6" spans="1:8" ht="12.75">
      <c r="A6"/>
      <c r="C6" s="42"/>
      <c r="D6" s="42"/>
      <c r="H6"/>
    </row>
    <row r="7" spans="1:8" ht="22.5">
      <c r="A7" s="424" t="s">
        <v>6</v>
      </c>
      <c r="B7" s="424"/>
      <c r="C7" s="42"/>
      <c r="D7" s="42"/>
      <c r="H7" s="323"/>
    </row>
    <row r="8" spans="1:11" ht="12.75">
      <c r="A8" s="11" t="s">
        <v>304</v>
      </c>
      <c r="B8" s="11"/>
      <c r="C8" s="43"/>
      <c r="D8" s="43"/>
      <c r="E8" s="8"/>
      <c r="F8" s="8"/>
      <c r="G8" s="280"/>
      <c r="H8" s="30"/>
      <c r="I8" s="8"/>
      <c r="J8" s="8"/>
      <c r="K8" s="8"/>
    </row>
    <row r="9" spans="1:11" ht="22.5" customHeight="1">
      <c r="A9" s="39" t="s">
        <v>305</v>
      </c>
      <c r="B9" s="11"/>
      <c r="C9" s="43"/>
      <c r="D9" s="43"/>
      <c r="E9" s="8"/>
      <c r="F9" s="8"/>
      <c r="G9" s="8"/>
      <c r="H9" s="30"/>
      <c r="I9" s="8"/>
      <c r="J9" s="8"/>
      <c r="K9" s="8"/>
    </row>
    <row r="10" spans="1:11" ht="2.25" customHeight="1" thickBot="1">
      <c r="A10" s="8"/>
      <c r="B10" s="8"/>
      <c r="C10" s="41"/>
      <c r="D10" s="41"/>
      <c r="E10" s="8"/>
      <c r="F10" s="8"/>
      <c r="G10" s="8"/>
      <c r="H10" s="30"/>
      <c r="I10" s="8"/>
      <c r="J10" s="8"/>
      <c r="K10" s="8"/>
    </row>
    <row r="11" spans="1:12" ht="42" customHeight="1" thickBot="1">
      <c r="A11" s="67" t="s">
        <v>236</v>
      </c>
      <c r="B11" s="62" t="s">
        <v>278</v>
      </c>
      <c r="C11" s="62" t="s">
        <v>237</v>
      </c>
      <c r="D11" s="62" t="s">
        <v>279</v>
      </c>
      <c r="E11" s="62" t="s">
        <v>238</v>
      </c>
      <c r="F11" s="62" t="s">
        <v>239</v>
      </c>
      <c r="G11" s="62" t="s">
        <v>280</v>
      </c>
      <c r="H11" s="62" t="s">
        <v>109</v>
      </c>
      <c r="I11" s="63" t="s">
        <v>37</v>
      </c>
      <c r="J11" s="62" t="s">
        <v>281</v>
      </c>
      <c r="K11" s="116" t="s">
        <v>164</v>
      </c>
      <c r="L11" s="64" t="s">
        <v>110</v>
      </c>
    </row>
    <row r="12" spans="1:13" s="59" customFormat="1" ht="12.75">
      <c r="A12" s="96">
        <v>1</v>
      </c>
      <c r="B12" s="98">
        <v>2</v>
      </c>
      <c r="C12" s="97">
        <v>3</v>
      </c>
      <c r="D12" s="97">
        <v>4</v>
      </c>
      <c r="E12" s="98">
        <v>5</v>
      </c>
      <c r="F12" s="98">
        <v>6</v>
      </c>
      <c r="G12" s="98">
        <v>7</v>
      </c>
      <c r="H12" s="98">
        <v>8</v>
      </c>
      <c r="I12" s="98">
        <v>9</v>
      </c>
      <c r="J12" s="98">
        <v>10</v>
      </c>
      <c r="K12" s="117">
        <v>11</v>
      </c>
      <c r="L12" s="99">
        <v>12</v>
      </c>
      <c r="M12" s="60"/>
    </row>
    <row r="13" spans="1:13" s="101" customFormat="1" ht="30">
      <c r="A13" s="61">
        <v>1</v>
      </c>
      <c r="B13" s="47" t="s">
        <v>190</v>
      </c>
      <c r="C13" s="83" t="s">
        <v>240</v>
      </c>
      <c r="D13" s="370">
        <v>65</v>
      </c>
      <c r="E13" s="47"/>
      <c r="F13" s="47"/>
      <c r="G13" s="57"/>
      <c r="H13" s="88"/>
      <c r="I13" s="89"/>
      <c r="J13" s="51"/>
      <c r="K13" s="51"/>
      <c r="L13" s="58"/>
      <c r="M13" s="100"/>
    </row>
    <row r="14" spans="1:12" ht="33.75" customHeight="1" thickBot="1">
      <c r="A14" s="455" t="s">
        <v>243</v>
      </c>
      <c r="B14" s="456"/>
      <c r="C14" s="456"/>
      <c r="D14" s="456"/>
      <c r="E14" s="456"/>
      <c r="F14" s="456"/>
      <c r="G14" s="456"/>
      <c r="H14" s="177">
        <f>H13*1.05</f>
        <v>0</v>
      </c>
      <c r="I14" s="147"/>
      <c r="J14" s="148"/>
      <c r="K14" s="148"/>
      <c r="L14" s="158">
        <f>H14*1.08</f>
        <v>0</v>
      </c>
    </row>
    <row r="15" spans="1:12" ht="33.75" customHeight="1">
      <c r="A15" s="466" t="s">
        <v>156</v>
      </c>
      <c r="B15" s="467"/>
      <c r="C15" s="467"/>
      <c r="D15" s="467"/>
      <c r="E15" s="467"/>
      <c r="F15" s="467"/>
      <c r="G15" s="467"/>
      <c r="H15" s="467"/>
      <c r="I15" s="467"/>
      <c r="J15" s="467"/>
      <c r="K15" s="467"/>
      <c r="L15" s="467"/>
    </row>
    <row r="16" spans="1:11" ht="13.5" customHeight="1">
      <c r="A16" s="40" t="s">
        <v>9</v>
      </c>
      <c r="B16" s="8"/>
      <c r="C16" s="42"/>
      <c r="D16" s="41"/>
      <c r="E16" s="8"/>
      <c r="F16" s="8"/>
      <c r="G16" s="8"/>
      <c r="H16" s="30"/>
      <c r="I16" s="8"/>
      <c r="J16" s="8"/>
      <c r="K16" s="8"/>
    </row>
    <row r="17" spans="1:4" ht="15.75" customHeight="1">
      <c r="A17"/>
      <c r="C17" s="42"/>
      <c r="D17" s="42"/>
    </row>
    <row r="18" spans="1:8" ht="18.75" customHeight="1">
      <c r="A18"/>
      <c r="C18" s="42"/>
      <c r="D18" s="42"/>
      <c r="H18" s="29" t="s">
        <v>7</v>
      </c>
    </row>
    <row r="19" spans="1:8" ht="14.25" customHeight="1">
      <c r="A19"/>
      <c r="C19" s="42"/>
      <c r="D19" s="42"/>
      <c r="H19" s="29" t="s">
        <v>8</v>
      </c>
    </row>
    <row r="21" spans="1:4" ht="11.25" customHeight="1">
      <c r="A21"/>
      <c r="C21" s="42"/>
      <c r="D21" s="42"/>
    </row>
    <row r="22" spans="1:4" ht="12.75">
      <c r="A22"/>
      <c r="C22" s="42"/>
      <c r="D22" s="42"/>
    </row>
  </sheetData>
  <sheetProtection/>
  <mergeCells count="6">
    <mergeCell ref="A14:G14"/>
    <mergeCell ref="A15:L15"/>
    <mergeCell ref="A2:I2"/>
    <mergeCell ref="A3:B3"/>
    <mergeCell ref="A5:B5"/>
    <mergeCell ref="A7:B7"/>
  </mergeCells>
  <printOptions/>
  <pageMargins left="0.75" right="0.75" top="1" bottom="1" header="0.5" footer="0.5"/>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M31"/>
  <sheetViews>
    <sheetView zoomScalePageLayoutView="0" workbookViewId="0" topLeftCell="A1">
      <selection activeCell="A2" sqref="A2:L2"/>
    </sheetView>
  </sheetViews>
  <sheetFormatPr defaultColWidth="9.140625" defaultRowHeight="12.75"/>
  <cols>
    <col min="1" max="1" width="5.00390625" style="0" customWidth="1"/>
    <col min="2" max="2" width="98.140625" style="0" customWidth="1"/>
    <col min="3" max="3" width="9.28125" style="0" bestFit="1" customWidth="1"/>
    <col min="4" max="4" width="9.28125" style="265" bestFit="1" customWidth="1"/>
    <col min="5" max="6" width="9.28125" style="0" bestFit="1" customWidth="1"/>
    <col min="7" max="7" width="9.8515625" style="406" bestFit="1" customWidth="1"/>
    <col min="8" max="8" width="10.7109375" style="0" bestFit="1" customWidth="1"/>
    <col min="9" max="11" width="9.28125" style="0" bestFit="1" customWidth="1"/>
    <col min="12" max="12" width="10.7109375" style="0" bestFit="1" customWidth="1"/>
  </cols>
  <sheetData>
    <row r="1" spans="3:12" ht="12.75">
      <c r="C1" s="42"/>
      <c r="D1" s="264"/>
      <c r="J1" s="425" t="s">
        <v>234</v>
      </c>
      <c r="K1" s="425"/>
      <c r="L1" s="425"/>
    </row>
    <row r="2" spans="1:12" ht="12.75">
      <c r="A2" s="426" t="s">
        <v>233</v>
      </c>
      <c r="B2" s="426"/>
      <c r="C2" s="426"/>
      <c r="D2" s="426"/>
      <c r="E2" s="426"/>
      <c r="F2" s="426"/>
      <c r="G2" s="426"/>
      <c r="H2" s="426"/>
      <c r="I2" s="426"/>
      <c r="J2" s="426"/>
      <c r="K2" s="426"/>
      <c r="L2" s="426"/>
    </row>
    <row r="3" spans="1:4" ht="12.75">
      <c r="A3" s="424" t="s">
        <v>4</v>
      </c>
      <c r="B3" s="424"/>
      <c r="C3" s="42"/>
      <c r="D3" s="264"/>
    </row>
    <row r="4" spans="2:10" ht="12.75">
      <c r="B4" t="s">
        <v>232</v>
      </c>
      <c r="C4" s="42"/>
      <c r="D4" s="264"/>
      <c r="J4" s="50"/>
    </row>
    <row r="5" spans="1:4" ht="12.75">
      <c r="A5" s="424" t="s">
        <v>5</v>
      </c>
      <c r="B5" s="424"/>
      <c r="C5" s="42"/>
      <c r="D5" s="264"/>
    </row>
    <row r="6" spans="3:4" ht="12.75">
      <c r="C6" s="42"/>
      <c r="D6" s="264"/>
    </row>
    <row r="7" spans="1:4" ht="12.75">
      <c r="A7" s="424" t="s">
        <v>6</v>
      </c>
      <c r="B7" s="424"/>
      <c r="C7" s="42"/>
      <c r="D7" s="264"/>
    </row>
    <row r="8" spans="1:13" ht="12.75">
      <c r="A8" s="9"/>
      <c r="B8" s="9"/>
      <c r="C8" s="41"/>
      <c r="D8" s="300"/>
      <c r="E8" s="9"/>
      <c r="F8" s="10"/>
      <c r="G8" s="9"/>
      <c r="H8" s="9"/>
      <c r="I8" s="3"/>
      <c r="J8" s="3"/>
      <c r="K8" s="3"/>
      <c r="L8" s="9"/>
      <c r="M8" s="8"/>
    </row>
    <row r="9" spans="1:13" ht="12.75">
      <c r="A9" s="8"/>
      <c r="B9" s="8"/>
      <c r="C9" s="41"/>
      <c r="D9" s="300"/>
      <c r="E9" s="8"/>
      <c r="F9" s="8"/>
      <c r="G9" s="8"/>
      <c r="H9" s="8"/>
      <c r="I9" s="8"/>
      <c r="J9" s="8"/>
      <c r="K9" s="8"/>
      <c r="L9" s="8"/>
      <c r="M9" s="8"/>
    </row>
    <row r="10" spans="1:13" ht="22.5">
      <c r="A10" s="11"/>
      <c r="B10" s="11" t="s">
        <v>231</v>
      </c>
      <c r="C10" s="323"/>
      <c r="D10" s="403"/>
      <c r="E10" s="11"/>
      <c r="F10" s="277"/>
      <c r="G10" s="8"/>
      <c r="H10" s="8"/>
      <c r="I10" s="8"/>
      <c r="J10" s="8"/>
      <c r="K10" s="8"/>
      <c r="L10" s="8"/>
      <c r="M10" s="8"/>
    </row>
    <row r="11" spans="1:13" ht="12.75">
      <c r="A11" s="11"/>
      <c r="B11" s="11"/>
      <c r="C11" s="43"/>
      <c r="D11" s="403"/>
      <c r="E11" s="11"/>
      <c r="F11" s="8"/>
      <c r="G11" s="8"/>
      <c r="H11" s="8"/>
      <c r="I11" s="8"/>
      <c r="J11" s="8"/>
      <c r="K11" s="8"/>
      <c r="L11" s="8"/>
      <c r="M11" s="8"/>
    </row>
    <row r="12" spans="1:13" ht="12.75">
      <c r="A12" s="429" t="s">
        <v>306</v>
      </c>
      <c r="B12" s="430"/>
      <c r="C12" s="430"/>
      <c r="D12" s="430"/>
      <c r="E12" s="430"/>
      <c r="F12" s="430"/>
      <c r="G12" s="8"/>
      <c r="H12" s="8"/>
      <c r="I12" s="8"/>
      <c r="J12" s="8"/>
      <c r="K12" s="8"/>
      <c r="L12" s="8"/>
      <c r="M12" s="8"/>
    </row>
    <row r="13" spans="1:13" ht="13.5" thickBot="1">
      <c r="A13" s="8"/>
      <c r="B13" s="8"/>
      <c r="C13" s="41"/>
      <c r="D13" s="300"/>
      <c r="E13" s="8"/>
      <c r="F13" s="8"/>
      <c r="G13" s="8"/>
      <c r="H13" s="8"/>
      <c r="I13" s="8"/>
      <c r="J13" s="8"/>
      <c r="K13" s="8"/>
      <c r="L13" s="8"/>
      <c r="M13" s="8"/>
    </row>
    <row r="14" spans="1:13" ht="41.25" thickBot="1">
      <c r="A14" s="67" t="s">
        <v>236</v>
      </c>
      <c r="B14" s="62" t="s">
        <v>278</v>
      </c>
      <c r="C14" s="62" t="s">
        <v>237</v>
      </c>
      <c r="D14" s="266" t="s">
        <v>279</v>
      </c>
      <c r="E14" s="62" t="s">
        <v>238</v>
      </c>
      <c r="F14" s="62" t="s">
        <v>239</v>
      </c>
      <c r="G14" s="62" t="s">
        <v>280</v>
      </c>
      <c r="H14" s="62" t="s">
        <v>109</v>
      </c>
      <c r="I14" s="63" t="s">
        <v>37</v>
      </c>
      <c r="J14" s="62" t="s">
        <v>281</v>
      </c>
      <c r="K14" s="116" t="s">
        <v>164</v>
      </c>
      <c r="L14" s="64" t="s">
        <v>80</v>
      </c>
      <c r="M14" s="60"/>
    </row>
    <row r="15" spans="1:13" ht="12.75">
      <c r="A15" s="96">
        <v>1</v>
      </c>
      <c r="B15" s="98">
        <v>2</v>
      </c>
      <c r="C15" s="97">
        <v>3</v>
      </c>
      <c r="D15" s="267">
        <v>4</v>
      </c>
      <c r="E15" s="98">
        <v>5</v>
      </c>
      <c r="F15" s="98">
        <v>6</v>
      </c>
      <c r="G15" s="407">
        <v>7</v>
      </c>
      <c r="H15" s="98">
        <v>8</v>
      </c>
      <c r="I15" s="98">
        <v>9</v>
      </c>
      <c r="J15" s="98">
        <v>10</v>
      </c>
      <c r="K15" s="117">
        <v>11</v>
      </c>
      <c r="L15" s="99">
        <v>12</v>
      </c>
      <c r="M15" s="100"/>
    </row>
    <row r="16" spans="1:13" ht="141" customHeight="1">
      <c r="A16" s="102" t="s">
        <v>282</v>
      </c>
      <c r="B16" s="326" t="s">
        <v>102</v>
      </c>
      <c r="C16" s="343" t="s">
        <v>242</v>
      </c>
      <c r="D16" s="345">
        <v>3</v>
      </c>
      <c r="E16" s="287"/>
      <c r="F16" s="288"/>
      <c r="G16" s="408"/>
      <c r="H16" s="414"/>
      <c r="I16" s="289"/>
      <c r="J16" s="290"/>
      <c r="K16" s="290"/>
      <c r="L16" s="327"/>
      <c r="M16" s="193"/>
    </row>
    <row r="17" spans="1:13" ht="192.75" customHeight="1">
      <c r="A17" s="102" t="s">
        <v>283</v>
      </c>
      <c r="B17" s="328" t="s">
        <v>76</v>
      </c>
      <c r="C17" s="343" t="s">
        <v>242</v>
      </c>
      <c r="D17" s="345">
        <v>5</v>
      </c>
      <c r="E17" s="287"/>
      <c r="F17" s="288"/>
      <c r="G17" s="408"/>
      <c r="H17" s="414"/>
      <c r="I17" s="289"/>
      <c r="J17" s="290"/>
      <c r="K17" s="290"/>
      <c r="L17" s="327"/>
      <c r="M17" s="193"/>
    </row>
    <row r="18" spans="1:13" ht="27">
      <c r="A18" s="102" t="s">
        <v>284</v>
      </c>
      <c r="B18" s="328" t="s">
        <v>99</v>
      </c>
      <c r="C18" s="343" t="s">
        <v>242</v>
      </c>
      <c r="D18" s="345">
        <v>2</v>
      </c>
      <c r="E18" s="287"/>
      <c r="F18" s="288"/>
      <c r="G18" s="408"/>
      <c r="H18" s="414"/>
      <c r="I18" s="289"/>
      <c r="J18" s="290"/>
      <c r="K18" s="290"/>
      <c r="L18" s="327"/>
      <c r="M18" s="193"/>
    </row>
    <row r="19" spans="1:13" ht="12.75">
      <c r="A19" s="102" t="s">
        <v>285</v>
      </c>
      <c r="B19" s="325" t="s">
        <v>100</v>
      </c>
      <c r="C19" s="343" t="s">
        <v>242</v>
      </c>
      <c r="D19" s="345">
        <v>1</v>
      </c>
      <c r="E19" s="287"/>
      <c r="F19" s="288"/>
      <c r="G19" s="408"/>
      <c r="H19" s="414"/>
      <c r="I19" s="289"/>
      <c r="J19" s="290"/>
      <c r="K19" s="290"/>
      <c r="L19" s="327"/>
      <c r="M19" s="193"/>
    </row>
    <row r="20" spans="1:13" ht="13.5">
      <c r="A20" s="102" t="s">
        <v>286</v>
      </c>
      <c r="B20" s="328" t="s">
        <v>101</v>
      </c>
      <c r="C20" s="343" t="s">
        <v>242</v>
      </c>
      <c r="D20" s="345">
        <v>2</v>
      </c>
      <c r="E20" s="287"/>
      <c r="F20" s="288"/>
      <c r="G20" s="408"/>
      <c r="H20" s="414"/>
      <c r="I20" s="289"/>
      <c r="J20" s="290"/>
      <c r="K20" s="290"/>
      <c r="L20" s="327"/>
      <c r="M20" s="193"/>
    </row>
    <row r="21" spans="1:13" ht="13.5" thickBot="1">
      <c r="A21" s="468" t="s">
        <v>241</v>
      </c>
      <c r="B21" s="469"/>
      <c r="C21" s="469"/>
      <c r="D21" s="469"/>
      <c r="E21" s="469"/>
      <c r="F21" s="469"/>
      <c r="G21" s="469"/>
      <c r="H21" s="409"/>
      <c r="I21" s="410"/>
      <c r="J21" s="411"/>
      <c r="K21" s="411"/>
      <c r="L21" s="87"/>
      <c r="M21" s="8"/>
    </row>
    <row r="22" spans="1:13" ht="12.75">
      <c r="A22" s="8"/>
      <c r="B22" s="8"/>
      <c r="C22" s="41"/>
      <c r="D22" s="300"/>
      <c r="E22" s="8"/>
      <c r="F22" s="8"/>
      <c r="G22" s="2"/>
      <c r="H22" s="8"/>
      <c r="I22" s="8"/>
      <c r="J22" s="8"/>
      <c r="K22" s="8"/>
      <c r="L22" s="8"/>
      <c r="M22" s="8"/>
    </row>
    <row r="23" spans="1:13" ht="12.75">
      <c r="A23" s="8"/>
      <c r="B23" s="5"/>
      <c r="C23" s="104"/>
      <c r="D23" s="404"/>
      <c r="E23" s="5"/>
      <c r="F23" s="5"/>
      <c r="G23" s="5"/>
      <c r="H23" s="5"/>
      <c r="I23" s="5"/>
      <c r="J23" s="5"/>
      <c r="K23" s="5"/>
      <c r="L23" s="5"/>
      <c r="M23" s="5"/>
    </row>
    <row r="24" spans="1:13" ht="12.75">
      <c r="A24" s="8"/>
      <c r="B24" s="13"/>
      <c r="C24" s="41"/>
      <c r="D24" s="300"/>
      <c r="E24" s="8"/>
      <c r="F24" s="8"/>
      <c r="G24" s="8"/>
      <c r="H24" s="8"/>
      <c r="I24" s="30"/>
      <c r="J24" s="8"/>
      <c r="K24" s="8"/>
      <c r="L24" s="24"/>
      <c r="M24" s="8"/>
    </row>
    <row r="25" spans="1:13" ht="12.75">
      <c r="A25" s="40" t="s">
        <v>9</v>
      </c>
      <c r="B25" s="8"/>
      <c r="C25" s="42"/>
      <c r="D25" s="300"/>
      <c r="E25" s="8"/>
      <c r="F25" s="8"/>
      <c r="G25" s="8"/>
      <c r="H25" s="8"/>
      <c r="I25" s="30"/>
      <c r="J25" s="8"/>
      <c r="K25" s="8"/>
      <c r="L25" s="8"/>
      <c r="M25" s="8"/>
    </row>
    <row r="26" spans="3:9" ht="12.75">
      <c r="C26" s="42"/>
      <c r="D26" s="264"/>
      <c r="I26" s="29"/>
    </row>
    <row r="27" spans="3:8" ht="12.75">
      <c r="C27" s="42"/>
      <c r="D27" s="264"/>
      <c r="H27" s="29" t="s">
        <v>7</v>
      </c>
    </row>
    <row r="28" spans="3:8" ht="12.75">
      <c r="C28" s="42"/>
      <c r="D28" s="264"/>
      <c r="H28" s="29" t="s">
        <v>8</v>
      </c>
    </row>
    <row r="29" spans="3:4" ht="12.75">
      <c r="C29" s="42"/>
      <c r="D29" s="264"/>
    </row>
    <row r="30" spans="3:4" ht="12.75">
      <c r="C30" s="42"/>
      <c r="D30" s="264"/>
    </row>
    <row r="31" spans="3:4" ht="12.75">
      <c r="C31" s="42"/>
      <c r="D31" s="264"/>
    </row>
  </sheetData>
  <sheetProtection/>
  <mergeCells count="7">
    <mergeCell ref="A7:B7"/>
    <mergeCell ref="A12:F12"/>
    <mergeCell ref="A21:G21"/>
    <mergeCell ref="J1:L1"/>
    <mergeCell ref="A2:L2"/>
    <mergeCell ref="A3:B3"/>
    <mergeCell ref="A5:B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25"/>
  <sheetViews>
    <sheetView zoomScalePageLayoutView="0" workbookViewId="0" topLeftCell="A1">
      <selection activeCell="N20" sqref="N20"/>
    </sheetView>
  </sheetViews>
  <sheetFormatPr defaultColWidth="9.140625" defaultRowHeight="12.75"/>
  <cols>
    <col min="2" max="2" width="16.140625" style="0" customWidth="1"/>
    <col min="4" max="4" width="9.140625" style="265" customWidth="1"/>
    <col min="5" max="5" width="12.8515625" style="0" customWidth="1"/>
    <col min="8" max="8" width="9.57421875" style="0" bestFit="1" customWidth="1"/>
    <col min="12" max="12" width="9.7109375" style="0" bestFit="1" customWidth="1"/>
  </cols>
  <sheetData>
    <row r="1" spans="1:9" ht="12.75" customHeight="1">
      <c r="A1" s="42"/>
      <c r="C1" s="90"/>
      <c r="D1" s="320"/>
      <c r="I1" t="s">
        <v>234</v>
      </c>
    </row>
    <row r="2" spans="1:9" ht="12.75">
      <c r="A2" s="470" t="s">
        <v>233</v>
      </c>
      <c r="B2" s="470"/>
      <c r="C2" s="470"/>
      <c r="D2" s="470"/>
      <c r="E2" s="470"/>
      <c r="F2" s="470"/>
      <c r="G2" s="470"/>
      <c r="H2" s="470"/>
      <c r="I2" s="470"/>
    </row>
    <row r="3" spans="1:4" ht="12.75">
      <c r="A3" s="424" t="s">
        <v>4</v>
      </c>
      <c r="B3" s="424"/>
      <c r="C3" s="90"/>
      <c r="D3" s="320"/>
    </row>
    <row r="4" spans="1:4" ht="6.75" customHeight="1">
      <c r="A4" s="42"/>
      <c r="B4" t="s">
        <v>232</v>
      </c>
      <c r="C4" s="90"/>
      <c r="D4" s="320"/>
    </row>
    <row r="5" spans="1:4" ht="12.75">
      <c r="A5" s="424" t="s">
        <v>5</v>
      </c>
      <c r="B5" s="424"/>
      <c r="C5" s="90"/>
      <c r="D5" s="320"/>
    </row>
    <row r="6" spans="1:7" ht="22.5">
      <c r="A6" s="42"/>
      <c r="C6" s="90"/>
      <c r="D6" s="320"/>
      <c r="G6" s="323"/>
    </row>
    <row r="7" spans="1:11" ht="12.75">
      <c r="A7" s="424" t="s">
        <v>6</v>
      </c>
      <c r="B7" s="424"/>
      <c r="C7" s="90"/>
      <c r="D7" s="320"/>
      <c r="K7" s="334"/>
    </row>
    <row r="8" spans="1:10" ht="13.5" customHeight="1">
      <c r="A8" s="437" t="s">
        <v>308</v>
      </c>
      <c r="B8" s="438"/>
      <c r="C8" s="438"/>
      <c r="D8" s="438"/>
      <c r="E8" s="438"/>
      <c r="F8" s="438"/>
      <c r="G8" s="11"/>
      <c r="H8" s="34"/>
      <c r="I8" s="11"/>
      <c r="J8" s="8"/>
    </row>
    <row r="9" spans="1:10" ht="10.5" customHeight="1">
      <c r="A9" s="43"/>
      <c r="B9" s="11"/>
      <c r="C9" s="60"/>
      <c r="D9" s="322"/>
      <c r="E9" s="11"/>
      <c r="F9" s="11"/>
      <c r="G9" s="11"/>
      <c r="H9" s="35"/>
      <c r="I9" s="11"/>
      <c r="J9" s="8"/>
    </row>
    <row r="10" spans="1:12" ht="17.25" customHeight="1" thickBot="1">
      <c r="A10" s="446" t="s">
        <v>307</v>
      </c>
      <c r="B10" s="448"/>
      <c r="C10" s="448"/>
      <c r="D10" s="448"/>
      <c r="E10" s="448"/>
      <c r="F10" s="448"/>
      <c r="G10" s="448"/>
      <c r="H10" s="448"/>
      <c r="I10" s="448"/>
      <c r="J10" s="448"/>
      <c r="K10" s="448"/>
      <c r="L10" s="448"/>
    </row>
    <row r="11" spans="1:13" s="59" customFormat="1" ht="41.25" thickBot="1">
      <c r="A11" s="67" t="s">
        <v>236</v>
      </c>
      <c r="B11" s="62" t="s">
        <v>278</v>
      </c>
      <c r="C11" s="62" t="s">
        <v>237</v>
      </c>
      <c r="D11" s="302" t="s">
        <v>279</v>
      </c>
      <c r="E11" s="62" t="s">
        <v>238</v>
      </c>
      <c r="F11" s="62" t="s">
        <v>239</v>
      </c>
      <c r="G11" s="62" t="s">
        <v>280</v>
      </c>
      <c r="H11" s="62" t="s">
        <v>109</v>
      </c>
      <c r="I11" s="63" t="s">
        <v>37</v>
      </c>
      <c r="J11" s="62" t="s">
        <v>281</v>
      </c>
      <c r="K11" s="116" t="s">
        <v>164</v>
      </c>
      <c r="L11" s="64" t="s">
        <v>80</v>
      </c>
      <c r="M11" s="60"/>
    </row>
    <row r="12" spans="1:13" s="101" customFormat="1" ht="12.75">
      <c r="A12" s="96">
        <v>1</v>
      </c>
      <c r="B12" s="197">
        <v>2</v>
      </c>
      <c r="C12" s="198">
        <v>3</v>
      </c>
      <c r="D12" s="371">
        <v>4</v>
      </c>
      <c r="E12" s="98">
        <v>5</v>
      </c>
      <c r="F12" s="98">
        <v>6</v>
      </c>
      <c r="G12" s="98">
        <v>7</v>
      </c>
      <c r="H12" s="98">
        <v>8</v>
      </c>
      <c r="I12" s="98">
        <v>9</v>
      </c>
      <c r="J12" s="98">
        <v>10</v>
      </c>
      <c r="K12" s="117">
        <v>11</v>
      </c>
      <c r="L12" s="99">
        <v>12</v>
      </c>
      <c r="M12" s="100"/>
    </row>
    <row r="13" spans="1:12" s="50" customFormat="1" ht="20.25">
      <c r="A13" s="61" t="s">
        <v>282</v>
      </c>
      <c r="B13" s="93" t="s">
        <v>125</v>
      </c>
      <c r="C13" s="109" t="s">
        <v>240</v>
      </c>
      <c r="D13" s="368">
        <v>150</v>
      </c>
      <c r="E13" s="271"/>
      <c r="F13" s="271"/>
      <c r="G13" s="333"/>
      <c r="H13" s="88"/>
      <c r="I13" s="89"/>
      <c r="J13" s="51"/>
      <c r="K13" s="51"/>
      <c r="L13" s="58"/>
    </row>
    <row r="14" spans="1:12" s="50" customFormat="1" ht="20.25">
      <c r="A14" s="61" t="s">
        <v>283</v>
      </c>
      <c r="B14" s="93" t="s">
        <v>40</v>
      </c>
      <c r="C14" s="109" t="s">
        <v>240</v>
      </c>
      <c r="D14" s="368">
        <v>10</v>
      </c>
      <c r="E14" s="271"/>
      <c r="F14" s="271"/>
      <c r="G14" s="333"/>
      <c r="H14" s="88"/>
      <c r="I14" s="89"/>
      <c r="J14" s="48"/>
      <c r="K14" s="51"/>
      <c r="L14" s="58"/>
    </row>
    <row r="15" spans="1:14" ht="19.5" customHeight="1" thickBot="1">
      <c r="A15" s="427" t="s">
        <v>241</v>
      </c>
      <c r="B15" s="428"/>
      <c r="C15" s="428"/>
      <c r="D15" s="428"/>
      <c r="E15" s="428"/>
      <c r="F15" s="428"/>
      <c r="G15" s="428"/>
      <c r="H15" s="84"/>
      <c r="I15" s="85"/>
      <c r="J15" s="86"/>
      <c r="K15" s="118"/>
      <c r="L15" s="87">
        <f>H15*1.08</f>
        <v>0</v>
      </c>
      <c r="M15" s="8"/>
      <c r="N15" s="8"/>
    </row>
    <row r="16" spans="1:11" ht="12.75">
      <c r="A16" s="431" t="s">
        <v>9</v>
      </c>
      <c r="B16" s="438"/>
      <c r="C16" s="438"/>
      <c r="D16" s="438"/>
      <c r="E16" s="438"/>
      <c r="F16" s="438"/>
      <c r="G16" s="8"/>
      <c r="H16" s="30"/>
      <c r="I16" s="8"/>
      <c r="J16" s="8"/>
      <c r="K16" s="8"/>
    </row>
    <row r="17" spans="1:8" ht="12.75">
      <c r="A17" s="42"/>
      <c r="C17" s="90"/>
      <c r="D17" s="320"/>
      <c r="H17" s="29"/>
    </row>
    <row r="18" spans="3:8" ht="12.75">
      <c r="C18" s="42"/>
      <c r="D18" s="264"/>
      <c r="H18" s="29" t="s">
        <v>7</v>
      </c>
    </row>
    <row r="19" spans="3:8" ht="12.75">
      <c r="C19" s="42"/>
      <c r="D19" s="264"/>
      <c r="H19" s="29" t="s">
        <v>8</v>
      </c>
    </row>
    <row r="25" ht="27">
      <c r="B25" s="421"/>
    </row>
  </sheetData>
  <sheetProtection/>
  <mergeCells count="8">
    <mergeCell ref="A16:F16"/>
    <mergeCell ref="A8:F8"/>
    <mergeCell ref="A10:L10"/>
    <mergeCell ref="A2:I2"/>
    <mergeCell ref="A3:B3"/>
    <mergeCell ref="A5:B5"/>
    <mergeCell ref="A7:B7"/>
    <mergeCell ref="A15:G15"/>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dimension ref="A1:M21"/>
  <sheetViews>
    <sheetView zoomScalePageLayoutView="0" workbookViewId="0" topLeftCell="A1">
      <selection activeCell="A2" sqref="A2:I2"/>
    </sheetView>
  </sheetViews>
  <sheetFormatPr defaultColWidth="9.140625" defaultRowHeight="12.75"/>
  <cols>
    <col min="1" max="1" width="3.421875" style="42" customWidth="1"/>
    <col min="2" max="2" width="25.421875" style="0" customWidth="1"/>
    <col min="3" max="3" width="4.28125" style="90" customWidth="1"/>
    <col min="4" max="4" width="5.00390625" style="90" customWidth="1"/>
    <col min="5" max="5" width="7.421875" style="0" customWidth="1"/>
    <col min="6" max="6" width="7.00390625" style="0" customWidth="1"/>
    <col min="7" max="7" width="8.421875" style="0" customWidth="1"/>
    <col min="8" max="8" width="11.00390625" style="29" customWidth="1"/>
    <col min="9" max="10" width="7.7109375" style="0" customWidth="1"/>
    <col min="11" max="11" width="10.00390625" style="0" customWidth="1"/>
    <col min="12" max="12" width="12.00390625" style="0" customWidth="1"/>
  </cols>
  <sheetData>
    <row r="1" spans="8:9" ht="12" customHeight="1">
      <c r="H1"/>
      <c r="I1" t="s">
        <v>234</v>
      </c>
    </row>
    <row r="2" spans="1:9" ht="12.75">
      <c r="A2" s="426" t="s">
        <v>233</v>
      </c>
      <c r="B2" s="426"/>
      <c r="C2" s="426"/>
      <c r="D2" s="426"/>
      <c r="E2" s="426"/>
      <c r="F2" s="426"/>
      <c r="G2" s="426"/>
      <c r="H2" s="426"/>
      <c r="I2" s="426"/>
    </row>
    <row r="3" spans="1:8" ht="12.75">
      <c r="A3" s="424" t="s">
        <v>4</v>
      </c>
      <c r="B3" s="424"/>
      <c r="H3"/>
    </row>
    <row r="4" spans="2:8" ht="6.75" customHeight="1">
      <c r="B4" t="s">
        <v>232</v>
      </c>
      <c r="H4"/>
    </row>
    <row r="5" spans="1:8" ht="12.75">
      <c r="A5" s="424" t="s">
        <v>5</v>
      </c>
      <c r="B5" s="424"/>
      <c r="H5"/>
    </row>
    <row r="6" spans="8:9" ht="12.75">
      <c r="H6" s="354"/>
      <c r="I6" s="50"/>
    </row>
    <row r="7" spans="1:8" ht="12.75">
      <c r="A7" s="424" t="s">
        <v>6</v>
      </c>
      <c r="B7" s="424"/>
      <c r="H7"/>
    </row>
    <row r="8" spans="1:11" ht="12.75">
      <c r="A8" s="41"/>
      <c r="B8" s="9"/>
      <c r="C8" s="92"/>
      <c r="D8" s="92"/>
      <c r="E8" s="9"/>
      <c r="F8" s="9"/>
      <c r="G8" s="10"/>
      <c r="H8" s="34"/>
      <c r="I8" s="9"/>
      <c r="J8" s="9"/>
      <c r="K8" s="1"/>
    </row>
    <row r="9" spans="1:10" ht="22.5" customHeight="1">
      <c r="A9" s="437" t="s">
        <v>309</v>
      </c>
      <c r="B9" s="438"/>
      <c r="C9" s="438"/>
      <c r="D9" s="438"/>
      <c r="E9" s="438"/>
      <c r="F9" s="438"/>
      <c r="G9" s="11"/>
      <c r="H9" s="323" t="s">
        <v>94</v>
      </c>
      <c r="I9" s="11"/>
      <c r="J9" s="8"/>
    </row>
    <row r="10" spans="1:10" ht="2.25" customHeight="1">
      <c r="A10" s="43"/>
      <c r="B10" s="11"/>
      <c r="C10" s="60"/>
      <c r="D10" s="60"/>
      <c r="E10" s="11"/>
      <c r="F10" s="11"/>
      <c r="G10" s="11"/>
      <c r="H10" s="35"/>
      <c r="I10" s="11"/>
      <c r="J10" s="8"/>
    </row>
    <row r="11" spans="1:12" ht="21" customHeight="1" thickBot="1">
      <c r="A11" s="453" t="s">
        <v>310</v>
      </c>
      <c r="B11" s="454"/>
      <c r="C11" s="454"/>
      <c r="D11" s="454"/>
      <c r="E11" s="454"/>
      <c r="F11" s="454"/>
      <c r="G11" s="454"/>
      <c r="H11" s="454"/>
      <c r="I11" s="454"/>
      <c r="J11" s="465"/>
      <c r="K11" s="465"/>
      <c r="L11" s="465"/>
    </row>
    <row r="12" spans="1:13" s="59" customFormat="1" ht="51" thickBot="1">
      <c r="A12" s="67" t="s">
        <v>236</v>
      </c>
      <c r="B12" s="62" t="s">
        <v>278</v>
      </c>
      <c r="C12" s="62" t="s">
        <v>237</v>
      </c>
      <c r="D12" s="62" t="s">
        <v>279</v>
      </c>
      <c r="E12" s="62" t="s">
        <v>238</v>
      </c>
      <c r="F12" s="62" t="s">
        <v>239</v>
      </c>
      <c r="G12" s="62" t="s">
        <v>280</v>
      </c>
      <c r="H12" s="62" t="s">
        <v>109</v>
      </c>
      <c r="I12" s="63" t="s">
        <v>37</v>
      </c>
      <c r="J12" s="62" t="s">
        <v>281</v>
      </c>
      <c r="K12" s="116" t="s">
        <v>164</v>
      </c>
      <c r="L12" s="64" t="s">
        <v>110</v>
      </c>
      <c r="M12" s="60"/>
    </row>
    <row r="13" spans="1:13" s="101" customFormat="1" ht="12.75">
      <c r="A13" s="96">
        <v>1</v>
      </c>
      <c r="B13" s="98">
        <v>2</v>
      </c>
      <c r="C13" s="97">
        <v>3</v>
      </c>
      <c r="D13" s="97">
        <v>4</v>
      </c>
      <c r="E13" s="98">
        <v>5</v>
      </c>
      <c r="F13" s="98">
        <v>6</v>
      </c>
      <c r="G13" s="98">
        <v>7</v>
      </c>
      <c r="H13" s="98">
        <v>8</v>
      </c>
      <c r="I13" s="98">
        <v>9</v>
      </c>
      <c r="J13" s="98">
        <v>10</v>
      </c>
      <c r="K13" s="117">
        <v>11</v>
      </c>
      <c r="L13" s="99">
        <v>12</v>
      </c>
      <c r="M13" s="100"/>
    </row>
    <row r="14" spans="1:12" ht="51">
      <c r="A14" s="94" t="s">
        <v>282</v>
      </c>
      <c r="B14" s="356" t="s">
        <v>217</v>
      </c>
      <c r="C14" s="91" t="s">
        <v>240</v>
      </c>
      <c r="D14" s="269">
        <v>10</v>
      </c>
      <c r="E14" s="91"/>
      <c r="F14" s="91"/>
      <c r="G14" s="346"/>
      <c r="H14" s="420"/>
      <c r="I14" s="187"/>
      <c r="J14" s="188"/>
      <c r="K14" s="188"/>
      <c r="L14" s="189"/>
    </row>
    <row r="15" spans="1:12" ht="20.25">
      <c r="A15" s="94" t="s">
        <v>283</v>
      </c>
      <c r="B15" s="355" t="s">
        <v>218</v>
      </c>
      <c r="C15" s="91" t="s">
        <v>240</v>
      </c>
      <c r="D15" s="269">
        <v>250</v>
      </c>
      <c r="E15" s="91"/>
      <c r="F15" s="91"/>
      <c r="G15" s="346"/>
      <c r="H15" s="420"/>
      <c r="I15" s="187"/>
      <c r="J15" s="103"/>
      <c r="K15" s="188"/>
      <c r="L15" s="189"/>
    </row>
    <row r="16" spans="1:12" ht="15.75" customHeight="1" thickBot="1">
      <c r="A16" s="455" t="s">
        <v>301</v>
      </c>
      <c r="B16" s="456"/>
      <c r="C16" s="456"/>
      <c r="D16" s="456"/>
      <c r="E16" s="456"/>
      <c r="F16" s="456"/>
      <c r="G16" s="456"/>
      <c r="H16" s="250"/>
      <c r="I16" s="252"/>
      <c r="J16" s="135"/>
      <c r="K16" s="141"/>
      <c r="L16" s="251">
        <f>H16*1.08</f>
        <v>0</v>
      </c>
    </row>
    <row r="17" spans="1:11" ht="18.75" customHeight="1">
      <c r="A17" s="41"/>
      <c r="B17" s="13"/>
      <c r="C17" s="92"/>
      <c r="D17" s="92"/>
      <c r="E17" s="8"/>
      <c r="F17" s="8"/>
      <c r="G17" s="8"/>
      <c r="H17" s="30"/>
      <c r="I17" s="24"/>
      <c r="J17" s="8"/>
      <c r="K17" s="8"/>
    </row>
    <row r="18" spans="1:12" ht="14.25" customHeight="1">
      <c r="A18" s="431" t="s">
        <v>9</v>
      </c>
      <c r="B18" s="430"/>
      <c r="C18" s="430"/>
      <c r="D18" s="430"/>
      <c r="E18" s="430"/>
      <c r="F18" s="430"/>
      <c r="G18" s="432"/>
      <c r="H18" s="432"/>
      <c r="I18" s="432"/>
      <c r="J18" s="432"/>
      <c r="K18" s="432"/>
      <c r="L18" s="432"/>
    </row>
    <row r="20" spans="1:8" ht="11.25" customHeight="1">
      <c r="A20"/>
      <c r="C20" s="42"/>
      <c r="D20" s="42"/>
      <c r="H20" s="29" t="s">
        <v>7</v>
      </c>
    </row>
    <row r="21" spans="1:8" ht="12.75">
      <c r="A21"/>
      <c r="C21" s="42"/>
      <c r="D21" s="42"/>
      <c r="H21" s="29" t="s">
        <v>8</v>
      </c>
    </row>
  </sheetData>
  <sheetProtection/>
  <mergeCells count="8">
    <mergeCell ref="A16:G16"/>
    <mergeCell ref="A18:L18"/>
    <mergeCell ref="A2:I2"/>
    <mergeCell ref="A3:B3"/>
    <mergeCell ref="A5:B5"/>
    <mergeCell ref="A7:B7"/>
    <mergeCell ref="A9:F9"/>
    <mergeCell ref="A11:L11"/>
  </mergeCells>
  <printOptions/>
  <pageMargins left="0.75" right="0.75" top="1" bottom="1" header="0.5" footer="0.5"/>
  <pageSetup orientation="portrait" paperSize="9" r:id="rId1"/>
</worksheet>
</file>

<file path=xl/worksheets/sheet19.xml><?xml version="1.0" encoding="utf-8"?>
<worksheet xmlns="http://schemas.openxmlformats.org/spreadsheetml/2006/main" xmlns:r="http://schemas.openxmlformats.org/officeDocument/2006/relationships">
  <dimension ref="A1:M34"/>
  <sheetViews>
    <sheetView zoomScaleSheetLayoutView="100" zoomScalePageLayoutView="0" workbookViewId="0" topLeftCell="A1">
      <selection activeCell="H7" sqref="H7"/>
    </sheetView>
  </sheetViews>
  <sheetFormatPr defaultColWidth="9.140625" defaultRowHeight="12.75"/>
  <cols>
    <col min="1" max="1" width="3.421875" style="42" customWidth="1"/>
    <col min="2" max="2" width="27.8515625" style="0" customWidth="1"/>
    <col min="3" max="3" width="4.28125" style="90" customWidth="1"/>
    <col min="4" max="4" width="5.140625" style="90" customWidth="1"/>
    <col min="5" max="5" width="7.7109375" style="0" customWidth="1"/>
    <col min="6" max="6" width="6.421875" style="0" customWidth="1"/>
    <col min="7" max="7" width="9.8515625" style="0" customWidth="1"/>
    <col min="8" max="8" width="10.28125" style="29" customWidth="1"/>
    <col min="9" max="9" width="10.00390625" style="0" customWidth="1"/>
    <col min="10" max="10" width="6.7109375" style="0" customWidth="1"/>
    <col min="11" max="11" width="13.28125" style="0" customWidth="1"/>
    <col min="12" max="12" width="12.28125" style="0" customWidth="1"/>
  </cols>
  <sheetData>
    <row r="1" spans="8:9" ht="12.75" customHeight="1">
      <c r="H1"/>
      <c r="I1" t="s">
        <v>234</v>
      </c>
    </row>
    <row r="2" spans="1:9" ht="12.75">
      <c r="A2" s="426" t="s">
        <v>233</v>
      </c>
      <c r="B2" s="426"/>
      <c r="C2" s="426"/>
      <c r="D2" s="426"/>
      <c r="E2" s="426"/>
      <c r="F2" s="426"/>
      <c r="G2" s="426"/>
      <c r="H2" s="426"/>
      <c r="I2" s="426"/>
    </row>
    <row r="3" spans="1:8" ht="12.75">
      <c r="A3" s="424" t="s">
        <v>4</v>
      </c>
      <c r="B3" s="424"/>
      <c r="H3"/>
    </row>
    <row r="4" spans="2:8" ht="6.75" customHeight="1">
      <c r="B4" t="s">
        <v>232</v>
      </c>
      <c r="H4"/>
    </row>
    <row r="5" spans="1:8" ht="12.75">
      <c r="A5" s="424" t="s">
        <v>5</v>
      </c>
      <c r="B5" s="424"/>
      <c r="H5"/>
    </row>
    <row r="6" ht="12.75">
      <c r="H6"/>
    </row>
    <row r="7" spans="1:11" ht="22.5">
      <c r="A7" s="424" t="s">
        <v>6</v>
      </c>
      <c r="B7" s="424"/>
      <c r="H7" s="323"/>
      <c r="K7" s="334"/>
    </row>
    <row r="8" spans="1:10" ht="13.5" customHeight="1">
      <c r="A8" s="437" t="s">
        <v>311</v>
      </c>
      <c r="B8" s="438"/>
      <c r="C8" s="438"/>
      <c r="D8" s="438"/>
      <c r="E8" s="438"/>
      <c r="F8" s="438"/>
      <c r="G8" s="11"/>
      <c r="H8" s="34"/>
      <c r="I8" s="11"/>
      <c r="J8" s="8"/>
    </row>
    <row r="9" spans="1:10" ht="10.5" customHeight="1">
      <c r="A9" s="43"/>
      <c r="B9" s="11"/>
      <c r="C9" s="60"/>
      <c r="D9" s="60"/>
      <c r="E9" s="11"/>
      <c r="F9" s="11"/>
      <c r="G9" s="11"/>
      <c r="H9" s="35"/>
      <c r="I9" s="11"/>
      <c r="J9" s="8"/>
    </row>
    <row r="10" spans="1:12" ht="17.25" customHeight="1" thickBot="1">
      <c r="A10" s="446" t="s">
        <v>312</v>
      </c>
      <c r="B10" s="448"/>
      <c r="C10" s="448"/>
      <c r="D10" s="448"/>
      <c r="E10" s="448"/>
      <c r="F10" s="448"/>
      <c r="G10" s="448"/>
      <c r="H10" s="448"/>
      <c r="I10" s="448"/>
      <c r="J10" s="448"/>
      <c r="K10" s="448"/>
      <c r="L10" s="448"/>
    </row>
    <row r="11" spans="1:13" s="59" customFormat="1" ht="51" thickBot="1">
      <c r="A11" s="67" t="s">
        <v>236</v>
      </c>
      <c r="B11" s="62" t="s">
        <v>278</v>
      </c>
      <c r="C11" s="62" t="s">
        <v>237</v>
      </c>
      <c r="D11" s="62" t="s">
        <v>279</v>
      </c>
      <c r="E11" s="62" t="s">
        <v>238</v>
      </c>
      <c r="F11" s="62" t="s">
        <v>239</v>
      </c>
      <c r="G11" s="62" t="s">
        <v>280</v>
      </c>
      <c r="H11" s="62" t="s">
        <v>109</v>
      </c>
      <c r="I11" s="63" t="s">
        <v>37</v>
      </c>
      <c r="J11" s="62" t="s">
        <v>281</v>
      </c>
      <c r="K11" s="116" t="s">
        <v>164</v>
      </c>
      <c r="L11" s="64" t="s">
        <v>80</v>
      </c>
      <c r="M11" s="60"/>
    </row>
    <row r="12" spans="1:13" s="101" customFormat="1" ht="12.75">
      <c r="A12" s="96">
        <v>1</v>
      </c>
      <c r="B12" s="197">
        <v>2</v>
      </c>
      <c r="C12" s="198">
        <v>3</v>
      </c>
      <c r="D12" s="198">
        <v>4</v>
      </c>
      <c r="E12" s="98">
        <v>5</v>
      </c>
      <c r="F12" s="98">
        <v>6</v>
      </c>
      <c r="G12" s="98">
        <v>7</v>
      </c>
      <c r="H12" s="98">
        <v>8</v>
      </c>
      <c r="I12" s="98">
        <v>9</v>
      </c>
      <c r="J12" s="98">
        <v>10</v>
      </c>
      <c r="K12" s="117">
        <v>11</v>
      </c>
      <c r="L12" s="99">
        <v>12</v>
      </c>
      <c r="M12" s="100"/>
    </row>
    <row r="13" spans="1:12" ht="45" customHeight="1">
      <c r="A13" s="94" t="s">
        <v>282</v>
      </c>
      <c r="B13" s="190" t="s">
        <v>122</v>
      </c>
      <c r="C13" s="91" t="s">
        <v>240</v>
      </c>
      <c r="D13" s="282">
        <v>1200</v>
      </c>
      <c r="E13" s="282"/>
      <c r="F13" s="27"/>
      <c r="G13" s="28"/>
      <c r="H13" s="88"/>
      <c r="I13" s="89"/>
      <c r="J13" s="12"/>
      <c r="K13" s="51"/>
      <c r="L13" s="58"/>
    </row>
    <row r="14" spans="1:12" s="53" customFormat="1" ht="50.25" customHeight="1">
      <c r="A14" s="94" t="s">
        <v>283</v>
      </c>
      <c r="B14" s="190" t="s">
        <v>200</v>
      </c>
      <c r="C14" s="91" t="s">
        <v>240</v>
      </c>
      <c r="D14" s="400">
        <v>10</v>
      </c>
      <c r="E14" s="400"/>
      <c r="F14" s="21"/>
      <c r="G14" s="20"/>
      <c r="H14" s="88"/>
      <c r="I14" s="89"/>
      <c r="J14" s="12"/>
      <c r="K14" s="51"/>
      <c r="L14" s="58"/>
    </row>
    <row r="15" spans="1:12" s="152" customFormat="1" ht="55.5" customHeight="1" hidden="1">
      <c r="A15" s="94" t="s">
        <v>287</v>
      </c>
      <c r="B15" s="190" t="s">
        <v>199</v>
      </c>
      <c r="C15" s="91" t="s">
        <v>240</v>
      </c>
      <c r="D15" s="400"/>
      <c r="E15" s="400"/>
      <c r="F15" s="150"/>
      <c r="G15" s="159"/>
      <c r="H15" s="88"/>
      <c r="I15" s="89"/>
      <c r="J15" s="151"/>
      <c r="K15" s="51"/>
      <c r="L15" s="58"/>
    </row>
    <row r="16" spans="1:12" s="53" customFormat="1" ht="64.5" customHeight="1" hidden="1">
      <c r="A16" s="94" t="s">
        <v>288</v>
      </c>
      <c r="B16" s="190" t="s">
        <v>198</v>
      </c>
      <c r="C16" s="91" t="s">
        <v>240</v>
      </c>
      <c r="D16" s="21"/>
      <c r="E16" s="21"/>
      <c r="F16" s="21"/>
      <c r="G16" s="20"/>
      <c r="H16" s="88"/>
      <c r="I16" s="89"/>
      <c r="J16" s="12"/>
      <c r="K16" s="51"/>
      <c r="L16" s="58"/>
    </row>
    <row r="17" spans="1:12" s="53" customFormat="1" ht="12.75" customHeight="1" hidden="1">
      <c r="A17" s="94" t="s">
        <v>289</v>
      </c>
      <c r="B17" s="72"/>
      <c r="C17" s="91" t="s">
        <v>240</v>
      </c>
      <c r="D17" s="21"/>
      <c r="E17" s="21"/>
      <c r="F17" s="21"/>
      <c r="G17" s="20"/>
      <c r="H17" s="88"/>
      <c r="I17" s="89"/>
      <c r="J17" s="12"/>
      <c r="K17" s="51"/>
      <c r="L17" s="58"/>
    </row>
    <row r="18" spans="1:12" s="55" customFormat="1" ht="27" customHeight="1">
      <c r="A18" s="94" t="s">
        <v>284</v>
      </c>
      <c r="B18" s="190" t="s">
        <v>195</v>
      </c>
      <c r="C18" s="109" t="s">
        <v>240</v>
      </c>
      <c r="D18" s="401">
        <v>5</v>
      </c>
      <c r="E18" s="401"/>
      <c r="F18" s="73"/>
      <c r="G18" s="74"/>
      <c r="H18" s="88"/>
      <c r="I18" s="89"/>
      <c r="J18" s="48"/>
      <c r="K18" s="51"/>
      <c r="L18" s="58"/>
    </row>
    <row r="19" spans="1:12" s="55" customFormat="1" ht="24.75" customHeight="1">
      <c r="A19" s="94" t="s">
        <v>285</v>
      </c>
      <c r="B19" s="190" t="s">
        <v>196</v>
      </c>
      <c r="C19" s="115" t="s">
        <v>240</v>
      </c>
      <c r="D19" s="401">
        <v>5</v>
      </c>
      <c r="E19" s="401"/>
      <c r="F19" s="73"/>
      <c r="G19" s="74"/>
      <c r="H19" s="88"/>
      <c r="I19" s="89"/>
      <c r="J19" s="48"/>
      <c r="K19" s="51"/>
      <c r="L19" s="58"/>
    </row>
    <row r="20" spans="1:12" s="155" customFormat="1" ht="35.25" customHeight="1">
      <c r="A20" s="94" t="s">
        <v>286</v>
      </c>
      <c r="B20" s="190" t="s">
        <v>197</v>
      </c>
      <c r="C20" s="115" t="s">
        <v>240</v>
      </c>
      <c r="D20" s="401">
        <v>5</v>
      </c>
      <c r="E20" s="401"/>
      <c r="F20" s="153"/>
      <c r="G20" s="160"/>
      <c r="H20" s="88"/>
      <c r="I20" s="89"/>
      <c r="J20" s="154"/>
      <c r="K20" s="51"/>
      <c r="L20" s="58"/>
    </row>
    <row r="21" spans="1:12" s="155" customFormat="1" ht="35.25" customHeight="1">
      <c r="A21" s="94" t="s">
        <v>287</v>
      </c>
      <c r="B21" s="107" t="s">
        <v>126</v>
      </c>
      <c r="C21" s="183" t="s">
        <v>240</v>
      </c>
      <c r="D21" s="402">
        <v>15</v>
      </c>
      <c r="E21" s="402"/>
      <c r="F21" s="199"/>
      <c r="G21" s="200"/>
      <c r="H21" s="88"/>
      <c r="I21" s="126"/>
      <c r="J21" s="201"/>
      <c r="K21" s="128"/>
      <c r="L21" s="130"/>
    </row>
    <row r="22" spans="1:12" s="155" customFormat="1" ht="35.25" customHeight="1">
      <c r="A22" s="94" t="s">
        <v>288</v>
      </c>
      <c r="B22" s="107" t="s">
        <v>127</v>
      </c>
      <c r="C22" s="183" t="s">
        <v>240</v>
      </c>
      <c r="D22" s="402">
        <v>1</v>
      </c>
      <c r="E22" s="402"/>
      <c r="F22" s="199"/>
      <c r="G22" s="200"/>
      <c r="H22" s="88"/>
      <c r="I22" s="126"/>
      <c r="J22" s="201"/>
      <c r="K22" s="128"/>
      <c r="L22" s="130"/>
    </row>
    <row r="23" spans="1:12" s="155" customFormat="1" ht="35.25" customHeight="1">
      <c r="A23" s="94" t="s">
        <v>289</v>
      </c>
      <c r="B23" s="107" t="s">
        <v>128</v>
      </c>
      <c r="C23" s="183" t="s">
        <v>240</v>
      </c>
      <c r="D23" s="402">
        <v>5</v>
      </c>
      <c r="E23" s="402"/>
      <c r="F23" s="199"/>
      <c r="G23" s="200"/>
      <c r="H23" s="88"/>
      <c r="I23" s="126"/>
      <c r="J23" s="201"/>
      <c r="K23" s="128"/>
      <c r="L23" s="130"/>
    </row>
    <row r="24" spans="1:12" s="155" customFormat="1" ht="35.25" customHeight="1">
      <c r="A24" s="94" t="s">
        <v>290</v>
      </c>
      <c r="B24" s="107" t="s">
        <v>262</v>
      </c>
      <c r="C24" s="183" t="s">
        <v>240</v>
      </c>
      <c r="D24" s="402">
        <v>6</v>
      </c>
      <c r="E24" s="402"/>
      <c r="F24" s="199"/>
      <c r="G24" s="200"/>
      <c r="H24" s="88"/>
      <c r="I24" s="126"/>
      <c r="J24" s="201"/>
      <c r="K24" s="128"/>
      <c r="L24" s="130"/>
    </row>
    <row r="25" spans="1:12" s="155" customFormat="1" ht="35.25" customHeight="1">
      <c r="A25" s="94" t="s">
        <v>291</v>
      </c>
      <c r="B25" s="107" t="s">
        <v>130</v>
      </c>
      <c r="C25" s="183" t="s">
        <v>240</v>
      </c>
      <c r="D25" s="402">
        <v>1</v>
      </c>
      <c r="E25" s="402"/>
      <c r="F25" s="199"/>
      <c r="G25" s="200"/>
      <c r="H25" s="88"/>
      <c r="I25" s="126"/>
      <c r="J25" s="201"/>
      <c r="K25" s="128"/>
      <c r="L25" s="130"/>
    </row>
    <row r="26" spans="1:12" s="155" customFormat="1" ht="35.25" customHeight="1">
      <c r="A26" s="94" t="s">
        <v>23</v>
      </c>
      <c r="B26" s="107" t="s">
        <v>132</v>
      </c>
      <c r="C26" s="183" t="s">
        <v>240</v>
      </c>
      <c r="D26" s="402">
        <v>1</v>
      </c>
      <c r="E26" s="402"/>
      <c r="F26" s="199"/>
      <c r="G26" s="200"/>
      <c r="H26" s="88"/>
      <c r="I26" s="126"/>
      <c r="J26" s="201"/>
      <c r="K26" s="128"/>
      <c r="L26" s="130"/>
    </row>
    <row r="27" spans="1:12" s="155" customFormat="1" ht="35.25" customHeight="1" hidden="1">
      <c r="A27" s="94" t="s">
        <v>38</v>
      </c>
      <c r="B27" s="107" t="s">
        <v>263</v>
      </c>
      <c r="C27" s="183" t="s">
        <v>240</v>
      </c>
      <c r="D27" s="402"/>
      <c r="E27" s="402"/>
      <c r="F27" s="199"/>
      <c r="G27" s="200"/>
      <c r="H27" s="88"/>
      <c r="I27" s="126"/>
      <c r="J27" s="201"/>
      <c r="K27" s="128"/>
      <c r="L27" s="130"/>
    </row>
    <row r="28" spans="1:12" s="155" customFormat="1" ht="35.25" customHeight="1">
      <c r="A28" s="94" t="s">
        <v>39</v>
      </c>
      <c r="B28" s="107" t="s">
        <v>264</v>
      </c>
      <c r="C28" s="183" t="s">
        <v>240</v>
      </c>
      <c r="D28" s="402">
        <v>5</v>
      </c>
      <c r="E28" s="402"/>
      <c r="F28" s="199"/>
      <c r="G28" s="200"/>
      <c r="H28" s="88"/>
      <c r="I28" s="126"/>
      <c r="J28" s="201"/>
      <c r="K28" s="128"/>
      <c r="L28" s="130"/>
    </row>
    <row r="29" spans="1:12" s="155" customFormat="1" ht="35.25" customHeight="1">
      <c r="A29" s="94" t="s">
        <v>292</v>
      </c>
      <c r="B29" s="405" t="s">
        <v>157</v>
      </c>
      <c r="C29" s="115" t="s">
        <v>240</v>
      </c>
      <c r="D29" s="401">
        <v>1</v>
      </c>
      <c r="E29" s="401"/>
      <c r="F29" s="153"/>
      <c r="G29" s="160"/>
      <c r="H29" s="88"/>
      <c r="I29" s="89"/>
      <c r="J29" s="154"/>
      <c r="K29" s="51"/>
      <c r="L29" s="130"/>
    </row>
    <row r="30" spans="1:12" ht="15.75" customHeight="1" thickBot="1">
      <c r="A30" s="455" t="s">
        <v>301</v>
      </c>
      <c r="B30" s="456"/>
      <c r="C30" s="456"/>
      <c r="D30" s="456"/>
      <c r="E30" s="456"/>
      <c r="F30" s="456"/>
      <c r="G30" s="456"/>
      <c r="H30" s="156"/>
      <c r="I30" s="149"/>
      <c r="J30" s="135"/>
      <c r="K30" s="141"/>
      <c r="L30" s="123">
        <f>H30*1.08</f>
        <v>0</v>
      </c>
    </row>
    <row r="31" spans="1:11" ht="12.75">
      <c r="A31" s="431" t="s">
        <v>9</v>
      </c>
      <c r="B31" s="438"/>
      <c r="C31" s="438"/>
      <c r="D31" s="438"/>
      <c r="E31" s="438"/>
      <c r="F31" s="438"/>
      <c r="G31" s="8"/>
      <c r="H31" s="30"/>
      <c r="I31" s="8"/>
      <c r="J31" s="8"/>
      <c r="K31" s="8"/>
    </row>
    <row r="33" spans="1:8" ht="11.25" customHeight="1">
      <c r="A33"/>
      <c r="C33" s="42"/>
      <c r="D33" s="42"/>
      <c r="H33" s="29" t="s">
        <v>7</v>
      </c>
    </row>
    <row r="34" spans="1:8" ht="12.75">
      <c r="A34"/>
      <c r="C34" s="42"/>
      <c r="D34" s="42"/>
      <c r="H34" s="29" t="s">
        <v>8</v>
      </c>
    </row>
  </sheetData>
  <sheetProtection/>
  <mergeCells count="8">
    <mergeCell ref="A31:F31"/>
    <mergeCell ref="A10:L10"/>
    <mergeCell ref="A2:I2"/>
    <mergeCell ref="A3:B3"/>
    <mergeCell ref="A5:B5"/>
    <mergeCell ref="A7:B7"/>
    <mergeCell ref="A30:G30"/>
    <mergeCell ref="A8:F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5"/>
  <sheetViews>
    <sheetView zoomScaleSheetLayoutView="100" zoomScalePageLayoutView="0" workbookViewId="0" topLeftCell="A1">
      <selection activeCell="L22" sqref="L22"/>
    </sheetView>
  </sheetViews>
  <sheetFormatPr defaultColWidth="9.140625" defaultRowHeight="12.75"/>
  <cols>
    <col min="1" max="1" width="5.28125" style="42" customWidth="1"/>
    <col min="2" max="2" width="47.28125" style="0" customWidth="1"/>
    <col min="3" max="3" width="4.421875" style="42" customWidth="1"/>
    <col min="4" max="4" width="5.8515625" style="42" customWidth="1"/>
    <col min="5" max="5" width="8.421875" style="0" customWidth="1"/>
    <col min="6" max="6" width="5.421875" style="0" customWidth="1"/>
    <col min="7" max="7" width="11.00390625" style="0" customWidth="1"/>
    <col min="8" max="8" width="10.140625" style="29" customWidth="1"/>
    <col min="9" max="9" width="7.421875" style="0" customWidth="1"/>
    <col min="10" max="10" width="6.7109375" style="0" customWidth="1"/>
    <col min="12" max="12" width="11.0039062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10" ht="12.75">
      <c r="B4" t="s">
        <v>232</v>
      </c>
      <c r="H4"/>
      <c r="J4" s="50"/>
    </row>
    <row r="5" spans="1:8" ht="12.75">
      <c r="A5" s="424" t="s">
        <v>5</v>
      </c>
      <c r="B5" s="424"/>
      <c r="H5"/>
    </row>
    <row r="6" ht="12.75">
      <c r="H6"/>
    </row>
    <row r="7" spans="1:8" ht="12.75">
      <c r="A7" s="424" t="s">
        <v>6</v>
      </c>
      <c r="B7" s="424"/>
      <c r="H7"/>
    </row>
    <row r="8" spans="1:12" ht="30.75" customHeight="1">
      <c r="A8" s="437" t="s">
        <v>315</v>
      </c>
      <c r="B8" s="438"/>
      <c r="C8" s="438"/>
      <c r="D8" s="438"/>
      <c r="E8" s="438"/>
      <c r="F8" s="11"/>
      <c r="G8" s="11"/>
      <c r="H8" s="323"/>
      <c r="I8" s="11"/>
      <c r="J8" s="8"/>
      <c r="K8" s="8"/>
      <c r="L8" s="8"/>
    </row>
    <row r="9" spans="1:12" ht="19.5" customHeight="1" thickBot="1">
      <c r="A9" s="433" t="s">
        <v>316</v>
      </c>
      <c r="B9" s="434"/>
      <c r="C9" s="434"/>
      <c r="D9" s="434"/>
      <c r="E9" s="434"/>
      <c r="F9" s="434"/>
      <c r="G9" s="434"/>
      <c r="H9" s="279"/>
      <c r="I9" s="11"/>
      <c r="J9" s="8"/>
      <c r="K9" s="8"/>
      <c r="L9" s="8"/>
    </row>
    <row r="10" spans="1:13" s="59" customFormat="1" ht="51" thickBot="1">
      <c r="A10" s="67" t="s">
        <v>236</v>
      </c>
      <c r="B10" s="62" t="s">
        <v>278</v>
      </c>
      <c r="C10" s="62" t="s">
        <v>237</v>
      </c>
      <c r="D10" s="62" t="s">
        <v>279</v>
      </c>
      <c r="E10" s="62" t="s">
        <v>238</v>
      </c>
      <c r="F10" s="62" t="s">
        <v>239</v>
      </c>
      <c r="G10" s="62" t="s">
        <v>280</v>
      </c>
      <c r="H10" s="62" t="s">
        <v>109</v>
      </c>
      <c r="I10" s="63" t="s">
        <v>37</v>
      </c>
      <c r="J10" s="62" t="s">
        <v>281</v>
      </c>
      <c r="K10" s="116" t="s">
        <v>164</v>
      </c>
      <c r="L10" s="64" t="s">
        <v>80</v>
      </c>
      <c r="M10" s="60"/>
    </row>
    <row r="11" spans="1:13" s="101" customFormat="1" ht="12.75">
      <c r="A11" s="96">
        <v>1</v>
      </c>
      <c r="B11" s="98">
        <v>2</v>
      </c>
      <c r="C11" s="97">
        <v>3</v>
      </c>
      <c r="D11" s="97">
        <v>4</v>
      </c>
      <c r="E11" s="98">
        <v>5</v>
      </c>
      <c r="F11" s="98">
        <v>6</v>
      </c>
      <c r="G11" s="98">
        <v>7</v>
      </c>
      <c r="H11" s="98">
        <v>8</v>
      </c>
      <c r="I11" s="98">
        <v>9</v>
      </c>
      <c r="J11" s="98">
        <v>10</v>
      </c>
      <c r="K11" s="117">
        <v>11</v>
      </c>
      <c r="L11" s="99">
        <v>12</v>
      </c>
      <c r="M11" s="100"/>
    </row>
    <row r="12" spans="1:13" s="378" customFormat="1" ht="285">
      <c r="A12" s="374" t="s">
        <v>282</v>
      </c>
      <c r="B12" s="392" t="s">
        <v>303</v>
      </c>
      <c r="C12" s="83" t="s">
        <v>240</v>
      </c>
      <c r="D12" s="395">
        <v>2000</v>
      </c>
      <c r="E12" s="375"/>
      <c r="F12" s="375"/>
      <c r="G12" s="394"/>
      <c r="H12" s="415"/>
      <c r="I12" s="375"/>
      <c r="J12" s="375"/>
      <c r="K12" s="375"/>
      <c r="L12" s="375"/>
      <c r="M12" s="377"/>
    </row>
    <row r="13" spans="1:13" s="378" customFormat="1" ht="40.5">
      <c r="A13" s="374" t="s">
        <v>283</v>
      </c>
      <c r="B13" s="392" t="s">
        <v>254</v>
      </c>
      <c r="C13" s="374" t="s">
        <v>240</v>
      </c>
      <c r="D13" s="395">
        <v>1</v>
      </c>
      <c r="E13" s="375"/>
      <c r="F13" s="375"/>
      <c r="G13" s="376"/>
      <c r="H13" s="415"/>
      <c r="I13" s="375"/>
      <c r="J13" s="375"/>
      <c r="K13" s="375"/>
      <c r="L13" s="375"/>
      <c r="M13" s="377"/>
    </row>
    <row r="14" spans="1:13" s="378" customFormat="1" ht="60.75">
      <c r="A14" s="374" t="s">
        <v>284</v>
      </c>
      <c r="B14" s="392" t="s">
        <v>255</v>
      </c>
      <c r="C14" s="374" t="s">
        <v>240</v>
      </c>
      <c r="D14" s="395">
        <v>1</v>
      </c>
      <c r="E14" s="375"/>
      <c r="F14" s="375"/>
      <c r="G14" s="376"/>
      <c r="H14" s="415"/>
      <c r="I14" s="375"/>
      <c r="J14" s="375"/>
      <c r="K14" s="375"/>
      <c r="L14" s="375"/>
      <c r="M14" s="377"/>
    </row>
    <row r="15" spans="1:13" s="378" customFormat="1" ht="81">
      <c r="A15" s="374" t="s">
        <v>285</v>
      </c>
      <c r="B15" s="392" t="s">
        <v>42</v>
      </c>
      <c r="C15" s="374" t="s">
        <v>240</v>
      </c>
      <c r="D15" s="395">
        <v>2</v>
      </c>
      <c r="E15" s="375"/>
      <c r="F15" s="375"/>
      <c r="G15" s="376"/>
      <c r="H15" s="415"/>
      <c r="I15" s="375"/>
      <c r="J15" s="375"/>
      <c r="K15" s="375"/>
      <c r="L15" s="375"/>
      <c r="M15" s="377"/>
    </row>
    <row r="16" spans="1:13" s="101" customFormat="1" ht="12.75">
      <c r="A16" s="329" t="s">
        <v>286</v>
      </c>
      <c r="B16" s="19" t="s">
        <v>75</v>
      </c>
      <c r="C16" s="329" t="s">
        <v>240</v>
      </c>
      <c r="D16" s="396">
        <v>30</v>
      </c>
      <c r="E16" s="330"/>
      <c r="F16" s="330"/>
      <c r="G16" s="332"/>
      <c r="H16" s="415"/>
      <c r="I16" s="330"/>
      <c r="J16" s="330"/>
      <c r="K16" s="330"/>
      <c r="L16" s="330"/>
      <c r="M16" s="100"/>
    </row>
    <row r="17" spans="1:13" s="101" customFormat="1" ht="13.5" thickBot="1">
      <c r="A17" s="329" t="s">
        <v>287</v>
      </c>
      <c r="B17" s="19" t="s">
        <v>253</v>
      </c>
      <c r="C17" s="329" t="s">
        <v>242</v>
      </c>
      <c r="D17" s="396">
        <v>5</v>
      </c>
      <c r="E17" s="330"/>
      <c r="F17" s="330"/>
      <c r="G17" s="331"/>
      <c r="H17" s="415"/>
      <c r="I17" s="330"/>
      <c r="J17" s="418"/>
      <c r="K17" s="418"/>
      <c r="L17" s="330"/>
      <c r="M17" s="100"/>
    </row>
    <row r="18" spans="1:12" s="50" customFormat="1" ht="13.5" customHeight="1" thickBot="1">
      <c r="A18" s="435" t="s">
        <v>243</v>
      </c>
      <c r="B18" s="436"/>
      <c r="C18" s="436"/>
      <c r="D18" s="436"/>
      <c r="E18" s="436"/>
      <c r="F18" s="436"/>
      <c r="G18" s="436"/>
      <c r="H18" s="416"/>
      <c r="I18" s="417"/>
      <c r="J18" s="419"/>
      <c r="K18" s="419"/>
      <c r="L18" s="134"/>
    </row>
    <row r="19" spans="1:11" ht="18.75" customHeight="1">
      <c r="A19" s="41"/>
      <c r="B19" s="13"/>
      <c r="C19" s="41"/>
      <c r="D19" s="41"/>
      <c r="E19" s="8"/>
      <c r="F19" s="8"/>
      <c r="G19" s="8"/>
      <c r="H19" s="30"/>
      <c r="I19" s="24"/>
      <c r="J19" s="8"/>
      <c r="K19" s="8"/>
    </row>
    <row r="20" spans="1:12" ht="24" customHeight="1">
      <c r="A20" s="431" t="s">
        <v>9</v>
      </c>
      <c r="B20" s="430"/>
      <c r="C20" s="430"/>
      <c r="D20" s="430"/>
      <c r="E20" s="430"/>
      <c r="F20" s="432"/>
      <c r="G20" s="432"/>
      <c r="H20" s="432"/>
      <c r="I20" s="432"/>
      <c r="J20" s="432"/>
      <c r="K20" s="432"/>
      <c r="L20" s="432"/>
    </row>
    <row r="22" spans="1:8" ht="12.75">
      <c r="A22" s="1"/>
      <c r="H22" s="29" t="s">
        <v>7</v>
      </c>
    </row>
    <row r="23" spans="1:8" ht="12.75">
      <c r="A23" s="1"/>
      <c r="H23" s="29" t="s">
        <v>8</v>
      </c>
    </row>
    <row r="27" spans="2:3" ht="12.75">
      <c r="B27" s="8"/>
      <c r="C27" s="41"/>
    </row>
    <row r="28" spans="2:3" ht="12.75">
      <c r="B28" s="8"/>
      <c r="C28" s="41"/>
    </row>
    <row r="29" spans="2:3" ht="12.75">
      <c r="B29" s="8"/>
      <c r="C29" s="41"/>
    </row>
    <row r="30" spans="2:3" ht="12.75">
      <c r="B30" s="8"/>
      <c r="C30" s="41"/>
    </row>
    <row r="31" spans="2:3" ht="12.75">
      <c r="B31" s="8"/>
      <c r="C31" s="41"/>
    </row>
    <row r="32" spans="2:3" ht="12.75">
      <c r="B32" s="8"/>
      <c r="C32" s="41"/>
    </row>
    <row r="33" spans="12:13" ht="12.75">
      <c r="L33" s="8"/>
      <c r="M33" s="8"/>
    </row>
    <row r="34" spans="12:13" ht="12.75">
      <c r="L34" s="8"/>
      <c r="M34" s="8"/>
    </row>
    <row r="35" spans="12:13" ht="12.75">
      <c r="L35" s="8"/>
      <c r="M35" s="8"/>
    </row>
  </sheetData>
  <sheetProtection/>
  <mergeCells count="8">
    <mergeCell ref="A20:L20"/>
    <mergeCell ref="A2:I2"/>
    <mergeCell ref="A3:B3"/>
    <mergeCell ref="A5:B5"/>
    <mergeCell ref="A7:B7"/>
    <mergeCell ref="A9:G9"/>
    <mergeCell ref="A18:G18"/>
    <mergeCell ref="A8:E8"/>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21"/>
  <sheetViews>
    <sheetView zoomScaleSheetLayoutView="100" zoomScalePageLayoutView="0" workbookViewId="0" topLeftCell="A1">
      <selection activeCell="A2" sqref="A2:I2"/>
    </sheetView>
  </sheetViews>
  <sheetFormatPr defaultColWidth="9.140625" defaultRowHeight="12.75"/>
  <cols>
    <col min="1" max="1" width="3.421875" style="42" customWidth="1"/>
    <col min="2" max="2" width="25.421875" style="0" customWidth="1"/>
    <col min="3" max="3" width="4.28125" style="90" customWidth="1"/>
    <col min="4" max="4" width="5.00390625" style="90" customWidth="1"/>
    <col min="5" max="5" width="7.421875" style="0" customWidth="1"/>
    <col min="6" max="6" width="7.00390625" style="0" customWidth="1"/>
    <col min="7" max="7" width="8.421875" style="0" customWidth="1"/>
    <col min="8" max="8" width="11.00390625" style="29" customWidth="1"/>
    <col min="9" max="10" width="7.7109375" style="0" customWidth="1"/>
    <col min="11" max="11" width="10.00390625" style="0" customWidth="1"/>
    <col min="12" max="12" width="12.00390625" style="0" customWidth="1"/>
  </cols>
  <sheetData>
    <row r="1" spans="8:9" ht="12" customHeight="1">
      <c r="H1"/>
      <c r="I1" t="s">
        <v>234</v>
      </c>
    </row>
    <row r="2" spans="1:9" ht="12.75">
      <c r="A2" s="426" t="s">
        <v>233</v>
      </c>
      <c r="B2" s="426"/>
      <c r="C2" s="426"/>
      <c r="D2" s="426"/>
      <c r="E2" s="426"/>
      <c r="F2" s="426"/>
      <c r="G2" s="426"/>
      <c r="H2" s="426"/>
      <c r="I2" s="426"/>
    </row>
    <row r="3" spans="1:8" ht="12.75">
      <c r="A3" s="424" t="s">
        <v>4</v>
      </c>
      <c r="B3" s="424"/>
      <c r="H3"/>
    </row>
    <row r="4" spans="2:8" ht="6.75" customHeight="1">
      <c r="B4" t="s">
        <v>232</v>
      </c>
      <c r="H4"/>
    </row>
    <row r="5" spans="1:8" ht="12.75">
      <c r="A5" s="424" t="s">
        <v>5</v>
      </c>
      <c r="B5" s="424"/>
      <c r="H5"/>
    </row>
    <row r="6" spans="8:9" ht="12.75">
      <c r="H6" s="354"/>
      <c r="I6" s="50"/>
    </row>
    <row r="7" spans="1:8" ht="12.75">
      <c r="A7" s="424" t="s">
        <v>6</v>
      </c>
      <c r="B7" s="424"/>
      <c r="H7"/>
    </row>
    <row r="8" spans="1:11" ht="12.75">
      <c r="A8" s="41"/>
      <c r="B8" s="9"/>
      <c r="C8" s="92"/>
      <c r="D8" s="92"/>
      <c r="E8" s="9"/>
      <c r="F8" s="9"/>
      <c r="G8" s="10"/>
      <c r="H8" s="34"/>
      <c r="I8" s="9"/>
      <c r="J8" s="9"/>
      <c r="K8" s="1"/>
    </row>
    <row r="9" spans="1:10" ht="22.5" customHeight="1">
      <c r="A9" s="437" t="s">
        <v>314</v>
      </c>
      <c r="B9" s="438"/>
      <c r="C9" s="438"/>
      <c r="D9" s="438"/>
      <c r="E9" s="438"/>
      <c r="F9" s="438"/>
      <c r="G9" s="11"/>
      <c r="H9" s="323"/>
      <c r="I9" s="11"/>
      <c r="J9" s="8"/>
    </row>
    <row r="10" spans="1:10" ht="2.25" customHeight="1">
      <c r="A10" s="43"/>
      <c r="B10" s="11"/>
      <c r="C10" s="60"/>
      <c r="D10" s="60"/>
      <c r="E10" s="11"/>
      <c r="F10" s="11"/>
      <c r="G10" s="11"/>
      <c r="H10" s="35"/>
      <c r="I10" s="11"/>
      <c r="J10" s="8"/>
    </row>
    <row r="11" spans="1:12" ht="21" customHeight="1" thickBot="1">
      <c r="A11" s="453" t="s">
        <v>313</v>
      </c>
      <c r="B11" s="454"/>
      <c r="C11" s="454"/>
      <c r="D11" s="454"/>
      <c r="E11" s="454"/>
      <c r="F11" s="454"/>
      <c r="G11" s="454"/>
      <c r="H11" s="454"/>
      <c r="I11" s="454"/>
      <c r="J11" s="465"/>
      <c r="K11" s="465"/>
      <c r="L11" s="465"/>
    </row>
    <row r="12" spans="1:13" s="59" customFormat="1" ht="51" thickBot="1">
      <c r="A12" s="67" t="s">
        <v>236</v>
      </c>
      <c r="B12" s="62" t="s">
        <v>278</v>
      </c>
      <c r="C12" s="62" t="s">
        <v>237</v>
      </c>
      <c r="D12" s="62" t="s">
        <v>279</v>
      </c>
      <c r="E12" s="62" t="s">
        <v>238</v>
      </c>
      <c r="F12" s="62" t="s">
        <v>239</v>
      </c>
      <c r="G12" s="62" t="s">
        <v>280</v>
      </c>
      <c r="H12" s="62" t="s">
        <v>109</v>
      </c>
      <c r="I12" s="63" t="s">
        <v>37</v>
      </c>
      <c r="J12" s="62" t="s">
        <v>281</v>
      </c>
      <c r="K12" s="116" t="s">
        <v>164</v>
      </c>
      <c r="L12" s="64" t="s">
        <v>110</v>
      </c>
      <c r="M12" s="60"/>
    </row>
    <row r="13" spans="1:13" s="101" customFormat="1" ht="12.75">
      <c r="A13" s="96">
        <v>1</v>
      </c>
      <c r="B13" s="98">
        <v>2</v>
      </c>
      <c r="C13" s="97">
        <v>3</v>
      </c>
      <c r="D13" s="97">
        <v>4</v>
      </c>
      <c r="E13" s="98">
        <v>5</v>
      </c>
      <c r="F13" s="98">
        <v>6</v>
      </c>
      <c r="G13" s="98">
        <v>7</v>
      </c>
      <c r="H13" s="98">
        <v>8</v>
      </c>
      <c r="I13" s="98">
        <v>9</v>
      </c>
      <c r="J13" s="98">
        <v>10</v>
      </c>
      <c r="K13" s="117">
        <v>11</v>
      </c>
      <c r="L13" s="99">
        <v>12</v>
      </c>
      <c r="M13" s="100"/>
    </row>
    <row r="14" spans="1:12" ht="33.75" customHeight="1">
      <c r="A14" s="94" t="s">
        <v>282</v>
      </c>
      <c r="B14" s="109" t="s">
        <v>208</v>
      </c>
      <c r="C14" s="91" t="s">
        <v>240</v>
      </c>
      <c r="D14" s="269">
        <v>3500</v>
      </c>
      <c r="E14" s="263"/>
      <c r="F14" s="263"/>
      <c r="G14" s="346"/>
      <c r="H14" s="420"/>
      <c r="I14" s="187"/>
      <c r="J14" s="188"/>
      <c r="K14" s="188"/>
      <c r="L14" s="189"/>
    </row>
    <row r="15" spans="1:12" ht="107.25" customHeight="1">
      <c r="A15" s="94" t="s">
        <v>283</v>
      </c>
      <c r="B15" s="109" t="s">
        <v>209</v>
      </c>
      <c r="C15" s="91" t="s">
        <v>240</v>
      </c>
      <c r="D15" s="269">
        <v>2</v>
      </c>
      <c r="E15" s="263"/>
      <c r="F15" s="263"/>
      <c r="G15" s="346"/>
      <c r="H15" s="420"/>
      <c r="I15" s="187"/>
      <c r="J15" s="103"/>
      <c r="K15" s="373"/>
      <c r="L15" s="189"/>
    </row>
    <row r="16" spans="1:12" ht="15.75" customHeight="1" thickBot="1">
      <c r="A16" s="455" t="s">
        <v>301</v>
      </c>
      <c r="B16" s="456"/>
      <c r="C16" s="456"/>
      <c r="D16" s="456"/>
      <c r="E16" s="456"/>
      <c r="F16" s="456"/>
      <c r="G16" s="456"/>
      <c r="H16" s="250"/>
      <c r="I16" s="252"/>
      <c r="J16" s="135"/>
      <c r="K16" s="141"/>
      <c r="L16" s="251"/>
    </row>
    <row r="17" spans="1:11" ht="18.75" customHeight="1">
      <c r="A17" s="41"/>
      <c r="B17" s="13"/>
      <c r="C17" s="92"/>
      <c r="D17" s="92"/>
      <c r="E17" s="8"/>
      <c r="F17" s="8"/>
      <c r="G17" s="8"/>
      <c r="H17" s="30"/>
      <c r="I17" s="24"/>
      <c r="J17" s="8"/>
      <c r="K17" s="8"/>
    </row>
    <row r="18" spans="1:12" ht="14.25" customHeight="1">
      <c r="A18" s="431" t="s">
        <v>9</v>
      </c>
      <c r="B18" s="430"/>
      <c r="C18" s="430"/>
      <c r="D18" s="430"/>
      <c r="E18" s="430"/>
      <c r="F18" s="430"/>
      <c r="G18" s="432"/>
      <c r="H18" s="432"/>
      <c r="I18" s="432"/>
      <c r="J18" s="432"/>
      <c r="K18" s="432"/>
      <c r="L18" s="432"/>
    </row>
    <row r="20" spans="1:8" ht="11.25" customHeight="1">
      <c r="A20"/>
      <c r="C20" s="42"/>
      <c r="D20" s="42"/>
      <c r="H20" s="29" t="s">
        <v>7</v>
      </c>
    </row>
    <row r="21" spans="1:8" ht="12.75">
      <c r="A21"/>
      <c r="C21" s="42"/>
      <c r="D21" s="42"/>
      <c r="H21" s="29" t="s">
        <v>8</v>
      </c>
    </row>
  </sheetData>
  <sheetProtection/>
  <mergeCells count="8">
    <mergeCell ref="A18:L18"/>
    <mergeCell ref="A2:I2"/>
    <mergeCell ref="A3:B3"/>
    <mergeCell ref="A5:B5"/>
    <mergeCell ref="A7:B7"/>
    <mergeCell ref="A16:G16"/>
    <mergeCell ref="A9:F9"/>
    <mergeCell ref="A11:L11"/>
  </mergeCells>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P89"/>
  <sheetViews>
    <sheetView zoomScaleSheetLayoutView="100" zoomScalePageLayoutView="0" workbookViewId="0" topLeftCell="A1">
      <selection activeCell="H74" sqref="H74"/>
    </sheetView>
  </sheetViews>
  <sheetFormatPr defaultColWidth="9.140625" defaultRowHeight="12.75"/>
  <cols>
    <col min="1" max="1" width="5.28125" style="42" customWidth="1"/>
    <col min="2" max="2" width="34.00390625" style="0" customWidth="1"/>
    <col min="3" max="3" width="4.421875" style="42" customWidth="1"/>
    <col min="4" max="4" width="8.140625" style="264" customWidth="1"/>
    <col min="5" max="5" width="5.421875" style="0" customWidth="1"/>
    <col min="6" max="6" width="5.8515625" style="0" customWidth="1"/>
    <col min="7" max="7" width="9.421875" style="164" customWidth="1"/>
    <col min="8" max="8" width="12.00390625" style="29" customWidth="1"/>
    <col min="9" max="9" width="8.421875" style="0" customWidth="1"/>
    <col min="10" max="10" width="5.28125" style="0" customWidth="1"/>
    <col min="12" max="12" width="11.710937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8" ht="12.75">
      <c r="A5" s="424" t="s">
        <v>5</v>
      </c>
      <c r="B5" s="424"/>
      <c r="G5" s="192"/>
      <c r="H5"/>
    </row>
    <row r="6" ht="12.75">
      <c r="H6"/>
    </row>
    <row r="7" spans="1:8" ht="12.75">
      <c r="A7" s="424" t="s">
        <v>6</v>
      </c>
      <c r="B7" s="424"/>
      <c r="H7"/>
    </row>
    <row r="8" spans="1:9" ht="30.75" customHeight="1">
      <c r="A8" s="437" t="s">
        <v>245</v>
      </c>
      <c r="B8" s="438"/>
      <c r="C8" s="438"/>
      <c r="D8" s="438"/>
      <c r="E8" s="438"/>
      <c r="F8" s="11"/>
      <c r="G8" s="323"/>
      <c r="H8" s="34"/>
      <c r="I8" s="11"/>
    </row>
    <row r="9" spans="1:9" ht="19.5" customHeight="1" thickBot="1">
      <c r="A9" s="433" t="s">
        <v>317</v>
      </c>
      <c r="B9" s="434"/>
      <c r="C9" s="434"/>
      <c r="D9" s="434"/>
      <c r="E9" s="434"/>
      <c r="F9" s="434"/>
      <c r="G9" s="434"/>
      <c r="H9" s="35"/>
      <c r="I9" s="11"/>
    </row>
    <row r="10" spans="1:13" s="59" customFormat="1" ht="72" thickBot="1">
      <c r="A10" s="67" t="s">
        <v>236</v>
      </c>
      <c r="B10" s="62" t="s">
        <v>278</v>
      </c>
      <c r="C10" s="62" t="s">
        <v>237</v>
      </c>
      <c r="D10" s="266" t="s">
        <v>279</v>
      </c>
      <c r="E10" s="62" t="s">
        <v>238</v>
      </c>
      <c r="F10" s="62" t="s">
        <v>239</v>
      </c>
      <c r="G10" s="165" t="s">
        <v>280</v>
      </c>
      <c r="H10" s="62" t="s">
        <v>109</v>
      </c>
      <c r="I10" s="63" t="s">
        <v>37</v>
      </c>
      <c r="J10" s="62" t="s">
        <v>281</v>
      </c>
      <c r="K10" s="116" t="s">
        <v>164</v>
      </c>
      <c r="L10" s="64" t="s">
        <v>80</v>
      </c>
      <c r="M10" s="60"/>
    </row>
    <row r="11" spans="1:13" s="101" customFormat="1" ht="12.75">
      <c r="A11" s="96" t="s">
        <v>282</v>
      </c>
      <c r="B11" s="98">
        <v>2</v>
      </c>
      <c r="C11" s="97">
        <v>3</v>
      </c>
      <c r="D11" s="267">
        <v>4</v>
      </c>
      <c r="E11" s="98">
        <v>5</v>
      </c>
      <c r="F11" s="98">
        <v>6</v>
      </c>
      <c r="G11" s="184">
        <v>7</v>
      </c>
      <c r="H11" s="98">
        <v>8</v>
      </c>
      <c r="I11" s="98">
        <v>9</v>
      </c>
      <c r="J11" s="98">
        <v>10</v>
      </c>
      <c r="K11" s="117">
        <v>11</v>
      </c>
      <c r="L11" s="99">
        <v>12</v>
      </c>
      <c r="M11" s="100"/>
    </row>
    <row r="12" spans="1:12" ht="30">
      <c r="A12" s="66" t="s">
        <v>282</v>
      </c>
      <c r="B12" s="389" t="s">
        <v>246</v>
      </c>
      <c r="C12" s="105" t="s">
        <v>240</v>
      </c>
      <c r="D12" s="269">
        <v>11000</v>
      </c>
      <c r="E12" s="14"/>
      <c r="F12" s="14"/>
      <c r="G12" s="167"/>
      <c r="H12" s="88"/>
      <c r="I12" s="89"/>
      <c r="J12" s="51"/>
      <c r="K12" s="51"/>
      <c r="L12" s="58"/>
    </row>
    <row r="13" spans="1:12" ht="30">
      <c r="A13" s="96" t="s">
        <v>283</v>
      </c>
      <c r="B13" s="389" t="s">
        <v>24</v>
      </c>
      <c r="C13" s="105"/>
      <c r="D13" s="269">
        <v>420</v>
      </c>
      <c r="E13" s="14"/>
      <c r="F13" s="14"/>
      <c r="G13" s="167"/>
      <c r="H13" s="88"/>
      <c r="I13" s="89"/>
      <c r="J13" s="51"/>
      <c r="K13" s="51"/>
      <c r="L13" s="58"/>
    </row>
    <row r="14" spans="1:12" ht="30">
      <c r="A14" s="66" t="s">
        <v>284</v>
      </c>
      <c r="B14" s="389" t="s">
        <v>247</v>
      </c>
      <c r="C14" s="105" t="s">
        <v>240</v>
      </c>
      <c r="D14" s="269">
        <v>350</v>
      </c>
      <c r="E14" s="14"/>
      <c r="F14" s="14"/>
      <c r="G14" s="167"/>
      <c r="H14" s="88"/>
      <c r="I14" s="89"/>
      <c r="J14" s="120"/>
      <c r="K14" s="51"/>
      <c r="L14" s="58"/>
    </row>
    <row r="15" spans="1:12" ht="30">
      <c r="A15" s="66" t="s">
        <v>285</v>
      </c>
      <c r="B15" s="390" t="s">
        <v>159</v>
      </c>
      <c r="C15" s="105" t="s">
        <v>240</v>
      </c>
      <c r="D15" s="269">
        <v>600</v>
      </c>
      <c r="E15" s="14"/>
      <c r="F15" s="14"/>
      <c r="G15" s="167"/>
      <c r="H15" s="88"/>
      <c r="I15" s="89"/>
      <c r="J15" s="120"/>
      <c r="K15" s="51"/>
      <c r="L15" s="58"/>
    </row>
    <row r="16" spans="1:12" ht="40.5">
      <c r="A16" s="96" t="s">
        <v>286</v>
      </c>
      <c r="B16" s="389" t="s">
        <v>248</v>
      </c>
      <c r="C16" s="105" t="s">
        <v>240</v>
      </c>
      <c r="D16" s="269">
        <v>150</v>
      </c>
      <c r="E16" s="14"/>
      <c r="F16" s="14"/>
      <c r="G16" s="167"/>
      <c r="H16" s="88"/>
      <c r="I16" s="89"/>
      <c r="J16" s="120"/>
      <c r="K16" s="51"/>
      <c r="L16" s="58"/>
    </row>
    <row r="17" spans="1:16" ht="71.25">
      <c r="A17" s="66" t="s">
        <v>287</v>
      </c>
      <c r="B17" s="389" t="s">
        <v>79</v>
      </c>
      <c r="C17" s="105" t="s">
        <v>240</v>
      </c>
      <c r="D17" s="269">
        <v>250</v>
      </c>
      <c r="E17" s="14"/>
      <c r="F17" s="14"/>
      <c r="G17" s="167"/>
      <c r="H17" s="88"/>
      <c r="I17" s="89"/>
      <c r="J17" s="120"/>
      <c r="K17" s="51"/>
      <c r="L17" s="58"/>
      <c r="P17" s="275"/>
    </row>
    <row r="18" spans="1:12" ht="12.75">
      <c r="A18" s="66" t="s">
        <v>288</v>
      </c>
      <c r="B18" s="389" t="s">
        <v>249</v>
      </c>
      <c r="C18" s="105" t="s">
        <v>240</v>
      </c>
      <c r="D18" s="269">
        <v>100</v>
      </c>
      <c r="E18" s="14"/>
      <c r="F18" s="14"/>
      <c r="G18" s="167"/>
      <c r="H18" s="88"/>
      <c r="I18" s="89"/>
      <c r="J18" s="120"/>
      <c r="K18" s="51"/>
      <c r="L18" s="58"/>
    </row>
    <row r="19" spans="1:12" ht="12.75">
      <c r="A19" s="96" t="s">
        <v>289</v>
      </c>
      <c r="B19" s="389" t="s">
        <v>179</v>
      </c>
      <c r="C19" s="105" t="s">
        <v>242</v>
      </c>
      <c r="D19" s="269">
        <v>1</v>
      </c>
      <c r="E19" s="14"/>
      <c r="F19" s="14"/>
      <c r="G19" s="167"/>
      <c r="H19" s="88"/>
      <c r="I19" s="89"/>
      <c r="J19" s="120"/>
      <c r="K19" s="51"/>
      <c r="L19" s="58"/>
    </row>
    <row r="20" spans="1:12" ht="12.75">
      <c r="A20" s="66" t="s">
        <v>290</v>
      </c>
      <c r="B20" s="389" t="s">
        <v>250</v>
      </c>
      <c r="C20" s="105" t="s">
        <v>242</v>
      </c>
      <c r="D20" s="269">
        <v>5</v>
      </c>
      <c r="E20" s="14"/>
      <c r="F20" s="14"/>
      <c r="G20" s="167"/>
      <c r="H20" s="88"/>
      <c r="I20" s="89"/>
      <c r="J20" s="120"/>
      <c r="K20" s="51"/>
      <c r="L20" s="58"/>
    </row>
    <row r="21" spans="1:12" ht="12.75">
      <c r="A21" s="66" t="s">
        <v>291</v>
      </c>
      <c r="B21" s="389" t="s">
        <v>251</v>
      </c>
      <c r="C21" s="105" t="s">
        <v>242</v>
      </c>
      <c r="D21" s="269">
        <v>5</v>
      </c>
      <c r="E21" s="14"/>
      <c r="F21" s="14"/>
      <c r="G21" s="167"/>
      <c r="H21" s="88"/>
      <c r="I21" s="89"/>
      <c r="J21" s="120"/>
      <c r="K21" s="51"/>
      <c r="L21" s="58"/>
    </row>
    <row r="22" spans="1:12" ht="12.75">
      <c r="A22" s="96" t="s">
        <v>23</v>
      </c>
      <c r="B22" s="389" t="s">
        <v>252</v>
      </c>
      <c r="C22" s="105" t="s">
        <v>242</v>
      </c>
      <c r="D22" s="269">
        <v>12</v>
      </c>
      <c r="E22" s="14"/>
      <c r="F22" s="14"/>
      <c r="G22" s="167"/>
      <c r="H22" s="88"/>
      <c r="I22" s="89"/>
      <c r="J22" s="120"/>
      <c r="K22" s="51"/>
      <c r="L22" s="58"/>
    </row>
    <row r="23" spans="1:12" ht="12.75">
      <c r="A23" s="66" t="s">
        <v>38</v>
      </c>
      <c r="B23" s="389" t="s">
        <v>265</v>
      </c>
      <c r="C23" s="105" t="s">
        <v>242</v>
      </c>
      <c r="D23" s="269">
        <v>50</v>
      </c>
      <c r="E23" s="14"/>
      <c r="F23" s="14"/>
      <c r="G23" s="167"/>
      <c r="H23" s="88"/>
      <c r="I23" s="89"/>
      <c r="J23" s="120"/>
      <c r="K23" s="51"/>
      <c r="L23" s="58"/>
    </row>
    <row r="24" spans="1:12" ht="12.75">
      <c r="A24" s="66" t="s">
        <v>39</v>
      </c>
      <c r="B24" s="389" t="s">
        <v>266</v>
      </c>
      <c r="C24" s="105" t="s">
        <v>242</v>
      </c>
      <c r="D24" s="269">
        <v>12</v>
      </c>
      <c r="E24" s="14"/>
      <c r="F24" s="14"/>
      <c r="G24" s="167"/>
      <c r="H24" s="88"/>
      <c r="I24" s="89"/>
      <c r="J24" s="120"/>
      <c r="K24" s="51"/>
      <c r="L24" s="58"/>
    </row>
    <row r="25" spans="1:12" ht="12.75">
      <c r="A25" s="96" t="s">
        <v>292</v>
      </c>
      <c r="B25" s="389" t="s">
        <v>267</v>
      </c>
      <c r="C25" s="105" t="s">
        <v>242</v>
      </c>
      <c r="D25" s="269">
        <v>2</v>
      </c>
      <c r="E25" s="14"/>
      <c r="F25" s="14"/>
      <c r="G25" s="167"/>
      <c r="H25" s="88"/>
      <c r="I25" s="89"/>
      <c r="J25" s="120"/>
      <c r="K25" s="51"/>
      <c r="L25" s="58"/>
    </row>
    <row r="26" spans="1:12" ht="12.75">
      <c r="A26" s="66" t="s">
        <v>293</v>
      </c>
      <c r="B26" s="389" t="s">
        <v>268</v>
      </c>
      <c r="C26" s="105" t="s">
        <v>242</v>
      </c>
      <c r="D26" s="269">
        <v>180</v>
      </c>
      <c r="E26" s="14"/>
      <c r="F26" s="14"/>
      <c r="G26" s="167"/>
      <c r="H26" s="88"/>
      <c r="I26" s="89"/>
      <c r="J26" s="120"/>
      <c r="K26" s="51"/>
      <c r="L26" s="58"/>
    </row>
    <row r="27" spans="1:12" s="50" customFormat="1" ht="12.75">
      <c r="A27" s="71" t="s">
        <v>294</v>
      </c>
      <c r="B27" s="390" t="s">
        <v>269</v>
      </c>
      <c r="C27" s="83" t="s">
        <v>242</v>
      </c>
      <c r="D27" s="294">
        <v>10</v>
      </c>
      <c r="E27" s="49"/>
      <c r="F27" s="49"/>
      <c r="G27" s="168"/>
      <c r="H27" s="88"/>
      <c r="I27" s="89"/>
      <c r="J27" s="124"/>
      <c r="K27" s="51"/>
      <c r="L27" s="58"/>
    </row>
    <row r="28" spans="1:12" ht="20.25">
      <c r="A28" s="96" t="s">
        <v>129</v>
      </c>
      <c r="B28" s="389" t="s">
        <v>270</v>
      </c>
      <c r="C28" s="105" t="s">
        <v>242</v>
      </c>
      <c r="D28" s="269">
        <v>10</v>
      </c>
      <c r="E28" s="14"/>
      <c r="F28" s="14"/>
      <c r="G28" s="167"/>
      <c r="H28" s="88"/>
      <c r="I28" s="89"/>
      <c r="J28" s="120"/>
      <c r="K28" s="51"/>
      <c r="L28" s="58"/>
    </row>
    <row r="29" spans="1:12" s="50" customFormat="1" ht="12.75">
      <c r="A29" s="66" t="s">
        <v>131</v>
      </c>
      <c r="B29" s="390" t="s">
        <v>271</v>
      </c>
      <c r="C29" s="83" t="s">
        <v>240</v>
      </c>
      <c r="D29" s="294">
        <v>90</v>
      </c>
      <c r="E29" s="49"/>
      <c r="F29" s="49"/>
      <c r="G29" s="168"/>
      <c r="H29" s="88"/>
      <c r="I29" s="89"/>
      <c r="J29" s="124"/>
      <c r="K29" s="51"/>
      <c r="L29" s="58"/>
    </row>
    <row r="30" spans="1:12" ht="40.5">
      <c r="A30" s="66" t="s">
        <v>133</v>
      </c>
      <c r="B30" s="16" t="s">
        <v>16</v>
      </c>
      <c r="C30" s="108" t="s">
        <v>240</v>
      </c>
      <c r="D30" s="295">
        <v>420</v>
      </c>
      <c r="E30" s="17"/>
      <c r="F30" s="17"/>
      <c r="G30" s="169"/>
      <c r="H30" s="88"/>
      <c r="I30" s="89"/>
      <c r="J30" s="120"/>
      <c r="K30" s="51"/>
      <c r="L30" s="58"/>
    </row>
    <row r="31" spans="1:12" ht="20.25">
      <c r="A31" s="96" t="s">
        <v>139</v>
      </c>
      <c r="B31" s="16" t="s">
        <v>272</v>
      </c>
      <c r="C31" s="108" t="s">
        <v>240</v>
      </c>
      <c r="D31" s="295">
        <v>1300</v>
      </c>
      <c r="E31" s="17"/>
      <c r="F31" s="17"/>
      <c r="G31" s="169"/>
      <c r="H31" s="88"/>
      <c r="I31" s="89"/>
      <c r="J31" s="120"/>
      <c r="K31" s="51"/>
      <c r="L31" s="58"/>
    </row>
    <row r="32" spans="1:12" ht="20.25">
      <c r="A32" s="66" t="s">
        <v>140</v>
      </c>
      <c r="B32" s="16" t="s">
        <v>85</v>
      </c>
      <c r="C32" s="108" t="s">
        <v>240</v>
      </c>
      <c r="D32" s="295">
        <v>100</v>
      </c>
      <c r="E32" s="17"/>
      <c r="F32" s="17"/>
      <c r="G32" s="169"/>
      <c r="H32" s="88"/>
      <c r="I32" s="89"/>
      <c r="J32" s="120"/>
      <c r="K32" s="51"/>
      <c r="L32" s="58"/>
    </row>
    <row r="33" spans="1:12" ht="20.25">
      <c r="A33" s="66" t="s">
        <v>141</v>
      </c>
      <c r="B33" s="391" t="s">
        <v>86</v>
      </c>
      <c r="C33" s="105" t="s">
        <v>240</v>
      </c>
      <c r="D33" s="269">
        <v>200</v>
      </c>
      <c r="E33" s="14"/>
      <c r="F33" s="14"/>
      <c r="G33" s="167"/>
      <c r="H33" s="88"/>
      <c r="I33" s="89"/>
      <c r="J33" s="120"/>
      <c r="K33" s="51"/>
      <c r="L33" s="58"/>
    </row>
    <row r="34" spans="1:12" ht="20.25">
      <c r="A34" s="96" t="s">
        <v>142</v>
      </c>
      <c r="B34" s="391" t="s">
        <v>87</v>
      </c>
      <c r="C34" s="105" t="s">
        <v>240</v>
      </c>
      <c r="D34" s="269">
        <v>75</v>
      </c>
      <c r="E34" s="14"/>
      <c r="F34" s="14"/>
      <c r="G34" s="167"/>
      <c r="H34" s="88"/>
      <c r="I34" s="89"/>
      <c r="J34" s="120"/>
      <c r="K34" s="51"/>
      <c r="L34" s="58"/>
    </row>
    <row r="35" spans="1:12" ht="20.25">
      <c r="A35" s="66" t="s">
        <v>143</v>
      </c>
      <c r="B35" s="278" t="s">
        <v>84</v>
      </c>
      <c r="C35" s="301" t="s">
        <v>240</v>
      </c>
      <c r="D35" s="264">
        <v>120</v>
      </c>
      <c r="E35" s="120"/>
      <c r="F35" s="120"/>
      <c r="H35" s="88"/>
      <c r="I35" s="89"/>
      <c r="J35" s="120"/>
      <c r="K35" s="51"/>
      <c r="L35" s="58"/>
    </row>
    <row r="36" spans="1:12" ht="20.25">
      <c r="A36" s="66" t="s">
        <v>144</v>
      </c>
      <c r="B36" s="389" t="s">
        <v>12</v>
      </c>
      <c r="C36" s="105" t="s">
        <v>240</v>
      </c>
      <c r="D36" s="269">
        <v>700</v>
      </c>
      <c r="E36" s="14"/>
      <c r="F36" s="14"/>
      <c r="G36" s="167"/>
      <c r="H36" s="88"/>
      <c r="I36" s="89"/>
      <c r="J36" s="120"/>
      <c r="K36" s="51"/>
      <c r="L36" s="58"/>
    </row>
    <row r="37" spans="1:12" ht="12.75">
      <c r="A37" s="96" t="s">
        <v>145</v>
      </c>
      <c r="B37" s="389" t="s">
        <v>273</v>
      </c>
      <c r="C37" s="105" t="s">
        <v>240</v>
      </c>
      <c r="D37" s="269">
        <v>20</v>
      </c>
      <c r="E37" s="14"/>
      <c r="F37" s="14"/>
      <c r="G37" s="167"/>
      <c r="H37" s="88"/>
      <c r="I37" s="89"/>
      <c r="J37" s="120"/>
      <c r="K37" s="51"/>
      <c r="L37" s="58"/>
    </row>
    <row r="38" spans="1:12" ht="12.75">
      <c r="A38" s="66" t="s">
        <v>146</v>
      </c>
      <c r="B38" s="389" t="s">
        <v>274</v>
      </c>
      <c r="C38" s="105" t="s">
        <v>240</v>
      </c>
      <c r="D38" s="269">
        <v>75</v>
      </c>
      <c r="E38" s="14"/>
      <c r="F38" s="14"/>
      <c r="G38" s="167"/>
      <c r="H38" s="88"/>
      <c r="I38" s="89"/>
      <c r="J38" s="120"/>
      <c r="K38" s="51"/>
      <c r="L38" s="58"/>
    </row>
    <row r="39" spans="1:12" ht="20.25">
      <c r="A39" s="66" t="s">
        <v>147</v>
      </c>
      <c r="B39" s="389" t="s">
        <v>192</v>
      </c>
      <c r="C39" s="105" t="s">
        <v>240</v>
      </c>
      <c r="D39" s="269">
        <v>25</v>
      </c>
      <c r="E39" s="14"/>
      <c r="F39" s="14"/>
      <c r="G39" s="167"/>
      <c r="H39" s="88"/>
      <c r="I39" s="89"/>
      <c r="J39" s="120"/>
      <c r="K39" s="51"/>
      <c r="L39" s="58"/>
    </row>
    <row r="40" spans="1:12" ht="81">
      <c r="A40" s="96" t="s">
        <v>148</v>
      </c>
      <c r="B40" s="389" t="s">
        <v>180</v>
      </c>
      <c r="C40" s="105" t="s">
        <v>240</v>
      </c>
      <c r="D40" s="269">
        <v>35</v>
      </c>
      <c r="E40" s="14"/>
      <c r="F40" s="14"/>
      <c r="G40" s="167"/>
      <c r="H40" s="88"/>
      <c r="I40" s="89"/>
      <c r="J40" s="120"/>
      <c r="K40" s="51"/>
      <c r="L40" s="58"/>
    </row>
    <row r="41" spans="1:12" ht="12.75">
      <c r="A41" s="66" t="s">
        <v>149</v>
      </c>
      <c r="B41" s="389" t="s">
        <v>275</v>
      </c>
      <c r="C41" s="105" t="s">
        <v>240</v>
      </c>
      <c r="D41" s="269">
        <v>20</v>
      </c>
      <c r="E41" s="14"/>
      <c r="F41" s="14"/>
      <c r="G41" s="167"/>
      <c r="H41" s="88"/>
      <c r="I41" s="89"/>
      <c r="J41" s="120"/>
      <c r="K41" s="51"/>
      <c r="L41" s="58"/>
    </row>
    <row r="42" spans="1:12" s="50" customFormat="1" ht="30">
      <c r="A42" s="71" t="s">
        <v>43</v>
      </c>
      <c r="B42" s="390" t="s">
        <v>210</v>
      </c>
      <c r="C42" s="83" t="s">
        <v>240</v>
      </c>
      <c r="D42" s="294">
        <v>60</v>
      </c>
      <c r="E42" s="49"/>
      <c r="F42" s="49"/>
      <c r="G42" s="168"/>
      <c r="H42" s="88"/>
      <c r="I42" s="89"/>
      <c r="J42" s="124"/>
      <c r="K42" s="51"/>
      <c r="L42" s="58"/>
    </row>
    <row r="43" spans="1:12" ht="30">
      <c r="A43" s="71" t="s">
        <v>44</v>
      </c>
      <c r="B43" s="390" t="s">
        <v>96</v>
      </c>
      <c r="C43" s="105" t="s">
        <v>240</v>
      </c>
      <c r="D43" s="269">
        <v>50</v>
      </c>
      <c r="E43" s="14"/>
      <c r="F43" s="14"/>
      <c r="G43" s="167"/>
      <c r="H43" s="88"/>
      <c r="I43" s="89"/>
      <c r="J43" s="120"/>
      <c r="K43" s="51"/>
      <c r="L43" s="58"/>
    </row>
    <row r="44" spans="1:12" ht="20.25">
      <c r="A44" s="71" t="s">
        <v>45</v>
      </c>
      <c r="B44" s="389" t="s">
        <v>276</v>
      </c>
      <c r="C44" s="105" t="s">
        <v>240</v>
      </c>
      <c r="D44" s="269">
        <v>70</v>
      </c>
      <c r="E44" s="14"/>
      <c r="F44" s="14"/>
      <c r="G44" s="167"/>
      <c r="H44" s="88"/>
      <c r="I44" s="89"/>
      <c r="J44" s="120"/>
      <c r="K44" s="51"/>
      <c r="L44" s="58"/>
    </row>
    <row r="45" spans="1:12" ht="20.25">
      <c r="A45" s="71" t="s">
        <v>46</v>
      </c>
      <c r="B45" s="389" t="s">
        <v>221</v>
      </c>
      <c r="C45" s="105" t="s">
        <v>240</v>
      </c>
      <c r="D45" s="269">
        <v>100</v>
      </c>
      <c r="E45" s="14"/>
      <c r="F45" s="14"/>
      <c r="G45" s="167"/>
      <c r="H45" s="88"/>
      <c r="I45" s="89"/>
      <c r="J45" s="120"/>
      <c r="K45" s="51"/>
      <c r="L45" s="58"/>
    </row>
    <row r="46" spans="1:12" s="50" customFormat="1" ht="12.75">
      <c r="A46" s="71" t="s">
        <v>47</v>
      </c>
      <c r="B46" s="390" t="s">
        <v>111</v>
      </c>
      <c r="C46" s="105" t="s">
        <v>240</v>
      </c>
      <c r="D46" s="294">
        <v>120</v>
      </c>
      <c r="E46" s="49"/>
      <c r="F46" s="49"/>
      <c r="G46" s="168"/>
      <c r="H46" s="88"/>
      <c r="I46" s="89"/>
      <c r="J46" s="124"/>
      <c r="K46" s="51"/>
      <c r="L46" s="58"/>
    </row>
    <row r="47" spans="1:12" s="50" customFormat="1" ht="30">
      <c r="A47" s="71" t="s">
        <v>48</v>
      </c>
      <c r="B47" s="390" t="s">
        <v>160</v>
      </c>
      <c r="C47" s="83" t="s">
        <v>240</v>
      </c>
      <c r="D47" s="294">
        <v>60</v>
      </c>
      <c r="E47" s="49"/>
      <c r="F47" s="49"/>
      <c r="G47" s="168"/>
      <c r="H47" s="88"/>
      <c r="I47" s="89"/>
      <c r="J47" s="124"/>
      <c r="K47" s="51"/>
      <c r="L47" s="58"/>
    </row>
    <row r="48" spans="1:12" s="50" customFormat="1" ht="12.75">
      <c r="A48" s="71" t="s">
        <v>49</v>
      </c>
      <c r="B48" s="390" t="s">
        <v>277</v>
      </c>
      <c r="C48" s="83" t="s">
        <v>240</v>
      </c>
      <c r="D48" s="294">
        <v>1</v>
      </c>
      <c r="E48" s="49"/>
      <c r="F48" s="49"/>
      <c r="G48" s="168"/>
      <c r="H48" s="88"/>
      <c r="I48" s="89"/>
      <c r="J48" s="124"/>
      <c r="K48" s="51"/>
      <c r="L48" s="58"/>
    </row>
    <row r="49" spans="1:12" s="50" customFormat="1" ht="51">
      <c r="A49" s="71" t="s">
        <v>50</v>
      </c>
      <c r="B49" s="390" t="s">
        <v>95</v>
      </c>
      <c r="C49" s="83" t="s">
        <v>240</v>
      </c>
      <c r="D49" s="294">
        <v>1300</v>
      </c>
      <c r="E49" s="49"/>
      <c r="F49" s="49"/>
      <c r="G49" s="168"/>
      <c r="H49" s="88"/>
      <c r="I49" s="89"/>
      <c r="J49" s="124"/>
      <c r="K49" s="51"/>
      <c r="L49" s="58"/>
    </row>
    <row r="50" spans="1:12" s="50" customFormat="1" ht="12.75">
      <c r="A50" s="71" t="s">
        <v>51</v>
      </c>
      <c r="B50" s="390" t="s">
        <v>17</v>
      </c>
      <c r="C50" s="83" t="s">
        <v>240</v>
      </c>
      <c r="D50" s="294">
        <v>60</v>
      </c>
      <c r="E50" s="49"/>
      <c r="F50" s="49"/>
      <c r="G50" s="168"/>
      <c r="H50" s="88"/>
      <c r="I50" s="89"/>
      <c r="J50" s="124"/>
      <c r="K50" s="51"/>
      <c r="L50" s="58"/>
    </row>
    <row r="51" spans="1:12" s="50" customFormat="1" ht="12.75">
      <c r="A51" s="71" t="s">
        <v>52</v>
      </c>
      <c r="B51" s="390" t="s">
        <v>2</v>
      </c>
      <c r="C51" s="83" t="s">
        <v>240</v>
      </c>
      <c r="D51" s="294">
        <v>20</v>
      </c>
      <c r="E51" s="49"/>
      <c r="F51" s="49"/>
      <c r="G51" s="168"/>
      <c r="H51" s="88"/>
      <c r="I51" s="89"/>
      <c r="J51" s="124"/>
      <c r="K51" s="51"/>
      <c r="L51" s="58"/>
    </row>
    <row r="52" spans="1:12" s="50" customFormat="1" ht="20.25">
      <c r="A52" s="71" t="s">
        <v>53</v>
      </c>
      <c r="B52" s="390" t="s">
        <v>163</v>
      </c>
      <c r="C52" s="83" t="s">
        <v>240</v>
      </c>
      <c r="D52" s="294">
        <v>40</v>
      </c>
      <c r="E52" s="49"/>
      <c r="F52" s="49"/>
      <c r="G52" s="168"/>
      <c r="H52" s="88"/>
      <c r="I52" s="89"/>
      <c r="J52" s="124"/>
      <c r="K52" s="51"/>
      <c r="L52" s="58"/>
    </row>
    <row r="53" spans="1:12" s="50" customFormat="1" ht="12.75">
      <c r="A53" s="71" t="s">
        <v>54</v>
      </c>
      <c r="B53" s="390" t="s">
        <v>3</v>
      </c>
      <c r="C53" s="83" t="s">
        <v>240</v>
      </c>
      <c r="D53" s="294">
        <v>10</v>
      </c>
      <c r="E53" s="49"/>
      <c r="F53" s="49"/>
      <c r="G53" s="168"/>
      <c r="H53" s="88"/>
      <c r="I53" s="89"/>
      <c r="J53" s="124"/>
      <c r="K53" s="51"/>
      <c r="L53" s="58"/>
    </row>
    <row r="54" spans="1:12" s="50" customFormat="1" ht="20.25">
      <c r="A54" s="71" t="s">
        <v>55</v>
      </c>
      <c r="B54" s="390" t="s">
        <v>10</v>
      </c>
      <c r="C54" s="83" t="s">
        <v>240</v>
      </c>
      <c r="D54" s="296">
        <v>2800</v>
      </c>
      <c r="E54" s="49"/>
      <c r="F54" s="49"/>
      <c r="G54" s="168"/>
      <c r="H54" s="88"/>
      <c r="I54" s="89"/>
      <c r="J54" s="124"/>
      <c r="K54" s="51"/>
      <c r="L54" s="58"/>
    </row>
    <row r="55" spans="1:12" s="50" customFormat="1" ht="12.75">
      <c r="A55" s="71" t="s">
        <v>56</v>
      </c>
      <c r="B55" s="390" t="s">
        <v>18</v>
      </c>
      <c r="C55" s="83" t="s">
        <v>240</v>
      </c>
      <c r="D55" s="296">
        <v>5</v>
      </c>
      <c r="E55" s="49"/>
      <c r="F55" s="49"/>
      <c r="G55" s="168"/>
      <c r="H55" s="88"/>
      <c r="I55" s="89"/>
      <c r="J55" s="124"/>
      <c r="K55" s="51"/>
      <c r="L55" s="58"/>
    </row>
    <row r="56" spans="1:12" s="50" customFormat="1" ht="12.75">
      <c r="A56" s="71" t="s">
        <v>57</v>
      </c>
      <c r="B56" s="390" t="s">
        <v>193</v>
      </c>
      <c r="C56" s="83" t="s">
        <v>240</v>
      </c>
      <c r="D56" s="296">
        <v>80</v>
      </c>
      <c r="E56" s="49"/>
      <c r="F56" s="49"/>
      <c r="G56" s="168"/>
      <c r="H56" s="88"/>
      <c r="I56" s="89"/>
      <c r="J56" s="124"/>
      <c r="K56" s="51"/>
      <c r="L56" s="58"/>
    </row>
    <row r="57" spans="1:12" s="50" customFormat="1" ht="12.75">
      <c r="A57" s="71" t="s">
        <v>58</v>
      </c>
      <c r="B57" s="390" t="s">
        <v>20</v>
      </c>
      <c r="C57" s="83" t="s">
        <v>240</v>
      </c>
      <c r="D57" s="296">
        <v>3</v>
      </c>
      <c r="E57" s="49"/>
      <c r="F57" s="49"/>
      <c r="G57" s="168"/>
      <c r="H57" s="88"/>
      <c r="I57" s="89"/>
      <c r="J57" s="124"/>
      <c r="K57" s="51"/>
      <c r="L57" s="58"/>
    </row>
    <row r="58" spans="1:12" s="50" customFormat="1" ht="30">
      <c r="A58" s="71" t="s">
        <v>59</v>
      </c>
      <c r="B58" s="390" t="s">
        <v>21</v>
      </c>
      <c r="C58" s="83" t="s">
        <v>240</v>
      </c>
      <c r="D58" s="296">
        <v>100</v>
      </c>
      <c r="E58" s="49"/>
      <c r="F58" s="49"/>
      <c r="G58" s="168"/>
      <c r="H58" s="88"/>
      <c r="I58" s="89"/>
      <c r="J58" s="124"/>
      <c r="K58" s="51"/>
      <c r="L58" s="58"/>
    </row>
    <row r="59" spans="1:12" s="50" customFormat="1" ht="12.75">
      <c r="A59" s="71" t="s">
        <v>60</v>
      </c>
      <c r="B59" s="390" t="s">
        <v>25</v>
      </c>
      <c r="C59" s="83" t="s">
        <v>240</v>
      </c>
      <c r="D59" s="296">
        <v>130000</v>
      </c>
      <c r="E59" s="49"/>
      <c r="F59" s="49"/>
      <c r="G59" s="168"/>
      <c r="H59" s="88"/>
      <c r="I59" s="89"/>
      <c r="J59" s="124"/>
      <c r="K59" s="51"/>
      <c r="L59" s="58"/>
    </row>
    <row r="60" spans="1:12" s="50" customFormat="1" ht="23.25" customHeight="1">
      <c r="A60" s="71" t="s">
        <v>61</v>
      </c>
      <c r="B60" s="441" t="s">
        <v>31</v>
      </c>
      <c r="C60" s="442"/>
      <c r="D60" s="442"/>
      <c r="E60" s="442"/>
      <c r="F60" s="442"/>
      <c r="G60" s="442"/>
      <c r="H60" s="442"/>
      <c r="I60" s="442"/>
      <c r="J60" s="124"/>
      <c r="K60" s="51"/>
      <c r="L60" s="58"/>
    </row>
    <row r="61" spans="1:12" s="50" customFormat="1" ht="12.75">
      <c r="A61" s="71" t="s">
        <v>62</v>
      </c>
      <c r="B61" s="81" t="s">
        <v>32</v>
      </c>
      <c r="C61" s="83" t="s">
        <v>242</v>
      </c>
      <c r="D61" s="297">
        <v>100</v>
      </c>
      <c r="E61" s="143"/>
      <c r="F61" s="143"/>
      <c r="G61" s="171"/>
      <c r="H61" s="142"/>
      <c r="I61" s="89"/>
      <c r="J61" s="144"/>
      <c r="K61" s="145"/>
      <c r="L61" s="58"/>
    </row>
    <row r="62" spans="1:12" s="50" customFormat="1" ht="12.75">
      <c r="A62" s="71" t="s">
        <v>63</v>
      </c>
      <c r="B62" s="81" t="s">
        <v>33</v>
      </c>
      <c r="C62" s="83" t="s">
        <v>242</v>
      </c>
      <c r="D62" s="297">
        <v>120</v>
      </c>
      <c r="E62" s="143"/>
      <c r="F62" s="143"/>
      <c r="G62" s="171"/>
      <c r="H62" s="142"/>
      <c r="I62" s="89"/>
      <c r="J62" s="144"/>
      <c r="K62" s="145"/>
      <c r="L62" s="58"/>
    </row>
    <row r="63" spans="1:12" s="50" customFormat="1" ht="12.75">
      <c r="A63" s="71" t="s">
        <v>64</v>
      </c>
      <c r="B63" s="81" t="s">
        <v>34</v>
      </c>
      <c r="C63" s="83" t="s">
        <v>242</v>
      </c>
      <c r="D63" s="297">
        <v>200</v>
      </c>
      <c r="E63" s="143"/>
      <c r="F63" s="143"/>
      <c r="G63" s="172"/>
      <c r="H63" s="142"/>
      <c r="I63" s="89"/>
      <c r="J63" s="144"/>
      <c r="K63" s="145"/>
      <c r="L63" s="58"/>
    </row>
    <row r="64" spans="1:12" s="50" customFormat="1" ht="12.75">
      <c r="A64" s="71" t="s">
        <v>65</v>
      </c>
      <c r="B64" s="81" t="s">
        <v>35</v>
      </c>
      <c r="C64" s="83" t="s">
        <v>242</v>
      </c>
      <c r="D64" s="297">
        <v>260</v>
      </c>
      <c r="E64" s="143"/>
      <c r="F64" s="143"/>
      <c r="G64" s="171"/>
      <c r="H64" s="142"/>
      <c r="I64" s="89"/>
      <c r="J64" s="163"/>
      <c r="K64" s="145"/>
      <c r="L64" s="58"/>
    </row>
    <row r="65" spans="1:12" s="50" customFormat="1" ht="20.25">
      <c r="A65" s="71" t="s">
        <v>66</v>
      </c>
      <c r="B65" s="81" t="s">
        <v>183</v>
      </c>
      <c r="C65" s="162" t="s">
        <v>242</v>
      </c>
      <c r="D65" s="298">
        <v>2</v>
      </c>
      <c r="E65" s="124"/>
      <c r="F65" s="124"/>
      <c r="G65" s="173"/>
      <c r="H65" s="142"/>
      <c r="I65" s="89"/>
      <c r="J65" s="124"/>
      <c r="K65" s="145"/>
      <c r="L65" s="58"/>
    </row>
    <row r="66" spans="1:12" s="50" customFormat="1" ht="12.75">
      <c r="A66" s="71" t="s">
        <v>67</v>
      </c>
      <c r="B66" s="81" t="s">
        <v>184</v>
      </c>
      <c r="C66" s="83" t="s">
        <v>242</v>
      </c>
      <c r="D66" s="296">
        <v>2</v>
      </c>
      <c r="E66" s="49"/>
      <c r="F66" s="49"/>
      <c r="G66" s="171"/>
      <c r="H66" s="142"/>
      <c r="I66" s="89"/>
      <c r="J66" s="124"/>
      <c r="K66" s="145"/>
      <c r="L66" s="58"/>
    </row>
    <row r="67" spans="1:12" s="50" customFormat="1" ht="12.75">
      <c r="A67" s="71" t="s">
        <v>68</v>
      </c>
      <c r="B67" s="47" t="s">
        <v>26</v>
      </c>
      <c r="C67" s="83" t="s">
        <v>240</v>
      </c>
      <c r="D67" s="296">
        <v>35</v>
      </c>
      <c r="E67" s="49"/>
      <c r="F67" s="49"/>
      <c r="G67" s="173"/>
      <c r="H67" s="142"/>
      <c r="I67" s="89"/>
      <c r="J67" s="124"/>
      <c r="K67" s="145"/>
      <c r="L67" s="58"/>
    </row>
    <row r="68" spans="1:12" s="50" customFormat="1" ht="30">
      <c r="A68" s="71" t="s">
        <v>69</v>
      </c>
      <c r="B68" s="93" t="s">
        <v>108</v>
      </c>
      <c r="C68" s="109" t="s">
        <v>242</v>
      </c>
      <c r="D68" s="296">
        <v>30</v>
      </c>
      <c r="E68" s="49"/>
      <c r="F68" s="49"/>
      <c r="G68" s="173"/>
      <c r="H68" s="142"/>
      <c r="I68" s="89"/>
      <c r="J68" s="124"/>
      <c r="K68" s="145"/>
      <c r="L68" s="58"/>
    </row>
    <row r="69" spans="1:12" s="50" customFormat="1" ht="30">
      <c r="A69" s="71" t="s">
        <v>70</v>
      </c>
      <c r="B69" s="93" t="s">
        <v>214</v>
      </c>
      <c r="C69" s="109" t="s">
        <v>242</v>
      </c>
      <c r="D69" s="296">
        <v>30</v>
      </c>
      <c r="E69" s="49"/>
      <c r="F69" s="49"/>
      <c r="G69" s="173"/>
      <c r="H69" s="142"/>
      <c r="I69" s="89"/>
      <c r="J69" s="124"/>
      <c r="K69" s="145"/>
      <c r="L69" s="58"/>
    </row>
    <row r="70" spans="1:12" s="50" customFormat="1" ht="30">
      <c r="A70" s="71">
        <v>59</v>
      </c>
      <c r="B70" s="379" t="s">
        <v>97</v>
      </c>
      <c r="C70" s="342" t="s">
        <v>242</v>
      </c>
      <c r="D70" s="299">
        <v>50</v>
      </c>
      <c r="E70" s="114"/>
      <c r="F70" s="114"/>
      <c r="G70" s="380"/>
      <c r="H70" s="142"/>
      <c r="I70" s="126"/>
      <c r="J70" s="195"/>
      <c r="K70" s="381"/>
      <c r="L70" s="130"/>
    </row>
    <row r="71" spans="1:12" s="55" customFormat="1" ht="12.75">
      <c r="A71" s="71" t="s">
        <v>71</v>
      </c>
      <c r="B71" s="93" t="s">
        <v>98</v>
      </c>
      <c r="C71" s="109" t="s">
        <v>240</v>
      </c>
      <c r="D71" s="296">
        <v>3</v>
      </c>
      <c r="E71" s="49"/>
      <c r="F71" s="49"/>
      <c r="G71" s="173"/>
      <c r="H71" s="142"/>
      <c r="I71" s="89"/>
      <c r="J71" s="124"/>
      <c r="K71" s="145"/>
      <c r="L71" s="119"/>
    </row>
    <row r="72" spans="1:12" s="50" customFormat="1" ht="12.75">
      <c r="A72" s="71" t="s">
        <v>72</v>
      </c>
      <c r="B72" s="324" t="s">
        <v>194</v>
      </c>
      <c r="C72" s="382" t="s">
        <v>11</v>
      </c>
      <c r="D72" s="383">
        <v>60</v>
      </c>
      <c r="E72" s="384"/>
      <c r="F72" s="384"/>
      <c r="G72" s="385"/>
      <c r="H72" s="142"/>
      <c r="I72" s="386"/>
      <c r="J72" s="384"/>
      <c r="K72" s="387"/>
      <c r="L72" s="388"/>
    </row>
    <row r="73" spans="1:12" s="50" customFormat="1" ht="12.75">
      <c r="A73" s="71" t="s">
        <v>73</v>
      </c>
      <c r="B73" s="47" t="s">
        <v>154</v>
      </c>
      <c r="C73" s="83" t="s">
        <v>240</v>
      </c>
      <c r="D73" s="296">
        <v>7</v>
      </c>
      <c r="E73" s="49"/>
      <c r="F73" s="49"/>
      <c r="G73" s="168"/>
      <c r="H73" s="142"/>
      <c r="I73" s="89"/>
      <c r="J73" s="124"/>
      <c r="K73" s="145"/>
      <c r="L73" s="58"/>
    </row>
    <row r="74" spans="1:12" s="50" customFormat="1" ht="13.5" thickBot="1">
      <c r="A74" s="71" t="s">
        <v>74</v>
      </c>
      <c r="B74" s="69" t="s">
        <v>158</v>
      </c>
      <c r="C74" s="82" t="s">
        <v>240</v>
      </c>
      <c r="D74" s="299">
        <v>5</v>
      </c>
      <c r="E74" s="114"/>
      <c r="F74" s="114"/>
      <c r="G74" s="170"/>
      <c r="H74" s="142"/>
      <c r="I74" s="89"/>
      <c r="J74" s="127"/>
      <c r="K74" s="145"/>
      <c r="L74" s="58"/>
    </row>
    <row r="75" spans="1:12" s="50" customFormat="1" ht="13.5" customHeight="1" thickBot="1">
      <c r="A75" s="439" t="s">
        <v>243</v>
      </c>
      <c r="B75" s="440"/>
      <c r="C75" s="440"/>
      <c r="D75" s="440"/>
      <c r="E75" s="440"/>
      <c r="F75" s="440"/>
      <c r="G75" s="440"/>
      <c r="H75" s="37">
        <f>SUM(H61:H74,H12:H59)*1.05</f>
        <v>0</v>
      </c>
      <c r="I75" s="68"/>
      <c r="J75" s="129"/>
      <c r="K75" s="129"/>
      <c r="L75" s="54">
        <f>H75*1.08</f>
        <v>0</v>
      </c>
    </row>
    <row r="76" spans="1:9" ht="18.75" customHeight="1">
      <c r="A76" s="41"/>
      <c r="B76" s="13"/>
      <c r="C76" s="41"/>
      <c r="D76" s="300"/>
      <c r="E76" s="8"/>
      <c r="F76" s="8"/>
      <c r="G76" s="166"/>
      <c r="H76" s="30"/>
      <c r="I76" s="24"/>
    </row>
    <row r="77" spans="1:9" ht="18.75" customHeight="1">
      <c r="A77" s="431" t="s">
        <v>9</v>
      </c>
      <c r="B77" s="430"/>
      <c r="C77" s="430"/>
      <c r="D77" s="430"/>
      <c r="E77" s="430"/>
      <c r="F77" s="430"/>
      <c r="G77" s="430"/>
      <c r="H77" s="430"/>
      <c r="I77" s="430"/>
    </row>
    <row r="79" spans="1:8" ht="12.75">
      <c r="A79" s="1"/>
      <c r="H79" s="29" t="s">
        <v>7</v>
      </c>
    </row>
    <row r="80" spans="1:8" ht="12.75">
      <c r="A80" s="1"/>
      <c r="H80" s="29" t="s">
        <v>8</v>
      </c>
    </row>
    <row r="82" ht="12.75">
      <c r="B82" t="s">
        <v>232</v>
      </c>
    </row>
    <row r="84" spans="2:3" ht="12.75">
      <c r="B84" s="8"/>
      <c r="C84" s="41"/>
    </row>
    <row r="85" spans="2:3" ht="12.75">
      <c r="B85" s="8"/>
      <c r="C85" s="41"/>
    </row>
    <row r="86" spans="2:3" ht="12.75">
      <c r="B86" s="8"/>
      <c r="C86" s="41"/>
    </row>
    <row r="87" spans="2:3" ht="12.75">
      <c r="B87" s="8"/>
      <c r="C87" s="41"/>
    </row>
    <row r="88" spans="2:3" ht="12.75">
      <c r="B88" s="8"/>
      <c r="C88" s="41"/>
    </row>
    <row r="89" spans="2:3" ht="12.75">
      <c r="B89" s="8"/>
      <c r="C89" s="41"/>
    </row>
  </sheetData>
  <sheetProtection/>
  <mergeCells count="9">
    <mergeCell ref="A77:I77"/>
    <mergeCell ref="A2:I2"/>
    <mergeCell ref="A3:B3"/>
    <mergeCell ref="A5:B5"/>
    <mergeCell ref="A7:B7"/>
    <mergeCell ref="A9:G9"/>
    <mergeCell ref="A75:G75"/>
    <mergeCell ref="A8:E8"/>
    <mergeCell ref="B60:I60"/>
  </mergeCells>
  <printOptions/>
  <pageMargins left="0.75" right="0.75" top="1" bottom="1" header="0.5" footer="0.5"/>
  <pageSetup horizontalDpi="600" verticalDpi="600" orientation="landscape" paperSize="9" scale="68" r:id="rId1"/>
  <rowBreaks count="2" manualBreakCount="2">
    <brk id="47" max="15" man="1"/>
    <brk id="74" max="15" man="1"/>
  </rowBreaks>
</worksheet>
</file>

<file path=xl/worksheets/sheet4.xml><?xml version="1.0" encoding="utf-8"?>
<worksheet xmlns="http://schemas.openxmlformats.org/spreadsheetml/2006/main" xmlns:r="http://schemas.openxmlformats.org/officeDocument/2006/relationships">
  <dimension ref="A1:M57"/>
  <sheetViews>
    <sheetView zoomScaleSheetLayoutView="100" zoomScalePageLayoutView="0" workbookViewId="0" topLeftCell="A1">
      <selection activeCell="F42" sqref="F42"/>
    </sheetView>
  </sheetViews>
  <sheetFormatPr defaultColWidth="9.140625" defaultRowHeight="12.75"/>
  <cols>
    <col min="1" max="1" width="3.7109375" style="42" customWidth="1"/>
    <col min="2" max="2" width="41.00390625" style="0" customWidth="1"/>
    <col min="3" max="3" width="4.421875" style="42" customWidth="1"/>
    <col min="4" max="4" width="5.8515625" style="264" customWidth="1"/>
    <col min="5" max="5" width="12.28125" style="0" customWidth="1"/>
    <col min="6" max="6" width="7.140625" style="0" customWidth="1"/>
    <col min="7" max="7" width="8.00390625" style="0" customWidth="1"/>
    <col min="8" max="8" width="11.421875" style="29" customWidth="1"/>
    <col min="9" max="9" width="7.140625" style="0" customWidth="1"/>
    <col min="10" max="10" width="11.140625" style="0" customWidth="1"/>
    <col min="12" max="12" width="11.710937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8" ht="12.75">
      <c r="A5" s="424" t="s">
        <v>5</v>
      </c>
      <c r="B5" s="424"/>
      <c r="H5" s="50"/>
    </row>
    <row r="6" ht="12.75">
      <c r="H6"/>
    </row>
    <row r="7" spans="1:8" ht="12.75">
      <c r="A7" s="424" t="s">
        <v>6</v>
      </c>
      <c r="B7" s="424"/>
      <c r="H7"/>
    </row>
    <row r="8" spans="1:9" ht="30.75" customHeight="1">
      <c r="A8" s="437" t="s">
        <v>244</v>
      </c>
      <c r="B8" s="438"/>
      <c r="C8" s="438"/>
      <c r="D8" s="438"/>
      <c r="E8" s="438"/>
      <c r="F8" s="323"/>
      <c r="G8" s="11"/>
      <c r="H8" s="34"/>
      <c r="I8" s="11"/>
    </row>
    <row r="9" spans="1:9" ht="19.5" customHeight="1" thickBot="1">
      <c r="A9" s="433" t="s">
        <v>167</v>
      </c>
      <c r="B9" s="434"/>
      <c r="C9" s="434"/>
      <c r="D9" s="434"/>
      <c r="E9" s="434"/>
      <c r="F9" s="434"/>
      <c r="G9" s="434"/>
      <c r="H9" s="35"/>
      <c r="I9" s="11"/>
    </row>
    <row r="10" spans="1:13" s="59" customFormat="1" ht="30.75" thickBot="1">
      <c r="A10" s="67" t="s">
        <v>236</v>
      </c>
      <c r="B10" s="62" t="s">
        <v>278</v>
      </c>
      <c r="C10" s="62" t="s">
        <v>237</v>
      </c>
      <c r="D10" s="302" t="s">
        <v>279</v>
      </c>
      <c r="E10" s="62" t="s">
        <v>238</v>
      </c>
      <c r="F10" s="62" t="s">
        <v>239</v>
      </c>
      <c r="G10" s="62" t="s">
        <v>280</v>
      </c>
      <c r="H10" s="62" t="s">
        <v>77</v>
      </c>
      <c r="I10" s="63" t="s">
        <v>37</v>
      </c>
      <c r="J10" s="62" t="s">
        <v>281</v>
      </c>
      <c r="K10" s="116" t="s">
        <v>164</v>
      </c>
      <c r="L10" s="64" t="s">
        <v>80</v>
      </c>
      <c r="M10" s="60"/>
    </row>
    <row r="11" spans="1:13" s="101" customFormat="1" ht="12.75">
      <c r="A11" s="96">
        <v>1</v>
      </c>
      <c r="B11" s="98">
        <v>2</v>
      </c>
      <c r="C11" s="97">
        <v>3</v>
      </c>
      <c r="D11" s="303">
        <v>4</v>
      </c>
      <c r="E11" s="98">
        <v>5</v>
      </c>
      <c r="F11" s="98">
        <v>6</v>
      </c>
      <c r="G11" s="98">
        <v>7</v>
      </c>
      <c r="H11" s="98">
        <v>8</v>
      </c>
      <c r="I11" s="98">
        <v>9</v>
      </c>
      <c r="J11" s="98">
        <v>10</v>
      </c>
      <c r="K11" s="117">
        <v>11</v>
      </c>
      <c r="L11" s="99">
        <v>12</v>
      </c>
      <c r="M11" s="100"/>
    </row>
    <row r="12" spans="1:12" s="65" customFormat="1" ht="153">
      <c r="A12" s="66" t="s">
        <v>282</v>
      </c>
      <c r="B12" s="27" t="s">
        <v>150</v>
      </c>
      <c r="C12" s="105" t="s">
        <v>240</v>
      </c>
      <c r="D12" s="269">
        <v>620</v>
      </c>
      <c r="E12" s="225"/>
      <c r="F12" s="202"/>
      <c r="G12" s="203"/>
      <c r="H12" s="204"/>
      <c r="I12" s="205"/>
      <c r="J12" s="206"/>
      <c r="K12" s="206"/>
      <c r="L12" s="207"/>
    </row>
    <row r="13" spans="1:12" s="65" customFormat="1" ht="153">
      <c r="A13" s="66" t="s">
        <v>283</v>
      </c>
      <c r="B13" s="27" t="s">
        <v>151</v>
      </c>
      <c r="C13" s="105" t="s">
        <v>240</v>
      </c>
      <c r="D13" s="269">
        <v>1000</v>
      </c>
      <c r="E13" s="225"/>
      <c r="F13" s="202"/>
      <c r="G13" s="203"/>
      <c r="H13" s="204"/>
      <c r="I13" s="205"/>
      <c r="J13" s="206"/>
      <c r="K13" s="206"/>
      <c r="L13" s="207"/>
    </row>
    <row r="14" spans="1:12" s="65" customFormat="1" ht="51">
      <c r="A14" s="66" t="s">
        <v>284</v>
      </c>
      <c r="B14" s="14" t="s">
        <v>191</v>
      </c>
      <c r="C14" s="105" t="s">
        <v>240</v>
      </c>
      <c r="D14" s="269">
        <v>800</v>
      </c>
      <c r="E14" s="143"/>
      <c r="F14" s="202"/>
      <c r="G14" s="203"/>
      <c r="H14" s="204"/>
      <c r="I14" s="205"/>
      <c r="J14" s="206"/>
      <c r="K14" s="206"/>
      <c r="L14" s="207"/>
    </row>
    <row r="15" spans="1:12" s="65" customFormat="1" ht="71.25">
      <c r="A15" s="66" t="s">
        <v>285</v>
      </c>
      <c r="B15" s="14" t="s">
        <v>220</v>
      </c>
      <c r="C15" s="105" t="s">
        <v>240</v>
      </c>
      <c r="D15" s="269">
        <v>1650</v>
      </c>
      <c r="E15" s="143"/>
      <c r="F15" s="202"/>
      <c r="G15" s="203"/>
      <c r="H15" s="204"/>
      <c r="I15" s="205"/>
      <c r="J15" s="206"/>
      <c r="K15" s="206"/>
      <c r="L15" s="207"/>
    </row>
    <row r="16" spans="1:12" s="65" customFormat="1" ht="51">
      <c r="A16" s="66" t="s">
        <v>286</v>
      </c>
      <c r="B16" s="14" t="s">
        <v>205</v>
      </c>
      <c r="C16" s="105" t="s">
        <v>240</v>
      </c>
      <c r="D16" s="269">
        <v>2100</v>
      </c>
      <c r="E16" s="143"/>
      <c r="F16" s="202"/>
      <c r="G16" s="203"/>
      <c r="H16" s="204"/>
      <c r="I16" s="205"/>
      <c r="J16" s="206"/>
      <c r="K16" s="206"/>
      <c r="L16" s="207"/>
    </row>
    <row r="17" spans="1:12" s="65" customFormat="1" ht="153">
      <c r="A17" s="66" t="s">
        <v>287</v>
      </c>
      <c r="B17" s="27" t="s">
        <v>207</v>
      </c>
      <c r="C17" s="105" t="s">
        <v>240</v>
      </c>
      <c r="D17" s="269">
        <v>850</v>
      </c>
      <c r="E17" s="208"/>
      <c r="F17" s="202"/>
      <c r="G17" s="203"/>
      <c r="H17" s="204"/>
      <c r="I17" s="205"/>
      <c r="J17" s="206"/>
      <c r="K17" s="206"/>
      <c r="L17" s="207"/>
    </row>
    <row r="18" spans="1:12" s="65" customFormat="1" ht="12.75">
      <c r="A18" s="66" t="s">
        <v>288</v>
      </c>
      <c r="B18" s="113" t="s">
        <v>27</v>
      </c>
      <c r="C18" s="106" t="s">
        <v>240</v>
      </c>
      <c r="D18" s="269">
        <v>2000</v>
      </c>
      <c r="E18" s="209"/>
      <c r="F18" s="209"/>
      <c r="G18" s="210"/>
      <c r="H18" s="204"/>
      <c r="I18" s="211"/>
      <c r="J18" s="212"/>
      <c r="K18" s="212"/>
      <c r="L18" s="213"/>
    </row>
    <row r="19" spans="1:12" s="65" customFormat="1" ht="30">
      <c r="A19" s="66" t="s">
        <v>289</v>
      </c>
      <c r="B19" s="113" t="s">
        <v>28</v>
      </c>
      <c r="C19" s="106" t="s">
        <v>240</v>
      </c>
      <c r="D19" s="269">
        <v>50</v>
      </c>
      <c r="E19" s="214"/>
      <c r="F19" s="209"/>
      <c r="G19" s="210"/>
      <c r="H19" s="204"/>
      <c r="I19" s="211"/>
      <c r="J19" s="212"/>
      <c r="K19" s="212"/>
      <c r="L19" s="213"/>
    </row>
    <row r="20" spans="1:12" s="229" customFormat="1" ht="260.25" customHeight="1">
      <c r="A20" s="66" t="s">
        <v>290</v>
      </c>
      <c r="B20" s="422" t="s">
        <v>155</v>
      </c>
      <c r="C20" s="83" t="s">
        <v>240</v>
      </c>
      <c r="D20" s="269">
        <v>8000</v>
      </c>
      <c r="E20" s="202"/>
      <c r="F20" s="209"/>
      <c r="G20" s="143"/>
      <c r="H20" s="204"/>
      <c r="I20" s="211"/>
      <c r="J20" s="212"/>
      <c r="K20" s="212"/>
      <c r="L20" s="213"/>
    </row>
    <row r="21" spans="1:12" s="229" customFormat="1" ht="30">
      <c r="A21" s="66" t="s">
        <v>291</v>
      </c>
      <c r="B21" s="19" t="s">
        <v>168</v>
      </c>
      <c r="C21" s="83" t="s">
        <v>11</v>
      </c>
      <c r="D21" s="269">
        <v>12000</v>
      </c>
      <c r="E21" s="202"/>
      <c r="F21" s="209"/>
      <c r="G21" s="143"/>
      <c r="H21" s="204"/>
      <c r="I21" s="211"/>
      <c r="J21" s="212"/>
      <c r="K21" s="212"/>
      <c r="L21" s="213"/>
    </row>
    <row r="22" spans="1:12" s="229" customFormat="1" ht="51">
      <c r="A22" s="66" t="s">
        <v>23</v>
      </c>
      <c r="B22" s="271" t="s">
        <v>169</v>
      </c>
      <c r="C22" s="83" t="s">
        <v>11</v>
      </c>
      <c r="D22" s="269">
        <v>300</v>
      </c>
      <c r="E22" s="202"/>
      <c r="F22" s="209"/>
      <c r="G22" s="143"/>
      <c r="H22" s="204"/>
      <c r="I22" s="211"/>
      <c r="J22" s="212"/>
      <c r="K22" s="212"/>
      <c r="L22" s="213"/>
    </row>
    <row r="23" spans="1:12" s="229" customFormat="1" ht="153">
      <c r="A23" s="66" t="s">
        <v>38</v>
      </c>
      <c r="B23" s="271" t="s">
        <v>170</v>
      </c>
      <c r="C23" s="83" t="s">
        <v>11</v>
      </c>
      <c r="D23" s="269">
        <v>100</v>
      </c>
      <c r="E23" s="202"/>
      <c r="F23" s="209"/>
      <c r="G23" s="143"/>
      <c r="H23" s="204"/>
      <c r="I23" s="211"/>
      <c r="J23" s="212"/>
      <c r="K23" s="212"/>
      <c r="L23" s="213"/>
    </row>
    <row r="24" spans="1:12" s="65" customFormat="1" ht="51">
      <c r="A24" s="66" t="s">
        <v>39</v>
      </c>
      <c r="B24" s="230" t="s">
        <v>29</v>
      </c>
      <c r="C24" s="106" t="s">
        <v>240</v>
      </c>
      <c r="D24" s="269">
        <v>900</v>
      </c>
      <c r="E24" s="209"/>
      <c r="F24" s="209"/>
      <c r="G24" s="210"/>
      <c r="H24" s="204"/>
      <c r="I24" s="211"/>
      <c r="J24" s="212"/>
      <c r="K24" s="212"/>
      <c r="L24" s="213"/>
    </row>
    <row r="25" spans="1:12" s="65" customFormat="1" ht="51">
      <c r="A25" s="66" t="s">
        <v>292</v>
      </c>
      <c r="B25" s="231" t="s">
        <v>41</v>
      </c>
      <c r="C25" s="106" t="s">
        <v>240</v>
      </c>
      <c r="D25" s="269">
        <v>120</v>
      </c>
      <c r="E25" s="209"/>
      <c r="F25" s="209"/>
      <c r="G25" s="210"/>
      <c r="H25" s="204"/>
      <c r="I25" s="211"/>
      <c r="J25" s="212"/>
      <c r="K25" s="212"/>
      <c r="L25" s="213"/>
    </row>
    <row r="26" spans="1:12" s="65" customFormat="1" ht="142.5">
      <c r="A26" s="66" t="s">
        <v>293</v>
      </c>
      <c r="B26" s="232" t="s">
        <v>78</v>
      </c>
      <c r="C26" s="106" t="s">
        <v>11</v>
      </c>
      <c r="D26" s="269">
        <v>2000</v>
      </c>
      <c r="E26" s="209"/>
      <c r="F26" s="209"/>
      <c r="G26" s="210"/>
      <c r="H26" s="204"/>
      <c r="I26" s="211"/>
      <c r="J26" s="212"/>
      <c r="K26" s="212"/>
      <c r="L26" s="213"/>
    </row>
    <row r="27" spans="1:12" s="65" customFormat="1" ht="162.75">
      <c r="A27" s="66" t="s">
        <v>294</v>
      </c>
      <c r="B27" s="272" t="s">
        <v>171</v>
      </c>
      <c r="C27" s="106" t="s">
        <v>240</v>
      </c>
      <c r="D27" s="269">
        <v>130</v>
      </c>
      <c r="E27" s="209"/>
      <c r="F27" s="209"/>
      <c r="G27" s="210"/>
      <c r="H27" s="204"/>
      <c r="I27" s="211"/>
      <c r="J27" s="212"/>
      <c r="K27" s="212"/>
      <c r="L27" s="213"/>
    </row>
    <row r="28" spans="1:12" s="65" customFormat="1" ht="60.75">
      <c r="A28" s="66" t="s">
        <v>129</v>
      </c>
      <c r="B28" s="27" t="s">
        <v>134</v>
      </c>
      <c r="C28" s="106" t="s">
        <v>240</v>
      </c>
      <c r="D28" s="269">
        <v>450</v>
      </c>
      <c r="E28" s="209"/>
      <c r="F28" s="209"/>
      <c r="G28" s="210"/>
      <c r="H28" s="204"/>
      <c r="I28" s="211"/>
      <c r="J28" s="212"/>
      <c r="K28" s="212"/>
      <c r="L28" s="213"/>
    </row>
    <row r="29" spans="1:12" s="65" customFormat="1" ht="30">
      <c r="A29" s="66" t="s">
        <v>131</v>
      </c>
      <c r="B29" s="14" t="s">
        <v>30</v>
      </c>
      <c r="C29" s="106" t="s">
        <v>240</v>
      </c>
      <c r="D29" s="269">
        <v>20</v>
      </c>
      <c r="E29" s="209"/>
      <c r="F29" s="209"/>
      <c r="G29" s="210"/>
      <c r="H29" s="204"/>
      <c r="I29" s="211"/>
      <c r="J29" s="212"/>
      <c r="K29" s="212"/>
      <c r="L29" s="213"/>
    </row>
    <row r="30" spans="1:12" s="65" customFormat="1" ht="20.25">
      <c r="A30" s="66" t="s">
        <v>133</v>
      </c>
      <c r="B30" s="27" t="s">
        <v>211</v>
      </c>
      <c r="C30" s="106" t="s">
        <v>240</v>
      </c>
      <c r="D30" s="269">
        <v>500</v>
      </c>
      <c r="E30" s="209"/>
      <c r="F30" s="209"/>
      <c r="G30" s="210"/>
      <c r="H30" s="204"/>
      <c r="I30" s="211"/>
      <c r="J30" s="212"/>
      <c r="K30" s="212"/>
      <c r="L30" s="213"/>
    </row>
    <row r="31" spans="1:12" s="65" customFormat="1" ht="30">
      <c r="A31" s="66" t="s">
        <v>139</v>
      </c>
      <c r="B31" s="273" t="s">
        <v>36</v>
      </c>
      <c r="C31" s="106" t="s">
        <v>240</v>
      </c>
      <c r="D31" s="269">
        <v>1500</v>
      </c>
      <c r="E31" s="209"/>
      <c r="F31" s="209"/>
      <c r="G31" s="210"/>
      <c r="H31" s="204"/>
      <c r="I31" s="211"/>
      <c r="J31" s="212"/>
      <c r="K31" s="212"/>
      <c r="L31" s="213"/>
    </row>
    <row r="32" spans="1:12" s="65" customFormat="1" ht="12.75">
      <c r="A32" s="66" t="s">
        <v>140</v>
      </c>
      <c r="B32" s="249" t="s">
        <v>172</v>
      </c>
      <c r="C32" s="106" t="s">
        <v>242</v>
      </c>
      <c r="D32" s="269">
        <v>4</v>
      </c>
      <c r="E32" s="209"/>
      <c r="F32" s="209"/>
      <c r="G32" s="210"/>
      <c r="H32" s="204"/>
      <c r="I32" s="211"/>
      <c r="J32" s="212"/>
      <c r="K32" s="212"/>
      <c r="L32" s="213"/>
    </row>
    <row r="33" spans="1:12" s="233" customFormat="1" ht="12.75">
      <c r="A33" s="66" t="s">
        <v>141</v>
      </c>
      <c r="B33" s="249" t="s">
        <v>212</v>
      </c>
      <c r="C33" s="83" t="s">
        <v>242</v>
      </c>
      <c r="D33" s="269">
        <v>6</v>
      </c>
      <c r="E33" s="210"/>
      <c r="F33" s="209"/>
      <c r="G33" s="210"/>
      <c r="H33" s="204"/>
      <c r="I33" s="211"/>
      <c r="J33" s="212"/>
      <c r="K33" s="212"/>
      <c r="L33" s="213"/>
    </row>
    <row r="34" spans="1:12" s="233" customFormat="1" ht="12.75">
      <c r="A34" s="66" t="s">
        <v>142</v>
      </c>
      <c r="B34" s="249" t="s">
        <v>213</v>
      </c>
      <c r="C34" s="83" t="s">
        <v>242</v>
      </c>
      <c r="D34" s="269">
        <v>6</v>
      </c>
      <c r="E34" s="210"/>
      <c r="F34" s="217"/>
      <c r="G34" s="227"/>
      <c r="H34" s="204"/>
      <c r="I34" s="211"/>
      <c r="J34" s="215"/>
      <c r="K34" s="215"/>
      <c r="L34" s="216"/>
    </row>
    <row r="35" spans="1:12" s="233" customFormat="1" ht="12.75">
      <c r="A35" s="66" t="s">
        <v>143</v>
      </c>
      <c r="B35" s="249" t="s">
        <v>123</v>
      </c>
      <c r="C35" s="83" t="s">
        <v>242</v>
      </c>
      <c r="D35" s="269">
        <v>10</v>
      </c>
      <c r="E35" s="210"/>
      <c r="F35" s="217"/>
      <c r="G35" s="227"/>
      <c r="H35" s="204"/>
      <c r="I35" s="211"/>
      <c r="J35" s="215"/>
      <c r="K35" s="215"/>
      <c r="L35" s="216"/>
    </row>
    <row r="36" spans="1:12" s="233" customFormat="1" ht="12.75">
      <c r="A36" s="66" t="s">
        <v>144</v>
      </c>
      <c r="B36" s="234" t="s">
        <v>124</v>
      </c>
      <c r="C36" s="82" t="s">
        <v>242</v>
      </c>
      <c r="D36" s="269">
        <v>6</v>
      </c>
      <c r="E36" s="218"/>
      <c r="F36" s="217"/>
      <c r="G36" s="227"/>
      <c r="H36" s="204"/>
      <c r="I36" s="211"/>
      <c r="J36" s="215"/>
      <c r="K36" s="215"/>
      <c r="L36" s="216"/>
    </row>
    <row r="37" spans="1:12" s="233" customFormat="1" ht="30">
      <c r="A37" s="66" t="s">
        <v>145</v>
      </c>
      <c r="B37" s="235" t="s">
        <v>173</v>
      </c>
      <c r="C37" s="219" t="s">
        <v>240</v>
      </c>
      <c r="D37" s="269">
        <v>500</v>
      </c>
      <c r="E37" s="220"/>
      <c r="F37" s="221"/>
      <c r="G37" s="228"/>
      <c r="H37" s="204"/>
      <c r="I37" s="222"/>
      <c r="J37" s="223"/>
      <c r="K37" s="223"/>
      <c r="L37" s="224"/>
    </row>
    <row r="38" spans="1:12" s="65" customFormat="1" ht="132">
      <c r="A38" s="66" t="s">
        <v>146</v>
      </c>
      <c r="B38" s="235" t="s">
        <v>135</v>
      </c>
      <c r="C38" s="236" t="s">
        <v>11</v>
      </c>
      <c r="D38" s="269">
        <v>350</v>
      </c>
      <c r="E38" s="220"/>
      <c r="F38" s="228"/>
      <c r="G38" s="238"/>
      <c r="H38" s="204"/>
      <c r="I38" s="222"/>
      <c r="J38" s="223"/>
      <c r="K38" s="223"/>
      <c r="L38" s="224"/>
    </row>
    <row r="39" spans="1:12" s="65" customFormat="1" ht="60.75">
      <c r="A39" s="66" t="s">
        <v>147</v>
      </c>
      <c r="B39" s="235" t="s">
        <v>137</v>
      </c>
      <c r="C39" s="236" t="s">
        <v>240</v>
      </c>
      <c r="D39" s="269">
        <v>300</v>
      </c>
      <c r="E39" s="220"/>
      <c r="F39" s="228"/>
      <c r="G39" s="238"/>
      <c r="H39" s="204"/>
      <c r="I39" s="222"/>
      <c r="J39" s="223"/>
      <c r="K39" s="223"/>
      <c r="L39" s="224"/>
    </row>
    <row r="40" spans="1:12" s="65" customFormat="1" ht="12.75">
      <c r="A40" s="66" t="s">
        <v>148</v>
      </c>
      <c r="B40" s="239" t="s">
        <v>138</v>
      </c>
      <c r="C40" s="236" t="s">
        <v>240</v>
      </c>
      <c r="D40" s="269">
        <v>600</v>
      </c>
      <c r="E40" s="220"/>
      <c r="F40" s="228"/>
      <c r="G40" s="238"/>
      <c r="H40" s="204"/>
      <c r="I40" s="222"/>
      <c r="J40" s="223"/>
      <c r="K40" s="223"/>
      <c r="L40" s="224"/>
    </row>
    <row r="41" spans="1:12" s="65" customFormat="1" ht="30">
      <c r="A41" s="66" t="s">
        <v>149</v>
      </c>
      <c r="B41" s="241" t="s">
        <v>174</v>
      </c>
      <c r="C41" s="236" t="s">
        <v>240</v>
      </c>
      <c r="D41" s="269">
        <v>200</v>
      </c>
      <c r="E41" s="220"/>
      <c r="F41" s="228"/>
      <c r="G41" s="238"/>
      <c r="H41" s="204"/>
      <c r="I41" s="222"/>
      <c r="J41" s="223"/>
      <c r="K41" s="223"/>
      <c r="L41" s="224"/>
    </row>
    <row r="42" spans="1:12" s="65" customFormat="1" ht="132">
      <c r="A42" s="66" t="s">
        <v>43</v>
      </c>
      <c r="B42" s="274" t="s">
        <v>177</v>
      </c>
      <c r="C42" s="236" t="s">
        <v>240</v>
      </c>
      <c r="D42" s="269">
        <v>250</v>
      </c>
      <c r="E42" s="220"/>
      <c r="F42" s="228"/>
      <c r="G42" s="238"/>
      <c r="H42" s="204"/>
      <c r="I42" s="222"/>
      <c r="J42" s="223"/>
      <c r="K42" s="223"/>
      <c r="L42" s="224"/>
    </row>
    <row r="43" spans="1:12" s="65" customFormat="1" ht="30">
      <c r="A43" s="66" t="s">
        <v>44</v>
      </c>
      <c r="B43" s="272" t="s">
        <v>178</v>
      </c>
      <c r="C43" s="236" t="s">
        <v>240</v>
      </c>
      <c r="D43" s="269">
        <v>1250</v>
      </c>
      <c r="E43" s="220"/>
      <c r="F43" s="237"/>
      <c r="G43" s="238"/>
      <c r="H43" s="204"/>
      <c r="I43" s="222"/>
      <c r="J43" s="223"/>
      <c r="K43" s="223"/>
      <c r="L43" s="224"/>
    </row>
    <row r="44" spans="1:12" s="65" customFormat="1" ht="20.25">
      <c r="A44" s="66" t="s">
        <v>45</v>
      </c>
      <c r="B44" s="357" t="s">
        <v>175</v>
      </c>
      <c r="C44" s="240" t="s">
        <v>11</v>
      </c>
      <c r="D44" s="269">
        <v>800</v>
      </c>
      <c r="E44" s="228"/>
      <c r="F44" s="228"/>
      <c r="G44" s="238"/>
      <c r="H44" s="204"/>
      <c r="I44" s="222"/>
      <c r="J44" s="223"/>
      <c r="K44" s="223"/>
      <c r="L44" s="224"/>
    </row>
    <row r="45" spans="1:12" s="65" customFormat="1" ht="13.5" thickBot="1">
      <c r="A45" s="66" t="s">
        <v>46</v>
      </c>
      <c r="B45" s="357" t="s">
        <v>176</v>
      </c>
      <c r="C45" s="240" t="s">
        <v>11</v>
      </c>
      <c r="D45" s="269">
        <v>20</v>
      </c>
      <c r="E45" s="228"/>
      <c r="F45" s="228"/>
      <c r="G45" s="238"/>
      <c r="H45" s="204"/>
      <c r="I45" s="222"/>
      <c r="J45" s="223"/>
      <c r="K45" s="223"/>
      <c r="L45" s="224"/>
    </row>
    <row r="46" spans="1:12" s="50" customFormat="1" ht="13.5" customHeight="1" thickBot="1">
      <c r="A46" s="443" t="s">
        <v>243</v>
      </c>
      <c r="B46" s="444"/>
      <c r="C46" s="445"/>
      <c r="D46" s="445"/>
      <c r="E46" s="445"/>
      <c r="F46" s="445"/>
      <c r="G46" s="445"/>
      <c r="H46" s="226">
        <f>SUM(H11:H45)*1.05</f>
        <v>8.4</v>
      </c>
      <c r="I46" s="358"/>
      <c r="J46" s="359"/>
      <c r="K46" s="359"/>
      <c r="L46" s="242">
        <f>H46*1.08</f>
        <v>9.072000000000001</v>
      </c>
    </row>
    <row r="47" spans="1:9" ht="18.75" customHeight="1">
      <c r="A47" s="41"/>
      <c r="B47" s="13"/>
      <c r="C47" s="41"/>
      <c r="D47" s="304"/>
      <c r="E47" s="8"/>
      <c r="F47" s="8"/>
      <c r="G47" s="8"/>
      <c r="H47" s="30"/>
      <c r="I47" s="24"/>
    </row>
    <row r="48" spans="1:9" ht="18.75" customHeight="1">
      <c r="A48" s="431" t="s">
        <v>9</v>
      </c>
      <c r="B48" s="430"/>
      <c r="C48" s="430"/>
      <c r="D48" s="430"/>
      <c r="E48" s="430"/>
      <c r="F48" s="430"/>
      <c r="G48" s="430"/>
      <c r="H48" s="430"/>
      <c r="I48" s="430"/>
    </row>
    <row r="50" spans="1:8" ht="12.75">
      <c r="A50" s="1"/>
      <c r="H50" s="29" t="s">
        <v>7</v>
      </c>
    </row>
    <row r="51" spans="1:8" ht="12.75">
      <c r="A51" s="1"/>
      <c r="H51" s="29" t="s">
        <v>8</v>
      </c>
    </row>
    <row r="52" spans="2:3" ht="12.75">
      <c r="B52" s="8"/>
      <c r="C52" s="41"/>
    </row>
    <row r="53" spans="2:3" ht="12.75">
      <c r="B53" s="8"/>
      <c r="C53" s="41"/>
    </row>
    <row r="54" spans="2:3" ht="12.75">
      <c r="B54" s="8"/>
      <c r="C54" s="41"/>
    </row>
    <row r="55" spans="2:3" ht="12.75">
      <c r="B55" s="8"/>
      <c r="C55" s="41"/>
    </row>
    <row r="56" spans="2:3" ht="12.75">
      <c r="B56" s="8"/>
      <c r="C56" s="41"/>
    </row>
    <row r="57" spans="2:3" ht="12.75">
      <c r="B57" s="8"/>
      <c r="C57" s="41"/>
    </row>
  </sheetData>
  <sheetProtection/>
  <mergeCells count="8">
    <mergeCell ref="A48:I48"/>
    <mergeCell ref="A2:I2"/>
    <mergeCell ref="A3:B3"/>
    <mergeCell ref="A5:B5"/>
    <mergeCell ref="A7:B7"/>
    <mergeCell ref="A9:G9"/>
    <mergeCell ref="A46:G46"/>
    <mergeCell ref="A8:E8"/>
  </mergeCells>
  <printOptions/>
  <pageMargins left="0.75" right="0.75" top="1" bottom="1" header="0.5" footer="0.5"/>
  <pageSetup horizontalDpi="600" verticalDpi="600" orientation="landscape" paperSize="9" scale="46" r:id="rId1"/>
  <rowBreaks count="2" manualBreakCount="2">
    <brk id="36" max="11" man="1"/>
    <brk id="45" max="11" man="1"/>
  </rowBreaks>
</worksheet>
</file>

<file path=xl/worksheets/sheet5.xml><?xml version="1.0" encoding="utf-8"?>
<worksheet xmlns="http://schemas.openxmlformats.org/spreadsheetml/2006/main" xmlns:r="http://schemas.openxmlformats.org/officeDocument/2006/relationships">
  <dimension ref="A1:M32"/>
  <sheetViews>
    <sheetView zoomScaleSheetLayoutView="100" zoomScalePageLayoutView="0" workbookViewId="0" topLeftCell="A1">
      <selection activeCell="H8" sqref="H8"/>
    </sheetView>
  </sheetViews>
  <sheetFormatPr defaultColWidth="9.140625" defaultRowHeight="12.75"/>
  <cols>
    <col min="1" max="1" width="3.7109375" style="42" customWidth="1"/>
    <col min="2" max="2" width="35.421875" style="0" customWidth="1"/>
    <col min="3" max="3" width="4.421875" style="42" customWidth="1"/>
    <col min="4" max="4" width="5.8515625" style="42" customWidth="1"/>
    <col min="5" max="5" width="7.8515625" style="0" customWidth="1"/>
    <col min="6" max="6" width="6.140625" style="0" customWidth="1"/>
    <col min="7" max="7" width="8.00390625" style="0" customWidth="1"/>
    <col min="8" max="8" width="9.8515625" style="112" customWidth="1"/>
    <col min="9" max="9" width="8.28125" style="42" customWidth="1"/>
    <col min="10" max="10" width="6.28125" style="0" customWidth="1"/>
    <col min="11" max="11" width="8.7109375" style="0" customWidth="1"/>
    <col min="12" max="12" width="11.421875" style="0" customWidth="1"/>
  </cols>
  <sheetData>
    <row r="1" spans="8:9" ht="12.75">
      <c r="H1" s="42"/>
      <c r="I1" s="42" t="s">
        <v>234</v>
      </c>
    </row>
    <row r="2" spans="1:9" ht="12.75">
      <c r="A2" s="426" t="s">
        <v>233</v>
      </c>
      <c r="B2" s="426"/>
      <c r="C2" s="426"/>
      <c r="D2" s="426"/>
      <c r="E2" s="426"/>
      <c r="F2" s="426"/>
      <c r="G2" s="426"/>
      <c r="H2" s="426"/>
      <c r="I2" s="426"/>
    </row>
    <row r="3" spans="1:8" ht="12.75">
      <c r="A3" s="424" t="s">
        <v>4</v>
      </c>
      <c r="B3" s="424"/>
      <c r="H3" s="42"/>
    </row>
    <row r="4" spans="2:8" ht="12.75">
      <c r="B4" t="s">
        <v>232</v>
      </c>
      <c r="H4" s="191"/>
    </row>
    <row r="5" spans="1:8" ht="12.75">
      <c r="A5" s="424" t="s">
        <v>5</v>
      </c>
      <c r="B5" s="424"/>
      <c r="H5" s="42"/>
    </row>
    <row r="6" ht="12.75">
      <c r="H6" s="42"/>
    </row>
    <row r="7" spans="1:8" ht="12.75">
      <c r="A7" s="424" t="s">
        <v>6</v>
      </c>
      <c r="B7" s="424"/>
      <c r="H7" s="42"/>
    </row>
    <row r="8" spans="1:12" ht="30.75" customHeight="1">
      <c r="A8" s="437" t="s">
        <v>296</v>
      </c>
      <c r="B8" s="438"/>
      <c r="C8" s="438"/>
      <c r="D8" s="438"/>
      <c r="E8" s="438"/>
      <c r="F8" s="11"/>
      <c r="G8" s="11"/>
      <c r="H8" s="323"/>
      <c r="I8" s="43"/>
      <c r="J8" s="8"/>
      <c r="K8" s="8"/>
      <c r="L8" s="8"/>
    </row>
    <row r="9" spans="1:12" ht="34.5" customHeight="1" thickBot="1">
      <c r="A9" s="446" t="s">
        <v>318</v>
      </c>
      <c r="B9" s="447"/>
      <c r="C9" s="447"/>
      <c r="D9" s="447"/>
      <c r="E9" s="447"/>
      <c r="F9" s="447"/>
      <c r="G9" s="447"/>
      <c r="H9" s="448"/>
      <c r="I9" s="448"/>
      <c r="J9" s="8"/>
      <c r="K9" s="8"/>
      <c r="L9" s="8"/>
    </row>
    <row r="10" spans="1:13" s="59" customFormat="1" ht="51" thickBot="1">
      <c r="A10" s="67" t="s">
        <v>236</v>
      </c>
      <c r="B10" s="62" t="s">
        <v>278</v>
      </c>
      <c r="C10" s="62" t="s">
        <v>237</v>
      </c>
      <c r="D10" s="62" t="s">
        <v>279</v>
      </c>
      <c r="E10" s="62" t="s">
        <v>238</v>
      </c>
      <c r="F10" s="62" t="s">
        <v>239</v>
      </c>
      <c r="G10" s="62" t="s">
        <v>280</v>
      </c>
      <c r="H10" s="62" t="s">
        <v>77</v>
      </c>
      <c r="I10" s="63" t="s">
        <v>37</v>
      </c>
      <c r="J10" s="62" t="s">
        <v>281</v>
      </c>
      <c r="K10" s="116" t="s">
        <v>164</v>
      </c>
      <c r="L10" s="64" t="s">
        <v>80</v>
      </c>
      <c r="M10" s="60"/>
    </row>
    <row r="11" spans="1:13" s="101" customFormat="1" ht="12.75">
      <c r="A11" s="96">
        <v>1</v>
      </c>
      <c r="B11" s="98">
        <v>2</v>
      </c>
      <c r="C11" s="97">
        <v>3</v>
      </c>
      <c r="D11" s="97">
        <v>4</v>
      </c>
      <c r="E11" s="98">
        <v>5</v>
      </c>
      <c r="F11" s="98">
        <v>6</v>
      </c>
      <c r="G11" s="98">
        <v>7</v>
      </c>
      <c r="H11" s="98">
        <v>8</v>
      </c>
      <c r="I11" s="98">
        <v>9</v>
      </c>
      <c r="J11" s="98">
        <v>10</v>
      </c>
      <c r="K11" s="117">
        <v>11</v>
      </c>
      <c r="L11" s="99">
        <v>12</v>
      </c>
      <c r="M11" s="100"/>
    </row>
    <row r="12" spans="1:12" ht="115.5" customHeight="1" hidden="1">
      <c r="A12" s="268">
        <v>1</v>
      </c>
      <c r="B12" s="257" t="s">
        <v>103</v>
      </c>
      <c r="C12" s="268" t="s">
        <v>240</v>
      </c>
      <c r="D12" s="269">
        <v>0</v>
      </c>
      <c r="E12" s="282"/>
      <c r="F12" s="282"/>
      <c r="G12" s="283">
        <v>125</v>
      </c>
      <c r="H12" s="284"/>
      <c r="I12" s="270"/>
      <c r="J12" s="285"/>
      <c r="K12" s="285"/>
      <c r="L12" s="286"/>
    </row>
    <row r="13" spans="1:12" ht="130.5" customHeight="1">
      <c r="A13" s="91" t="s">
        <v>282</v>
      </c>
      <c r="B13" s="281" t="s">
        <v>114</v>
      </c>
      <c r="C13" s="91" t="s">
        <v>22</v>
      </c>
      <c r="D13" s="269">
        <v>15</v>
      </c>
      <c r="E13" s="282"/>
      <c r="F13" s="282"/>
      <c r="G13" s="28">
        <v>50</v>
      </c>
      <c r="H13" s="284">
        <f>D13*G13</f>
        <v>750</v>
      </c>
      <c r="I13" s="270"/>
      <c r="J13" s="361"/>
      <c r="K13" s="285"/>
      <c r="L13" s="286"/>
    </row>
    <row r="14" spans="1:12" ht="59.25" customHeight="1">
      <c r="A14" s="91" t="s">
        <v>283</v>
      </c>
      <c r="B14" s="281" t="s">
        <v>115</v>
      </c>
      <c r="C14" s="91" t="s">
        <v>240</v>
      </c>
      <c r="D14" s="269">
        <v>40</v>
      </c>
      <c r="E14" s="282"/>
      <c r="F14" s="282"/>
      <c r="G14" s="28">
        <v>64.8</v>
      </c>
      <c r="H14" s="284">
        <f>D14*G14</f>
        <v>2592</v>
      </c>
      <c r="I14" s="270"/>
      <c r="J14" s="361"/>
      <c r="K14" s="285"/>
      <c r="L14" s="286"/>
    </row>
    <row r="15" spans="1:12" ht="75.75" customHeight="1">
      <c r="A15" s="91" t="s">
        <v>284</v>
      </c>
      <c r="B15" s="281" t="s">
        <v>116</v>
      </c>
      <c r="C15" s="91" t="s">
        <v>240</v>
      </c>
      <c r="D15" s="269">
        <v>100</v>
      </c>
      <c r="E15" s="282"/>
      <c r="F15" s="282"/>
      <c r="G15" s="28">
        <v>55</v>
      </c>
      <c r="H15" s="284">
        <f>D15*G15</f>
        <v>5500</v>
      </c>
      <c r="I15" s="270"/>
      <c r="J15" s="361"/>
      <c r="K15" s="285"/>
      <c r="L15" s="286"/>
    </row>
    <row r="16" spans="1:12" ht="94.5" customHeight="1" thickBot="1">
      <c r="A16" s="91" t="s">
        <v>285</v>
      </c>
      <c r="B16" s="281" t="s">
        <v>117</v>
      </c>
      <c r="C16" s="91" t="s">
        <v>240</v>
      </c>
      <c r="D16" s="269">
        <v>10</v>
      </c>
      <c r="E16" s="282"/>
      <c r="F16" s="282"/>
      <c r="G16" s="28">
        <v>6</v>
      </c>
      <c r="H16" s="284">
        <f>D16*G16</f>
        <v>60</v>
      </c>
      <c r="I16" s="270"/>
      <c r="J16" s="364"/>
      <c r="K16" s="285"/>
      <c r="L16" s="286"/>
    </row>
    <row r="17" spans="1:13" s="50" customFormat="1" ht="13.5" customHeight="1" thickBot="1">
      <c r="A17" s="435" t="s">
        <v>243</v>
      </c>
      <c r="B17" s="436"/>
      <c r="C17" s="436"/>
      <c r="D17" s="436"/>
      <c r="E17" s="436"/>
      <c r="F17" s="436"/>
      <c r="G17" s="436"/>
      <c r="H17" s="362">
        <f>SUM(H12:H16)*1.05</f>
        <v>9347.1</v>
      </c>
      <c r="I17" s="365"/>
      <c r="J17" s="367"/>
      <c r="K17" s="366"/>
      <c r="L17" s="363">
        <f>H17*1.08</f>
        <v>10094.868</v>
      </c>
      <c r="M17" s="360"/>
    </row>
    <row r="18" spans="1:11" ht="18.75" customHeight="1">
      <c r="A18" s="41"/>
      <c r="B18" s="13"/>
      <c r="C18" s="41"/>
      <c r="D18" s="41"/>
      <c r="E18" s="8"/>
      <c r="F18" s="8"/>
      <c r="G18" s="8"/>
      <c r="H18" s="110"/>
      <c r="I18" s="111"/>
      <c r="J18" s="8"/>
      <c r="K18" s="8"/>
    </row>
    <row r="19" spans="1:11" ht="24" customHeight="1">
      <c r="A19" s="431" t="s">
        <v>9</v>
      </c>
      <c r="B19" s="430"/>
      <c r="C19" s="430"/>
      <c r="D19" s="430"/>
      <c r="E19" s="430"/>
      <c r="F19" s="8"/>
      <c r="G19" s="8"/>
      <c r="H19" s="110"/>
      <c r="I19" s="41"/>
      <c r="J19" s="8"/>
      <c r="K19" s="8"/>
    </row>
    <row r="20" spans="1:11" ht="12.75">
      <c r="A20" s="449"/>
      <c r="B20" s="450"/>
      <c r="C20" s="450"/>
      <c r="D20" s="450"/>
      <c r="E20" s="450"/>
      <c r="F20" s="450"/>
      <c r="G20" s="450"/>
      <c r="H20" s="450"/>
      <c r="I20" s="450"/>
      <c r="J20" s="8"/>
      <c r="K20" s="8"/>
    </row>
    <row r="22" spans="1:9" ht="12.75">
      <c r="A22" s="1"/>
      <c r="H22" s="29" t="s">
        <v>7</v>
      </c>
      <c r="I22"/>
    </row>
    <row r="23" spans="1:9" ht="12.75">
      <c r="A23" s="1"/>
      <c r="H23" s="29" t="s">
        <v>8</v>
      </c>
      <c r="I23"/>
    </row>
    <row r="24" spans="2:3" ht="12.75">
      <c r="B24" s="8"/>
      <c r="C24" s="41"/>
    </row>
    <row r="25" spans="2:3" ht="12.75">
      <c r="B25" s="8"/>
      <c r="C25" s="41"/>
    </row>
    <row r="26" spans="2:3" ht="12.75">
      <c r="B26" s="8"/>
      <c r="C26" s="41"/>
    </row>
    <row r="27" spans="2:3" ht="12.75">
      <c r="B27" s="8"/>
      <c r="C27" s="41"/>
    </row>
    <row r="28" spans="2:3" ht="12.75">
      <c r="B28" s="8"/>
      <c r="C28" s="41"/>
    </row>
    <row r="29" spans="2:3" ht="12.75">
      <c r="B29" s="8"/>
      <c r="C29" s="41"/>
    </row>
    <row r="30" spans="12:13" ht="12.75">
      <c r="L30" s="8"/>
      <c r="M30" s="8"/>
    </row>
    <row r="31" spans="12:13" ht="12.75">
      <c r="L31" s="8"/>
      <c r="M31" s="8"/>
    </row>
    <row r="32" spans="12:13" ht="12.75">
      <c r="L32" s="8"/>
      <c r="M32" s="8"/>
    </row>
  </sheetData>
  <sheetProtection/>
  <mergeCells count="9">
    <mergeCell ref="A9:I9"/>
    <mergeCell ref="A20:I20"/>
    <mergeCell ref="A2:I2"/>
    <mergeCell ref="A3:B3"/>
    <mergeCell ref="A5:B5"/>
    <mergeCell ref="A7:B7"/>
    <mergeCell ref="A17:G17"/>
    <mergeCell ref="A8:E8"/>
    <mergeCell ref="A19:E1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29"/>
  <sheetViews>
    <sheetView zoomScaleSheetLayoutView="100" zoomScalePageLayoutView="0" workbookViewId="0" topLeftCell="A1">
      <selection activeCell="I10" sqref="I10"/>
    </sheetView>
  </sheetViews>
  <sheetFormatPr defaultColWidth="9.140625" defaultRowHeight="12.75"/>
  <cols>
    <col min="1" max="1" width="4.421875" style="42" customWidth="1"/>
    <col min="2" max="2" width="27.7109375" style="0" customWidth="1"/>
    <col min="3" max="3" width="4.28125" style="42" customWidth="1"/>
    <col min="4" max="4" width="9.8515625" style="264" customWidth="1"/>
    <col min="5" max="5" width="7.421875" style="0" customWidth="1"/>
    <col min="6" max="6" width="7.140625" style="0" customWidth="1"/>
    <col min="7" max="7" width="9.7109375" style="0" customWidth="1"/>
    <col min="8" max="8" width="12.00390625" style="29" customWidth="1"/>
    <col min="9" max="9" width="8.421875" style="0" customWidth="1"/>
    <col min="10" max="10" width="6.7109375" style="0" customWidth="1"/>
    <col min="11" max="11" width="8.421875" style="0" customWidth="1"/>
    <col min="12" max="12" width="12.140625" style="0"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9" ht="12.75">
      <c r="A5" s="424" t="s">
        <v>5</v>
      </c>
      <c r="B5" s="424"/>
      <c r="H5"/>
      <c r="I5" s="50"/>
    </row>
    <row r="6" ht="12.75">
      <c r="H6"/>
    </row>
    <row r="7" spans="1:8" ht="12.75">
      <c r="A7" s="424" t="s">
        <v>6</v>
      </c>
      <c r="B7" s="424"/>
      <c r="H7"/>
    </row>
    <row r="8" spans="1:9" ht="12.75">
      <c r="A8" s="41"/>
      <c r="B8" s="8"/>
      <c r="C8" s="41"/>
      <c r="D8" s="300"/>
      <c r="E8" s="8"/>
      <c r="F8" s="8"/>
      <c r="G8" s="9"/>
      <c r="H8" s="33"/>
      <c r="I8" s="8"/>
    </row>
    <row r="9" spans="1:9" ht="14.25" customHeight="1">
      <c r="A9" s="437" t="s">
        <v>152</v>
      </c>
      <c r="B9" s="430"/>
      <c r="C9" s="430"/>
      <c r="D9" s="430"/>
      <c r="E9" s="450"/>
      <c r="F9" s="450"/>
      <c r="G9" s="450"/>
      <c r="H9" s="33"/>
      <c r="I9" s="8"/>
    </row>
    <row r="10" spans="1:9" ht="18.75" customHeight="1">
      <c r="A10" s="429" t="s">
        <v>319</v>
      </c>
      <c r="B10" s="430"/>
      <c r="C10" s="430"/>
      <c r="D10" s="430"/>
      <c r="E10" s="430"/>
      <c r="F10" s="430"/>
      <c r="G10" s="432"/>
      <c r="H10" s="432"/>
      <c r="I10" s="323"/>
    </row>
    <row r="11" spans="1:9" ht="3" customHeight="1" thickBot="1">
      <c r="A11" s="41"/>
      <c r="B11" s="8"/>
      <c r="C11" s="41"/>
      <c r="D11" s="300"/>
      <c r="E11" s="8"/>
      <c r="F11" s="8"/>
      <c r="G11" s="8"/>
      <c r="H11" s="30"/>
      <c r="I11" s="8"/>
    </row>
    <row r="12" spans="1:13" s="59" customFormat="1" ht="51" thickBot="1">
      <c r="A12" s="67" t="s">
        <v>236</v>
      </c>
      <c r="B12" s="62" t="s">
        <v>278</v>
      </c>
      <c r="C12" s="62" t="s">
        <v>237</v>
      </c>
      <c r="D12" s="266" t="s">
        <v>279</v>
      </c>
      <c r="E12" s="62" t="s">
        <v>238</v>
      </c>
      <c r="F12" s="62" t="s">
        <v>239</v>
      </c>
      <c r="G12" s="62" t="s">
        <v>280</v>
      </c>
      <c r="H12" s="62" t="s">
        <v>109</v>
      </c>
      <c r="I12" s="63" t="s">
        <v>37</v>
      </c>
      <c r="J12" s="62" t="s">
        <v>281</v>
      </c>
      <c r="K12" s="116" t="s">
        <v>164</v>
      </c>
      <c r="L12" s="64" t="s">
        <v>80</v>
      </c>
      <c r="M12" s="60"/>
    </row>
    <row r="13" spans="1:13" s="101" customFormat="1" ht="12.75">
      <c r="A13" s="96">
        <v>1</v>
      </c>
      <c r="B13" s="98">
        <v>2</v>
      </c>
      <c r="C13" s="97">
        <v>3</v>
      </c>
      <c r="D13" s="267">
        <v>4</v>
      </c>
      <c r="E13" s="98">
        <v>5</v>
      </c>
      <c r="F13" s="98">
        <v>6</v>
      </c>
      <c r="G13" s="98">
        <v>7</v>
      </c>
      <c r="H13" s="98">
        <v>8</v>
      </c>
      <c r="I13" s="98">
        <v>9</v>
      </c>
      <c r="J13" s="98">
        <v>10</v>
      </c>
      <c r="K13" s="117">
        <v>11</v>
      </c>
      <c r="L13" s="99">
        <v>12</v>
      </c>
      <c r="M13" s="100"/>
    </row>
    <row r="14" spans="1:12" ht="20.25">
      <c r="A14" s="66" t="s">
        <v>282</v>
      </c>
      <c r="B14" s="6" t="s">
        <v>297</v>
      </c>
      <c r="C14" s="105" t="s">
        <v>240</v>
      </c>
      <c r="D14" s="269">
        <v>1800</v>
      </c>
      <c r="E14" s="14"/>
      <c r="F14" s="14"/>
      <c r="G14" s="15">
        <v>0.49</v>
      </c>
      <c r="H14" s="88">
        <f>D14*G14</f>
        <v>882</v>
      </c>
      <c r="I14" s="126"/>
      <c r="J14" s="51"/>
      <c r="K14" s="51"/>
      <c r="L14" s="58"/>
    </row>
    <row r="15" spans="1:12" ht="71.25">
      <c r="A15" s="71" t="s">
        <v>283</v>
      </c>
      <c r="B15" s="47" t="s">
        <v>187</v>
      </c>
      <c r="C15" s="83" t="s">
        <v>240</v>
      </c>
      <c r="D15" s="294">
        <v>200</v>
      </c>
      <c r="E15" s="49"/>
      <c r="F15" s="49"/>
      <c r="G15" s="38">
        <v>7</v>
      </c>
      <c r="H15" s="88">
        <f aca="true" t="shared" si="0" ref="H15:H23">D15*G15</f>
        <v>1400</v>
      </c>
      <c r="I15" s="126"/>
      <c r="J15" s="120"/>
      <c r="K15" s="51"/>
      <c r="L15" s="58"/>
    </row>
    <row r="16" spans="1:12" ht="20.25">
      <c r="A16" s="66" t="s">
        <v>284</v>
      </c>
      <c r="B16" s="6" t="s">
        <v>298</v>
      </c>
      <c r="C16" s="105" t="s">
        <v>240</v>
      </c>
      <c r="D16" s="269">
        <v>200</v>
      </c>
      <c r="E16" s="14"/>
      <c r="F16" s="14"/>
      <c r="G16" s="15">
        <v>2.05</v>
      </c>
      <c r="H16" s="88">
        <f t="shared" si="0"/>
        <v>409.99999999999994</v>
      </c>
      <c r="I16" s="126"/>
      <c r="J16" s="120"/>
      <c r="K16" s="51"/>
      <c r="L16" s="58"/>
    </row>
    <row r="17" spans="1:20" ht="12.75">
      <c r="A17" s="66" t="s">
        <v>285</v>
      </c>
      <c r="B17" s="6" t="s">
        <v>89</v>
      </c>
      <c r="C17" s="105" t="s">
        <v>88</v>
      </c>
      <c r="D17" s="269">
        <v>10</v>
      </c>
      <c r="E17" s="14"/>
      <c r="F17" s="14"/>
      <c r="G17" s="15">
        <v>9.1</v>
      </c>
      <c r="H17" s="88">
        <f t="shared" si="0"/>
        <v>91</v>
      </c>
      <c r="I17" s="126"/>
      <c r="J17" s="120"/>
      <c r="K17" s="51"/>
      <c r="L17" s="58"/>
      <c r="T17" s="275"/>
    </row>
    <row r="18" spans="1:12" ht="12.75">
      <c r="A18" s="71" t="s">
        <v>286</v>
      </c>
      <c r="B18" s="19" t="s">
        <v>90</v>
      </c>
      <c r="C18" s="105" t="s">
        <v>242</v>
      </c>
      <c r="D18" s="305">
        <v>3</v>
      </c>
      <c r="E18" s="21"/>
      <c r="F18" s="21"/>
      <c r="G18" s="20">
        <v>18.1</v>
      </c>
      <c r="H18" s="88">
        <f t="shared" si="0"/>
        <v>54.300000000000004</v>
      </c>
      <c r="I18" s="126"/>
      <c r="J18" s="120"/>
      <c r="K18" s="51"/>
      <c r="L18" s="58"/>
    </row>
    <row r="19" spans="1:22" ht="12.75">
      <c r="A19" s="66" t="s">
        <v>287</v>
      </c>
      <c r="B19" s="22" t="s">
        <v>91</v>
      </c>
      <c r="C19" s="105" t="s">
        <v>240</v>
      </c>
      <c r="D19" s="306">
        <v>60</v>
      </c>
      <c r="E19" s="23"/>
      <c r="F19" s="23"/>
      <c r="G19" s="20">
        <v>47</v>
      </c>
      <c r="H19" s="88">
        <f t="shared" si="0"/>
        <v>2820</v>
      </c>
      <c r="I19" s="126"/>
      <c r="J19" s="120"/>
      <c r="K19" s="51"/>
      <c r="L19" s="58"/>
      <c r="V19" s="275"/>
    </row>
    <row r="20" spans="1:12" ht="30">
      <c r="A20" s="66" t="s">
        <v>288</v>
      </c>
      <c r="B20" s="75" t="s">
        <v>92</v>
      </c>
      <c r="C20" s="105" t="s">
        <v>240</v>
      </c>
      <c r="D20" s="305">
        <v>350</v>
      </c>
      <c r="E20" s="21"/>
      <c r="F20" s="21"/>
      <c r="G20" s="20">
        <v>20.5</v>
      </c>
      <c r="H20" s="88">
        <f t="shared" si="0"/>
        <v>7175</v>
      </c>
      <c r="I20" s="126"/>
      <c r="J20" s="120"/>
      <c r="K20" s="51"/>
      <c r="L20" s="58"/>
    </row>
    <row r="21" spans="1:12" ht="60.75">
      <c r="A21" s="71" t="s">
        <v>289</v>
      </c>
      <c r="B21" s="75" t="s">
        <v>93</v>
      </c>
      <c r="C21" s="105" t="s">
        <v>22</v>
      </c>
      <c r="D21" s="305">
        <v>100</v>
      </c>
      <c r="E21" s="21"/>
      <c r="F21" s="21"/>
      <c r="G21" s="20">
        <v>5.1</v>
      </c>
      <c r="H21" s="88">
        <f t="shared" si="0"/>
        <v>509.99999999999994</v>
      </c>
      <c r="I21" s="89"/>
      <c r="J21" s="120"/>
      <c r="K21" s="51"/>
      <c r="L21" s="119"/>
    </row>
    <row r="22" spans="1:12" s="50" customFormat="1" ht="60.75">
      <c r="A22" s="66" t="s">
        <v>290</v>
      </c>
      <c r="B22" s="355" t="s">
        <v>121</v>
      </c>
      <c r="C22" s="162" t="s">
        <v>240</v>
      </c>
      <c r="D22" s="393">
        <v>200</v>
      </c>
      <c r="E22" s="124"/>
      <c r="F22" s="124"/>
      <c r="G22" s="124">
        <v>3.85</v>
      </c>
      <c r="H22" s="88">
        <f t="shared" si="0"/>
        <v>770</v>
      </c>
      <c r="I22" s="89"/>
      <c r="J22" s="48"/>
      <c r="K22" s="51"/>
      <c r="L22" s="119"/>
    </row>
    <row r="23" spans="1:12" ht="21" thickBot="1">
      <c r="A23" s="66" t="s">
        <v>291</v>
      </c>
      <c r="B23" s="77" t="s">
        <v>118</v>
      </c>
      <c r="C23" s="107" t="s">
        <v>240</v>
      </c>
      <c r="D23" s="307">
        <v>5</v>
      </c>
      <c r="E23" s="132"/>
      <c r="F23" s="132"/>
      <c r="G23" s="133">
        <v>1.55</v>
      </c>
      <c r="H23" s="88">
        <f t="shared" si="0"/>
        <v>7.75</v>
      </c>
      <c r="I23" s="126"/>
      <c r="J23" s="139"/>
      <c r="K23" s="128"/>
      <c r="L23" s="130"/>
    </row>
    <row r="24" spans="1:12" ht="13.5" thickBot="1">
      <c r="A24" s="451" t="s">
        <v>243</v>
      </c>
      <c r="B24" s="436"/>
      <c r="C24" s="436"/>
      <c r="D24" s="436"/>
      <c r="E24" s="436"/>
      <c r="F24" s="436"/>
      <c r="G24" s="452"/>
      <c r="H24" s="253">
        <f>SUM(H14:H23)*1.05</f>
        <v>14826.0525</v>
      </c>
      <c r="I24" s="254"/>
      <c r="J24" s="255"/>
      <c r="K24" s="255"/>
      <c r="L24" s="256">
        <f>H24*1.08</f>
        <v>16012.136700000001</v>
      </c>
    </row>
    <row r="25" spans="1:11" ht="10.5" customHeight="1">
      <c r="A25" s="41"/>
      <c r="B25" s="13"/>
      <c r="C25" s="41"/>
      <c r="D25" s="300"/>
      <c r="E25" s="8"/>
      <c r="F25" s="8"/>
      <c r="G25" s="8"/>
      <c r="H25" s="30"/>
      <c r="I25" s="24"/>
      <c r="J25" s="8"/>
      <c r="K25" s="8"/>
    </row>
    <row r="26" spans="1:11" ht="12.75">
      <c r="A26" s="431" t="s">
        <v>9</v>
      </c>
      <c r="B26" s="430"/>
      <c r="C26" s="430"/>
      <c r="D26" s="430"/>
      <c r="E26" s="430"/>
      <c r="F26" s="430"/>
      <c r="G26" s="430"/>
      <c r="H26" s="30"/>
      <c r="I26" s="8"/>
      <c r="J26" s="8"/>
      <c r="K26" s="8"/>
    </row>
    <row r="28" spans="1:8" ht="12.75">
      <c r="A28" s="1"/>
      <c r="H28" s="29" t="s">
        <v>7</v>
      </c>
    </row>
    <row r="29" spans="1:8" ht="12.75">
      <c r="A29" s="1"/>
      <c r="H29" s="29" t="s">
        <v>8</v>
      </c>
    </row>
  </sheetData>
  <sheetProtection/>
  <mergeCells count="8">
    <mergeCell ref="A26:G26"/>
    <mergeCell ref="A24:G24"/>
    <mergeCell ref="A2:I2"/>
    <mergeCell ref="A3:B3"/>
    <mergeCell ref="A5:B5"/>
    <mergeCell ref="A7:B7"/>
    <mergeCell ref="A10:H10"/>
    <mergeCell ref="A9:G9"/>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6"/>
  <sheetViews>
    <sheetView zoomScaleSheetLayoutView="100" zoomScalePageLayoutView="0" workbookViewId="0" topLeftCell="A1">
      <selection activeCell="K22" sqref="K22"/>
    </sheetView>
  </sheetViews>
  <sheetFormatPr defaultColWidth="9.140625" defaultRowHeight="12.75"/>
  <cols>
    <col min="1" max="1" width="3.7109375" style="0" customWidth="1"/>
    <col min="2" max="2" width="28.7109375" style="0" customWidth="1"/>
    <col min="3" max="3" width="4.28125" style="42" customWidth="1"/>
    <col min="4" max="4" width="5.00390625" style="264" customWidth="1"/>
    <col min="5" max="5" width="7.28125" style="0" customWidth="1"/>
    <col min="6" max="6" width="6.140625" style="0" customWidth="1"/>
    <col min="7" max="7" width="6.421875" style="0" customWidth="1"/>
    <col min="8" max="8" width="10.7109375" style="29" customWidth="1"/>
    <col min="9" max="9" width="8.140625" style="0" customWidth="1"/>
    <col min="10" max="10" width="10.28125" style="0" customWidth="1"/>
    <col min="12" max="12" width="11.28125" style="0" bestFit="1" customWidth="1"/>
  </cols>
  <sheetData>
    <row r="1" spans="8:9" ht="12.75">
      <c r="H1"/>
      <c r="I1" t="s">
        <v>234</v>
      </c>
    </row>
    <row r="2" spans="1:9" ht="12.75">
      <c r="A2" s="426" t="s">
        <v>233</v>
      </c>
      <c r="B2" s="426"/>
      <c r="C2" s="426"/>
      <c r="D2" s="426"/>
      <c r="E2" s="426"/>
      <c r="F2" s="426"/>
      <c r="G2" s="426"/>
      <c r="H2" s="426"/>
      <c r="I2" s="426"/>
    </row>
    <row r="3" spans="1:8" ht="12.75">
      <c r="A3" s="424" t="s">
        <v>4</v>
      </c>
      <c r="B3" s="424"/>
      <c r="H3"/>
    </row>
    <row r="4" spans="2:8" ht="12.75">
      <c r="B4" t="s">
        <v>232</v>
      </c>
      <c r="H4"/>
    </row>
    <row r="5" spans="1:8" ht="12.75">
      <c r="A5" s="424" t="s">
        <v>5</v>
      </c>
      <c r="B5" s="424"/>
      <c r="H5"/>
    </row>
    <row r="6" spans="8:9" ht="12.75">
      <c r="H6"/>
      <c r="I6" s="50"/>
    </row>
    <row r="7" spans="1:8" ht="12.75">
      <c r="A7" s="424" t="s">
        <v>6</v>
      </c>
      <c r="B7" s="424"/>
      <c r="H7"/>
    </row>
    <row r="9" spans="1:8" ht="22.5">
      <c r="A9" s="39" t="s">
        <v>320</v>
      </c>
      <c r="B9" s="275"/>
      <c r="G9" s="323"/>
      <c r="H9" s="36"/>
    </row>
    <row r="10" spans="1:6" ht="15.75" customHeight="1" thickBot="1">
      <c r="A10" s="453" t="s">
        <v>321</v>
      </c>
      <c r="B10" s="454"/>
      <c r="C10" s="454"/>
      <c r="D10" s="454"/>
      <c r="E10" s="454"/>
      <c r="F10" s="454"/>
    </row>
    <row r="11" spans="1:13" s="59" customFormat="1" ht="51" thickBot="1">
      <c r="A11" s="67" t="s">
        <v>236</v>
      </c>
      <c r="B11" s="62" t="s">
        <v>278</v>
      </c>
      <c r="C11" s="62" t="s">
        <v>237</v>
      </c>
      <c r="D11" s="266" t="s">
        <v>279</v>
      </c>
      <c r="E11" s="62" t="s">
        <v>238</v>
      </c>
      <c r="F11" s="62" t="s">
        <v>239</v>
      </c>
      <c r="G11" s="62" t="s">
        <v>280</v>
      </c>
      <c r="H11" s="62" t="s">
        <v>109</v>
      </c>
      <c r="I11" s="63" t="s">
        <v>37</v>
      </c>
      <c r="J11" s="62" t="s">
        <v>281</v>
      </c>
      <c r="K11" s="116" t="s">
        <v>164</v>
      </c>
      <c r="L11" s="64" t="s">
        <v>80</v>
      </c>
      <c r="M11" s="60"/>
    </row>
    <row r="12" spans="1:13" s="101" customFormat="1" ht="12.75">
      <c r="A12" s="96">
        <v>1</v>
      </c>
      <c r="B12" s="98">
        <v>2</v>
      </c>
      <c r="C12" s="97">
        <v>3</v>
      </c>
      <c r="D12" s="267">
        <v>4</v>
      </c>
      <c r="E12" s="98">
        <v>5</v>
      </c>
      <c r="F12" s="98">
        <v>6</v>
      </c>
      <c r="G12" s="98">
        <v>7</v>
      </c>
      <c r="H12" s="98">
        <v>8</v>
      </c>
      <c r="I12" s="98">
        <v>9</v>
      </c>
      <c r="J12" s="98">
        <v>10</v>
      </c>
      <c r="K12" s="117">
        <v>11</v>
      </c>
      <c r="L12" s="99">
        <v>12</v>
      </c>
      <c r="M12" s="100"/>
    </row>
    <row r="13" spans="1:12" ht="32.25" customHeight="1">
      <c r="A13" s="71">
        <v>1</v>
      </c>
      <c r="B13" s="93" t="s">
        <v>104</v>
      </c>
      <c r="C13" s="83" t="s">
        <v>240</v>
      </c>
      <c r="D13" s="294">
        <v>350</v>
      </c>
      <c r="E13" s="49"/>
      <c r="F13" s="49"/>
      <c r="G13" s="38"/>
      <c r="H13" s="88"/>
      <c r="I13" s="89"/>
      <c r="J13" s="51"/>
      <c r="K13" s="51"/>
      <c r="L13" s="58"/>
    </row>
    <row r="14" spans="1:12" ht="30" customHeight="1">
      <c r="A14" s="71">
        <v>2</v>
      </c>
      <c r="B14" s="93" t="s">
        <v>105</v>
      </c>
      <c r="C14" s="83" t="s">
        <v>240</v>
      </c>
      <c r="D14" s="294">
        <v>600</v>
      </c>
      <c r="E14" s="49"/>
      <c r="F14" s="49"/>
      <c r="G14" s="38"/>
      <c r="H14" s="88"/>
      <c r="I14" s="89"/>
      <c r="J14" s="12"/>
      <c r="K14" s="51"/>
      <c r="L14" s="58"/>
    </row>
    <row r="15" spans="1:12" ht="33.75" customHeight="1">
      <c r="A15" s="71">
        <v>3</v>
      </c>
      <c r="B15" s="72" t="s">
        <v>181</v>
      </c>
      <c r="C15" s="83" t="s">
        <v>240</v>
      </c>
      <c r="D15" s="310">
        <v>750</v>
      </c>
      <c r="E15" s="73"/>
      <c r="F15" s="73"/>
      <c r="G15" s="74"/>
      <c r="H15" s="88"/>
      <c r="I15" s="89"/>
      <c r="J15" s="12"/>
      <c r="K15" s="51"/>
      <c r="L15" s="58"/>
    </row>
    <row r="16" spans="1:12" ht="32.25" customHeight="1">
      <c r="A16" s="71">
        <v>4</v>
      </c>
      <c r="B16" s="72" t="s">
        <v>106</v>
      </c>
      <c r="C16" s="83" t="s">
        <v>240</v>
      </c>
      <c r="D16" s="310">
        <v>800</v>
      </c>
      <c r="E16" s="73"/>
      <c r="F16" s="73"/>
      <c r="G16" s="74"/>
      <c r="H16" s="88"/>
      <c r="I16" s="89"/>
      <c r="J16" s="12"/>
      <c r="K16" s="51"/>
      <c r="L16" s="58"/>
    </row>
    <row r="17" spans="1:12" ht="22.5" customHeight="1">
      <c r="A17" s="71">
        <v>5</v>
      </c>
      <c r="B17" s="72" t="s">
        <v>299</v>
      </c>
      <c r="C17" s="83" t="s">
        <v>240</v>
      </c>
      <c r="D17" s="310">
        <v>5</v>
      </c>
      <c r="E17" s="73"/>
      <c r="F17" s="73"/>
      <c r="G17" s="74"/>
      <c r="H17" s="88"/>
      <c r="I17" s="89"/>
      <c r="J17" s="12"/>
      <c r="K17" s="51"/>
      <c r="L17" s="58"/>
    </row>
    <row r="18" spans="1:12" ht="22.5" customHeight="1">
      <c r="A18" s="71">
        <v>6</v>
      </c>
      <c r="B18" s="75" t="s">
        <v>300</v>
      </c>
      <c r="C18" s="83" t="s">
        <v>240</v>
      </c>
      <c r="D18" s="311">
        <v>5</v>
      </c>
      <c r="E18" s="76"/>
      <c r="F18" s="76"/>
      <c r="G18" s="74"/>
      <c r="H18" s="88"/>
      <c r="I18" s="89"/>
      <c r="J18" s="12"/>
      <c r="K18" s="51"/>
      <c r="L18" s="58"/>
    </row>
    <row r="19" spans="1:12" s="50" customFormat="1" ht="24" customHeight="1" thickBot="1">
      <c r="A19" s="70">
        <v>7</v>
      </c>
      <c r="B19" s="77" t="s">
        <v>119</v>
      </c>
      <c r="C19" s="82" t="s">
        <v>240</v>
      </c>
      <c r="D19" s="312">
        <v>20</v>
      </c>
      <c r="E19" s="78"/>
      <c r="F19" s="78"/>
      <c r="G19" s="79"/>
      <c r="H19" s="88"/>
      <c r="I19" s="89"/>
      <c r="J19" s="125"/>
      <c r="K19" s="51"/>
      <c r="L19" s="58"/>
    </row>
    <row r="20" spans="1:12" ht="13.5" thickBot="1">
      <c r="A20" s="443" t="s">
        <v>243</v>
      </c>
      <c r="B20" s="440"/>
      <c r="C20" s="440"/>
      <c r="D20" s="440"/>
      <c r="E20" s="440"/>
      <c r="F20" s="440"/>
      <c r="G20" s="440"/>
      <c r="H20" s="175"/>
      <c r="I20" s="56"/>
      <c r="J20" s="137"/>
      <c r="K20" s="138"/>
      <c r="L20" s="54">
        <f>H20*1.08</f>
        <v>0</v>
      </c>
    </row>
    <row r="21" spans="1:11" ht="18.75" customHeight="1">
      <c r="A21" s="8"/>
      <c r="B21" s="13"/>
      <c r="C21" s="41"/>
      <c r="D21" s="300"/>
      <c r="E21" s="8"/>
      <c r="F21" s="8"/>
      <c r="G21" s="8"/>
      <c r="H21" s="30"/>
      <c r="I21" s="24"/>
      <c r="J21" s="8"/>
      <c r="K21" s="8"/>
    </row>
    <row r="22" spans="1:11" ht="12.75">
      <c r="A22" s="40" t="s">
        <v>9</v>
      </c>
      <c r="B22" s="8"/>
      <c r="D22" s="300"/>
      <c r="E22" s="8"/>
      <c r="F22" s="8"/>
      <c r="G22" s="8"/>
      <c r="H22" s="30"/>
      <c r="I22" s="8"/>
      <c r="J22" s="8"/>
      <c r="K22" s="8"/>
    </row>
    <row r="25" ht="12.75">
      <c r="H25" s="29" t="s">
        <v>7</v>
      </c>
    </row>
    <row r="26" ht="12.75">
      <c r="H26" s="29" t="s">
        <v>8</v>
      </c>
    </row>
  </sheetData>
  <sheetProtection/>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A2" sqref="A2:I2"/>
    </sheetView>
  </sheetViews>
  <sheetFormatPr defaultColWidth="9.140625" defaultRowHeight="12.75"/>
  <cols>
    <col min="1" max="1" width="3.421875" style="42" customWidth="1"/>
    <col min="2" max="2" width="28.8515625" style="0" customWidth="1"/>
    <col min="3" max="3" width="5.00390625" style="42" customWidth="1"/>
    <col min="4" max="4" width="5.421875" style="264" customWidth="1"/>
    <col min="5" max="5" width="10.00390625" style="0" customWidth="1"/>
    <col min="6" max="6" width="6.140625" style="0" customWidth="1"/>
    <col min="7" max="7" width="8.421875" style="0" customWidth="1"/>
    <col min="8" max="8" width="12.8515625" style="29"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157"/>
    </row>
    <row r="2" spans="1:9" ht="12.75" customHeight="1">
      <c r="A2" s="426" t="s">
        <v>233</v>
      </c>
      <c r="B2" s="426"/>
      <c r="C2" s="426"/>
      <c r="D2" s="426"/>
      <c r="E2" s="426"/>
      <c r="F2" s="426"/>
      <c r="G2" s="426"/>
      <c r="H2" s="426"/>
      <c r="I2" s="426"/>
    </row>
    <row r="3" spans="1:8" ht="12.75">
      <c r="A3" s="424" t="s">
        <v>4</v>
      </c>
      <c r="B3" s="424"/>
      <c r="H3"/>
    </row>
    <row r="4" spans="2:8" ht="12.75" hidden="1">
      <c r="B4" t="s">
        <v>232</v>
      </c>
      <c r="H4"/>
    </row>
    <row r="5" spans="1:10" ht="12.75">
      <c r="A5" s="424" t="s">
        <v>5</v>
      </c>
      <c r="B5" s="424"/>
      <c r="H5"/>
      <c r="J5" s="50"/>
    </row>
    <row r="6" ht="4.5" customHeight="1">
      <c r="H6"/>
    </row>
    <row r="7" spans="1:8" ht="12.75">
      <c r="A7" s="424" t="s">
        <v>6</v>
      </c>
      <c r="B7" s="424"/>
      <c r="H7" s="334"/>
    </row>
    <row r="8" ht="3" customHeight="1"/>
    <row r="9" spans="1:11" ht="24" customHeight="1">
      <c r="A9" s="437" t="s">
        <v>322</v>
      </c>
      <c r="B9" s="438"/>
      <c r="C9" s="438"/>
      <c r="D9" s="438"/>
      <c r="E9" s="438"/>
      <c r="F9" s="438"/>
      <c r="G9" s="438"/>
      <c r="H9" s="276"/>
      <c r="I9" s="8"/>
      <c r="J9" s="8"/>
      <c r="K9" s="8"/>
    </row>
    <row r="10" spans="1:11" ht="14.25" customHeight="1">
      <c r="A10" s="429" t="s">
        <v>323</v>
      </c>
      <c r="B10" s="438"/>
      <c r="C10" s="438"/>
      <c r="D10" s="438"/>
      <c r="E10" s="438"/>
      <c r="F10" s="8"/>
      <c r="G10" s="323"/>
      <c r="H10" s="30"/>
      <c r="I10" s="8"/>
      <c r="J10" s="8"/>
      <c r="K10" s="8"/>
    </row>
    <row r="11" spans="1:11" ht="5.25" customHeight="1" thickBot="1">
      <c r="A11" s="41"/>
      <c r="B11" s="8"/>
      <c r="C11" s="41"/>
      <c r="D11" s="304"/>
      <c r="E11" s="8"/>
      <c r="F11" s="8"/>
      <c r="G11" s="8"/>
      <c r="H11" s="30"/>
      <c r="I11" s="8"/>
      <c r="J11" s="8"/>
      <c r="K11" s="8"/>
    </row>
    <row r="12" spans="1:13" s="59" customFormat="1" ht="41.25" thickBot="1">
      <c r="A12" s="67" t="s">
        <v>236</v>
      </c>
      <c r="B12" s="62" t="s">
        <v>278</v>
      </c>
      <c r="C12" s="62" t="s">
        <v>237</v>
      </c>
      <c r="D12" s="302" t="s">
        <v>279</v>
      </c>
      <c r="E12" s="62" t="s">
        <v>238</v>
      </c>
      <c r="F12" s="62" t="s">
        <v>239</v>
      </c>
      <c r="G12" s="62" t="s">
        <v>280</v>
      </c>
      <c r="H12" s="62" t="s">
        <v>109</v>
      </c>
      <c r="I12" s="63" t="s">
        <v>37</v>
      </c>
      <c r="J12" s="62" t="s">
        <v>281</v>
      </c>
      <c r="K12" s="116" t="s">
        <v>164</v>
      </c>
      <c r="L12" s="64" t="s">
        <v>80</v>
      </c>
      <c r="M12" s="60"/>
    </row>
    <row r="13" spans="1:13" s="101" customFormat="1" ht="12.75">
      <c r="A13" s="96">
        <v>1</v>
      </c>
      <c r="B13" s="98">
        <v>2</v>
      </c>
      <c r="C13" s="97">
        <v>3</v>
      </c>
      <c r="D13" s="303">
        <v>4</v>
      </c>
      <c r="E13" s="98">
        <v>5</v>
      </c>
      <c r="F13" s="98">
        <v>6</v>
      </c>
      <c r="G13" s="98">
        <v>7</v>
      </c>
      <c r="H13" s="98">
        <v>8</v>
      </c>
      <c r="I13" s="98">
        <v>9</v>
      </c>
      <c r="J13" s="98">
        <v>10</v>
      </c>
      <c r="K13" s="117">
        <v>11</v>
      </c>
      <c r="L13" s="99">
        <v>12</v>
      </c>
      <c r="M13" s="100"/>
    </row>
    <row r="14" spans="1:12" s="50" customFormat="1" ht="30">
      <c r="A14" s="95" t="s">
        <v>282</v>
      </c>
      <c r="B14" s="47" t="s">
        <v>223</v>
      </c>
      <c r="C14" s="83" t="s">
        <v>242</v>
      </c>
      <c r="D14" s="368">
        <v>35</v>
      </c>
      <c r="E14" s="47"/>
      <c r="F14" s="47"/>
      <c r="G14" s="57"/>
      <c r="H14" s="88"/>
      <c r="I14" s="89"/>
      <c r="J14" s="51"/>
      <c r="K14" s="51"/>
      <c r="L14" s="58"/>
    </row>
    <row r="15" spans="1:12" s="50" customFormat="1" ht="51">
      <c r="A15" s="95" t="s">
        <v>283</v>
      </c>
      <c r="B15" s="47" t="s">
        <v>222</v>
      </c>
      <c r="C15" s="83" t="s">
        <v>242</v>
      </c>
      <c r="D15" s="368">
        <v>15</v>
      </c>
      <c r="E15" s="47"/>
      <c r="F15" s="47"/>
      <c r="G15" s="57"/>
      <c r="H15" s="88"/>
      <c r="I15" s="89"/>
      <c r="J15" s="51"/>
      <c r="K15" s="51"/>
      <c r="L15" s="58"/>
    </row>
    <row r="16" spans="1:12" s="50" customFormat="1" ht="40.5">
      <c r="A16" s="95" t="s">
        <v>284</v>
      </c>
      <c r="B16" s="47" t="s">
        <v>136</v>
      </c>
      <c r="C16" s="83" t="s">
        <v>242</v>
      </c>
      <c r="D16" s="368">
        <v>300</v>
      </c>
      <c r="E16" s="47"/>
      <c r="F16" s="47"/>
      <c r="G16" s="57"/>
      <c r="H16" s="88"/>
      <c r="I16" s="89"/>
      <c r="J16" s="48"/>
      <c r="K16" s="51"/>
      <c r="L16" s="58"/>
    </row>
    <row r="17" spans="1:12" s="50" customFormat="1" ht="40.5">
      <c r="A17" s="95" t="s">
        <v>285</v>
      </c>
      <c r="B17" s="47" t="s">
        <v>224</v>
      </c>
      <c r="C17" s="83" t="s">
        <v>242</v>
      </c>
      <c r="D17" s="368">
        <v>40</v>
      </c>
      <c r="E17" s="47"/>
      <c r="F17" s="47"/>
      <c r="G17" s="57"/>
      <c r="H17" s="88"/>
      <c r="I17" s="89"/>
      <c r="J17" s="48"/>
      <c r="K17" s="51"/>
      <c r="L17" s="58"/>
    </row>
    <row r="18" spans="1:12" ht="51">
      <c r="A18" s="95" t="s">
        <v>286</v>
      </c>
      <c r="B18" s="18" t="s">
        <v>0</v>
      </c>
      <c r="C18" s="106" t="s">
        <v>242</v>
      </c>
      <c r="D18" s="309">
        <v>4</v>
      </c>
      <c r="E18" s="18"/>
      <c r="F18" s="18"/>
      <c r="G18" s="26"/>
      <c r="H18" s="88"/>
      <c r="I18" s="89"/>
      <c r="J18" s="12"/>
      <c r="K18" s="51"/>
      <c r="L18" s="58"/>
    </row>
    <row r="19" spans="1:12" ht="30">
      <c r="A19" s="95" t="s">
        <v>287</v>
      </c>
      <c r="B19" s="6" t="s">
        <v>1</v>
      </c>
      <c r="C19" s="105" t="s">
        <v>242</v>
      </c>
      <c r="D19" s="313">
        <v>4</v>
      </c>
      <c r="E19" s="18"/>
      <c r="F19" s="6"/>
      <c r="G19" s="25"/>
      <c r="H19" s="88"/>
      <c r="I19" s="89"/>
      <c r="J19" s="12"/>
      <c r="K19" s="51"/>
      <c r="L19" s="58"/>
    </row>
    <row r="20" spans="1:12" ht="30">
      <c r="A20" s="95" t="s">
        <v>288</v>
      </c>
      <c r="B20" s="6" t="s">
        <v>162</v>
      </c>
      <c r="C20" s="105" t="s">
        <v>242</v>
      </c>
      <c r="D20" s="313">
        <v>2</v>
      </c>
      <c r="E20" s="18"/>
      <c r="F20" s="6"/>
      <c r="G20" s="25"/>
      <c r="H20" s="88"/>
      <c r="I20" s="89"/>
      <c r="J20" s="12"/>
      <c r="K20" s="51"/>
      <c r="L20" s="58"/>
    </row>
    <row r="21" spans="1:12" ht="12.75">
      <c r="A21" s="95" t="s">
        <v>289</v>
      </c>
      <c r="B21" s="6" t="s">
        <v>161</v>
      </c>
      <c r="C21" s="105" t="s">
        <v>240</v>
      </c>
      <c r="D21" s="313">
        <v>22</v>
      </c>
      <c r="E21" s="18"/>
      <c r="F21" s="6"/>
      <c r="G21" s="25"/>
      <c r="H21" s="88"/>
      <c r="I21" s="89"/>
      <c r="J21" s="12"/>
      <c r="K21" s="51"/>
      <c r="L21" s="58"/>
    </row>
    <row r="22" spans="1:12" ht="12.75">
      <c r="A22" s="95" t="s">
        <v>290</v>
      </c>
      <c r="B22" s="6" t="s">
        <v>13</v>
      </c>
      <c r="C22" s="105" t="s">
        <v>240</v>
      </c>
      <c r="D22" s="313">
        <v>15</v>
      </c>
      <c r="E22" s="18"/>
      <c r="F22" s="6"/>
      <c r="G22" s="25"/>
      <c r="H22" s="88"/>
      <c r="I22" s="89"/>
      <c r="J22" s="12"/>
      <c r="K22" s="51"/>
      <c r="L22" s="58"/>
    </row>
    <row r="23" spans="1:12" ht="20.25">
      <c r="A23" s="95" t="s">
        <v>291</v>
      </c>
      <c r="B23" s="44" t="s">
        <v>19</v>
      </c>
      <c r="C23" s="106" t="s">
        <v>242</v>
      </c>
      <c r="D23" s="369">
        <v>1</v>
      </c>
      <c r="E23" s="18"/>
      <c r="F23" s="45"/>
      <c r="G23" s="46"/>
      <c r="H23" s="88"/>
      <c r="I23" s="89"/>
      <c r="J23" s="48"/>
      <c r="K23" s="51"/>
      <c r="L23" s="58"/>
    </row>
    <row r="24" spans="1:13" ht="12.75">
      <c r="A24" s="95" t="s">
        <v>23</v>
      </c>
      <c r="B24" s="6" t="s">
        <v>261</v>
      </c>
      <c r="C24" s="105" t="s">
        <v>240</v>
      </c>
      <c r="D24" s="313">
        <v>180</v>
      </c>
      <c r="E24" s="6"/>
      <c r="F24" s="6"/>
      <c r="G24" s="25"/>
      <c r="H24" s="88"/>
      <c r="I24" s="89"/>
      <c r="J24" s="120"/>
      <c r="K24" s="51"/>
      <c r="L24" s="58"/>
      <c r="M24" s="196"/>
    </row>
    <row r="25" spans="1:13" ht="12.75">
      <c r="A25" s="95" t="s">
        <v>38</v>
      </c>
      <c r="B25" s="6" t="s">
        <v>302</v>
      </c>
      <c r="C25" s="105" t="s">
        <v>240</v>
      </c>
      <c r="D25" s="313">
        <v>10</v>
      </c>
      <c r="E25" s="6"/>
      <c r="F25" s="6"/>
      <c r="G25" s="25"/>
      <c r="H25" s="88"/>
      <c r="I25" s="89"/>
      <c r="J25" s="120"/>
      <c r="K25" s="51"/>
      <c r="L25" s="58"/>
      <c r="M25" s="196"/>
    </row>
    <row r="26" spans="1:13" ht="12.75">
      <c r="A26" s="95" t="s">
        <v>39</v>
      </c>
      <c r="B26" s="281" t="s">
        <v>256</v>
      </c>
      <c r="C26" s="105" t="s">
        <v>240</v>
      </c>
      <c r="D26" s="313">
        <v>20</v>
      </c>
      <c r="E26" s="6"/>
      <c r="F26" s="6"/>
      <c r="G26" s="25"/>
      <c r="H26" s="88"/>
      <c r="I26" s="89"/>
      <c r="J26" s="120"/>
      <c r="K26" s="51"/>
      <c r="L26" s="58"/>
      <c r="M26" s="196"/>
    </row>
    <row r="27" spans="1:14" s="50" customFormat="1" ht="20.25">
      <c r="A27" s="95" t="s">
        <v>292</v>
      </c>
      <c r="B27" s="93" t="s">
        <v>257</v>
      </c>
      <c r="C27" s="83" t="s">
        <v>240</v>
      </c>
      <c r="D27" s="368">
        <v>30</v>
      </c>
      <c r="E27" s="47"/>
      <c r="F27" s="124"/>
      <c r="G27" s="47"/>
      <c r="H27" s="88"/>
      <c r="I27" s="89"/>
      <c r="J27" s="124"/>
      <c r="K27" s="51"/>
      <c r="L27" s="58"/>
      <c r="M27" s="196"/>
      <c r="N27"/>
    </row>
    <row r="28" spans="1:14" s="50" customFormat="1" ht="12.75">
      <c r="A28" s="95" t="s">
        <v>293</v>
      </c>
      <c r="B28" s="47" t="s">
        <v>258</v>
      </c>
      <c r="C28" s="83" t="s">
        <v>240</v>
      </c>
      <c r="D28" s="368">
        <v>24</v>
      </c>
      <c r="E28" s="47"/>
      <c r="F28" s="47"/>
      <c r="G28" s="57"/>
      <c r="H28" s="88"/>
      <c r="I28" s="89"/>
      <c r="J28" s="124"/>
      <c r="K28" s="51"/>
      <c r="L28" s="58"/>
      <c r="M28" s="196"/>
      <c r="N28"/>
    </row>
    <row r="29" spans="1:14" s="50" customFormat="1" ht="12.75">
      <c r="A29" s="95" t="s">
        <v>294</v>
      </c>
      <c r="B29" s="7" t="s">
        <v>259</v>
      </c>
      <c r="C29" s="107" t="s">
        <v>240</v>
      </c>
      <c r="D29" s="314">
        <v>300</v>
      </c>
      <c r="E29" s="69"/>
      <c r="F29" s="69"/>
      <c r="G29" s="186"/>
      <c r="H29" s="88"/>
      <c r="I29" s="89"/>
      <c r="J29" s="195"/>
      <c r="K29" s="51"/>
      <c r="L29" s="58"/>
      <c r="M29" s="196"/>
      <c r="N29"/>
    </row>
    <row r="30" spans="1:13" ht="20.25">
      <c r="A30" s="95" t="s">
        <v>129</v>
      </c>
      <c r="B30" s="7" t="s">
        <v>260</v>
      </c>
      <c r="C30" s="107" t="s">
        <v>240</v>
      </c>
      <c r="D30" s="314">
        <v>10</v>
      </c>
      <c r="E30" s="7"/>
      <c r="F30" s="7"/>
      <c r="G30" s="32"/>
      <c r="H30" s="88"/>
      <c r="I30" s="89"/>
      <c r="J30" s="139"/>
      <c r="K30" s="51"/>
      <c r="L30" s="58"/>
      <c r="M30" s="196"/>
    </row>
    <row r="31" spans="1:12" ht="13.5" thickBot="1">
      <c r="A31" s="455" t="s">
        <v>243</v>
      </c>
      <c r="B31" s="456"/>
      <c r="C31" s="456"/>
      <c r="D31" s="456"/>
      <c r="E31" s="456"/>
      <c r="F31" s="456"/>
      <c r="G31" s="456"/>
      <c r="H31" s="122"/>
      <c r="I31" s="140"/>
      <c r="J31" s="135"/>
      <c r="K31" s="135"/>
      <c r="L31" s="136">
        <f>H31*1.08</f>
        <v>0</v>
      </c>
    </row>
    <row r="32" spans="1:11" ht="18.75" customHeight="1">
      <c r="A32" s="41"/>
      <c r="B32" s="13"/>
      <c r="C32" s="41"/>
      <c r="D32" s="304"/>
      <c r="E32" s="8"/>
      <c r="F32" s="8"/>
      <c r="G32" s="8"/>
      <c r="H32" s="30"/>
      <c r="I32" s="24"/>
      <c r="J32" s="8"/>
      <c r="K32" s="8"/>
    </row>
    <row r="33" spans="1:11" ht="12.75">
      <c r="A33" s="431" t="s">
        <v>9</v>
      </c>
      <c r="B33" s="438"/>
      <c r="C33" s="438"/>
      <c r="D33" s="438"/>
      <c r="E33" s="438"/>
      <c r="F33" s="438"/>
      <c r="G33" s="438"/>
      <c r="H33" s="30"/>
      <c r="I33" s="8"/>
      <c r="J33" s="8"/>
      <c r="K33" s="8"/>
    </row>
    <row r="35" spans="1:8" ht="12.75">
      <c r="A35"/>
      <c r="H35" s="29" t="s">
        <v>7</v>
      </c>
    </row>
    <row r="36" spans="1:8" ht="12.75">
      <c r="A36"/>
      <c r="H36" s="29" t="s">
        <v>8</v>
      </c>
    </row>
  </sheetData>
  <sheetProtection/>
  <mergeCells count="8">
    <mergeCell ref="A9:G9"/>
    <mergeCell ref="A10:E10"/>
    <mergeCell ref="A33:G33"/>
    <mergeCell ref="A2:I2"/>
    <mergeCell ref="A3:B3"/>
    <mergeCell ref="A5:B5"/>
    <mergeCell ref="A7:B7"/>
    <mergeCell ref="A31:G31"/>
  </mergeCells>
  <printOptions/>
  <pageMargins left="0.75" right="0.75" top="1" bottom="1" header="0.5" footer="0.5"/>
  <pageSetup horizontalDpi="600" verticalDpi="600" orientation="landscape" paperSize="9" r:id="rId1"/>
  <rowBreaks count="1" manualBreakCount="1">
    <brk id="31" max="12" man="1"/>
  </rowBreaks>
</worksheet>
</file>

<file path=xl/worksheets/sheet9.xml><?xml version="1.0" encoding="utf-8"?>
<worksheet xmlns="http://schemas.openxmlformats.org/spreadsheetml/2006/main" xmlns:r="http://schemas.openxmlformats.org/officeDocument/2006/relationships">
  <dimension ref="A1:M23"/>
  <sheetViews>
    <sheetView zoomScaleSheetLayoutView="100" zoomScalePageLayoutView="0" workbookViewId="0" topLeftCell="A1">
      <selection activeCell="N17" sqref="N17"/>
    </sheetView>
  </sheetViews>
  <sheetFormatPr defaultColWidth="9.140625" defaultRowHeight="12.75"/>
  <cols>
    <col min="1" max="1" width="4.00390625" style="42" customWidth="1"/>
    <col min="2" max="2" width="26.28125" style="0" customWidth="1"/>
    <col min="3" max="3" width="5.00390625" style="42" customWidth="1"/>
    <col min="4" max="4" width="6.00390625" style="42" customWidth="1"/>
    <col min="5" max="5" width="7.00390625" style="0" customWidth="1"/>
    <col min="6" max="6" width="6.421875" style="0" customWidth="1"/>
    <col min="7" max="7" width="8.7109375" style="0" customWidth="1"/>
    <col min="8" max="8" width="11.140625" style="29"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157"/>
    </row>
    <row r="2" spans="1:9" ht="12.75">
      <c r="A2" s="426" t="s">
        <v>233</v>
      </c>
      <c r="B2" s="426"/>
      <c r="C2" s="426"/>
      <c r="D2" s="426"/>
      <c r="E2" s="426"/>
      <c r="F2" s="426"/>
      <c r="G2" s="426"/>
      <c r="H2" s="426"/>
      <c r="I2" s="426"/>
    </row>
    <row r="3" spans="1:8" ht="12.75">
      <c r="A3" s="424" t="s">
        <v>4</v>
      </c>
      <c r="B3" s="424"/>
      <c r="H3"/>
    </row>
    <row r="4" spans="2:8" ht="12.75">
      <c r="B4" t="s">
        <v>232</v>
      </c>
      <c r="H4"/>
    </row>
    <row r="5" spans="1:9" ht="12.75">
      <c r="A5" s="424" t="s">
        <v>5</v>
      </c>
      <c r="B5" s="424"/>
      <c r="H5"/>
      <c r="I5" s="50"/>
    </row>
    <row r="6" ht="12.75">
      <c r="H6"/>
    </row>
    <row r="7" spans="1:8" ht="12.75">
      <c r="A7" s="424" t="s">
        <v>6</v>
      </c>
      <c r="B7" s="424"/>
      <c r="H7"/>
    </row>
    <row r="8" spans="1:11" ht="35.25" customHeight="1">
      <c r="A8" s="437" t="s">
        <v>226</v>
      </c>
      <c r="B8" s="438"/>
      <c r="C8" s="438"/>
      <c r="D8" s="438"/>
      <c r="E8" s="438"/>
      <c r="F8" s="438"/>
      <c r="G8" s="438"/>
      <c r="H8" s="323"/>
      <c r="I8" s="8"/>
      <c r="J8" s="8"/>
      <c r="K8" s="8"/>
    </row>
    <row r="9" spans="1:11" ht="12.75">
      <c r="A9" s="429" t="s">
        <v>324</v>
      </c>
      <c r="B9" s="438"/>
      <c r="C9" s="438"/>
      <c r="D9" s="438"/>
      <c r="E9" s="438"/>
      <c r="F9" s="438"/>
      <c r="G9" s="438"/>
      <c r="H9" s="276"/>
      <c r="I9" s="8"/>
      <c r="J9" s="8"/>
      <c r="K9" s="8"/>
    </row>
    <row r="10" spans="1:11" ht="13.5" thickBot="1">
      <c r="A10" s="41"/>
      <c r="B10" s="8"/>
      <c r="C10" s="41"/>
      <c r="D10" s="41"/>
      <c r="E10" s="8"/>
      <c r="F10" s="8"/>
      <c r="G10" s="8"/>
      <c r="H10" s="30"/>
      <c r="I10" s="8"/>
      <c r="J10" s="8"/>
      <c r="K10" s="8"/>
    </row>
    <row r="11" spans="1:13" s="59" customFormat="1" ht="51" thickBot="1">
      <c r="A11" s="67" t="s">
        <v>236</v>
      </c>
      <c r="B11" s="62" t="s">
        <v>278</v>
      </c>
      <c r="C11" s="62" t="s">
        <v>237</v>
      </c>
      <c r="D11" s="62" t="s">
        <v>279</v>
      </c>
      <c r="E11" s="62" t="s">
        <v>238</v>
      </c>
      <c r="F11" s="62" t="s">
        <v>239</v>
      </c>
      <c r="G11" s="62" t="s">
        <v>280</v>
      </c>
      <c r="H11" s="62" t="s">
        <v>109</v>
      </c>
      <c r="I11" s="63" t="s">
        <v>37</v>
      </c>
      <c r="J11" s="62" t="s">
        <v>281</v>
      </c>
      <c r="K11" s="116" t="s">
        <v>164</v>
      </c>
      <c r="L11" s="64" t="s">
        <v>80</v>
      </c>
      <c r="M11" s="60"/>
    </row>
    <row r="12" spans="1:13" s="101" customFormat="1" ht="12.75">
      <c r="A12" s="96">
        <v>1</v>
      </c>
      <c r="B12" s="98">
        <v>2</v>
      </c>
      <c r="C12" s="97">
        <v>3</v>
      </c>
      <c r="D12" s="97">
        <v>4</v>
      </c>
      <c r="E12" s="98">
        <v>5</v>
      </c>
      <c r="F12" s="98">
        <v>6</v>
      </c>
      <c r="G12" s="98">
        <v>7</v>
      </c>
      <c r="H12" s="98">
        <v>8</v>
      </c>
      <c r="I12" s="98">
        <v>9</v>
      </c>
      <c r="J12" s="98">
        <v>10</v>
      </c>
      <c r="K12" s="117">
        <v>11</v>
      </c>
      <c r="L12" s="99">
        <v>12</v>
      </c>
      <c r="M12" s="100"/>
    </row>
    <row r="13" spans="1:12" s="50" customFormat="1" ht="47.25" customHeight="1">
      <c r="A13" s="95" t="s">
        <v>282</v>
      </c>
      <c r="B13" s="93" t="s">
        <v>185</v>
      </c>
      <c r="C13" s="109" t="s">
        <v>240</v>
      </c>
      <c r="D13" s="294">
        <v>30</v>
      </c>
      <c r="E13" s="47"/>
      <c r="F13" s="47"/>
      <c r="G13" s="57"/>
      <c r="H13" s="414"/>
      <c r="I13" s="258"/>
      <c r="J13" s="259"/>
      <c r="K13" s="51"/>
      <c r="L13" s="58"/>
    </row>
    <row r="14" spans="1:12" s="50" customFormat="1" ht="48" customHeight="1">
      <c r="A14" s="95" t="s">
        <v>283</v>
      </c>
      <c r="B14" s="47" t="s">
        <v>186</v>
      </c>
      <c r="C14" s="83" t="s">
        <v>240</v>
      </c>
      <c r="D14" s="294">
        <v>10</v>
      </c>
      <c r="E14" s="93"/>
      <c r="F14" s="93"/>
      <c r="G14" s="335"/>
      <c r="H14" s="414"/>
      <c r="I14" s="258"/>
      <c r="J14" s="260"/>
      <c r="K14" s="51"/>
      <c r="L14" s="58"/>
    </row>
    <row r="15" spans="1:12" s="50" customFormat="1" ht="58.5" customHeight="1">
      <c r="A15" s="95" t="s">
        <v>284</v>
      </c>
      <c r="B15" s="93" t="s">
        <v>82</v>
      </c>
      <c r="C15" s="109" t="s">
        <v>240</v>
      </c>
      <c r="D15" s="294">
        <v>160</v>
      </c>
      <c r="E15" s="47"/>
      <c r="F15" s="47"/>
      <c r="G15" s="57"/>
      <c r="H15" s="414"/>
      <c r="I15" s="258"/>
      <c r="J15" s="260"/>
      <c r="K15" s="51"/>
      <c r="L15" s="58"/>
    </row>
    <row r="16" spans="1:12" s="50" customFormat="1" ht="64.5" customHeight="1">
      <c r="A16" s="95" t="s">
        <v>285</v>
      </c>
      <c r="B16" s="47" t="s">
        <v>166</v>
      </c>
      <c r="C16" s="83" t="s">
        <v>240</v>
      </c>
      <c r="D16" s="294">
        <v>30</v>
      </c>
      <c r="E16" s="93"/>
      <c r="F16" s="93"/>
      <c r="G16" s="335"/>
      <c r="H16" s="414"/>
      <c r="I16" s="258"/>
      <c r="J16" s="260"/>
      <c r="K16" s="51"/>
      <c r="L16" s="58"/>
    </row>
    <row r="17" spans="1:12" s="50" customFormat="1" ht="69" customHeight="1">
      <c r="A17" s="185" t="s">
        <v>286</v>
      </c>
      <c r="B17" s="248" t="s">
        <v>201</v>
      </c>
      <c r="C17" s="342" t="s">
        <v>240</v>
      </c>
      <c r="D17" s="341">
        <v>25</v>
      </c>
      <c r="E17" s="69"/>
      <c r="F17" s="69"/>
      <c r="G17" s="186"/>
      <c r="H17" s="414"/>
      <c r="I17" s="261"/>
      <c r="J17" s="262"/>
      <c r="K17" s="128"/>
      <c r="L17" s="130"/>
    </row>
    <row r="18" spans="1:12" ht="13.5" thickBot="1">
      <c r="A18" s="455" t="s">
        <v>243</v>
      </c>
      <c r="B18" s="456"/>
      <c r="C18" s="456"/>
      <c r="D18" s="456"/>
      <c r="E18" s="456"/>
      <c r="F18" s="456"/>
      <c r="G18" s="456"/>
      <c r="H18" s="176"/>
      <c r="I18" s="140"/>
      <c r="J18" s="135"/>
      <c r="K18" s="135"/>
      <c r="L18" s="136"/>
    </row>
    <row r="19" spans="1:11" ht="18.75" customHeight="1">
      <c r="A19" s="41"/>
      <c r="B19" s="13"/>
      <c r="C19" s="41"/>
      <c r="D19" s="41"/>
      <c r="E19" s="8"/>
      <c r="F19" s="8"/>
      <c r="G19" s="8"/>
      <c r="H19" s="30"/>
      <c r="I19" s="24"/>
      <c r="J19" s="8"/>
      <c r="K19" s="8"/>
    </row>
    <row r="20" spans="1:11" ht="12.75">
      <c r="A20" s="431" t="s">
        <v>9</v>
      </c>
      <c r="B20" s="438"/>
      <c r="C20" s="438"/>
      <c r="D20" s="438"/>
      <c r="E20" s="438"/>
      <c r="F20" s="450"/>
      <c r="G20" s="450"/>
      <c r="H20" s="30"/>
      <c r="I20" s="8"/>
      <c r="J20" s="8"/>
      <c r="K20" s="8"/>
    </row>
    <row r="22" spans="1:8" ht="12.75">
      <c r="A22"/>
      <c r="H22" s="29" t="s">
        <v>7</v>
      </c>
    </row>
    <row r="23" spans="1:8" ht="12.75">
      <c r="A23"/>
      <c r="H23" s="29" t="s">
        <v>8</v>
      </c>
    </row>
  </sheetData>
  <sheetProtection/>
  <mergeCells count="8">
    <mergeCell ref="A2:I2"/>
    <mergeCell ref="A3:B3"/>
    <mergeCell ref="A5:B5"/>
    <mergeCell ref="A7:B7"/>
    <mergeCell ref="A18:G18"/>
    <mergeCell ref="A20:G20"/>
    <mergeCell ref="A8:G8"/>
    <mergeCell ref="A9:G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Marlena Krawczuk-Perz</dc:creator>
  <cp:keywords/>
  <dc:description/>
  <cp:lastModifiedBy>Damian Nowaczyk</cp:lastModifiedBy>
  <cp:lastPrinted>2024-06-05T10:04:38Z</cp:lastPrinted>
  <dcterms:created xsi:type="dcterms:W3CDTF">2011-10-25T06:09:57Z</dcterms:created>
  <dcterms:modified xsi:type="dcterms:W3CDTF">2024-06-24T08:57:20Z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2020-03-24T09:39:50.1039492+01:00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2020-03-24T09:39:50.1039492+01:00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y fmtid="{D5CDD505-2E9C-101B-9397-08002B2CF9AE}" pid="20" name="ContentTypeId">
    <vt:lpwstr>0x010100774F4BFDEB1B974F8144F886D0479A8C</vt:lpwstr>
  </property>
</Properties>
</file>