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515" firstSheet="2" activeTab="2"/>
  </bookViews>
  <sheets>
    <sheet name="Zadanie nr 1" sheetId="1" state="hidden" r:id="rId1"/>
    <sheet name="Zadanie nr 2" sheetId="2" state="hidden" r:id="rId2"/>
    <sheet name="Zadanie 1" sheetId="3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" sheetId="25" state="hidden" r:id="rId25"/>
    <sheet name="Zadanie nr 9" sheetId="26" state="hidden" r:id="rId26"/>
    <sheet name="Arkusz18" sheetId="27" state="hidden" r:id="rId27"/>
    <sheet name="Zadanie nr 10" sheetId="28" state="hidden" r:id="rId28"/>
    <sheet name="Zadanie nr 11" sheetId="29" state="hidden" r:id="rId29"/>
    <sheet name="Zadanie nr 12" sheetId="30" state="hidden" r:id="rId30"/>
    <sheet name="Zadanie nr 13" sheetId="31" state="hidden" r:id="rId31"/>
    <sheet name="Zadanie nr 14" sheetId="32" state="hidden" r:id="rId32"/>
    <sheet name="Zadanie nr 15" sheetId="33" state="hidden" r:id="rId33"/>
    <sheet name="Zadanie nr 16" sheetId="34" state="hidden" r:id="rId34"/>
    <sheet name="Arkusz19" sheetId="35" state="hidden" r:id="rId35"/>
  </sheets>
  <definedNames>
    <definedName name="_xlnm.Print_Area" localSheetId="2">'Zadanie 1'!$A$1:$J$20</definedName>
  </definedNames>
  <calcPr fullCalcOnLoad="1"/>
</workbook>
</file>

<file path=xl/sharedStrings.xml><?xml version="1.0" encoding="utf-8"?>
<sst xmlns="http://schemas.openxmlformats.org/spreadsheetml/2006/main" count="556" uniqueCount="172">
  <si>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</si>
  <si>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</si>
  <si>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</si>
  <si>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</si>
  <si>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</si>
  <si>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</si>
  <si>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</si>
  <si>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</si>
  <si>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</si>
  <si>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</si>
  <si>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</si>
  <si>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</si>
  <si>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</si>
  <si>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</si>
  <si>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</si>
  <si>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</si>
  <si>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</si>
  <si>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</si>
  <si>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</si>
  <si>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</si>
  <si>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</si>
  <si>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</si>
  <si>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</si>
  <si>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</si>
  <si>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</si>
  <si>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</si>
  <si>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</si>
  <si>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</si>
  <si>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</si>
  <si>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</si>
  <si>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</si>
  <si>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</si>
  <si>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</si>
  <si>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</si>
  <si>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</si>
  <si>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</si>
  <si>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</si>
  <si>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</si>
  <si>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</si>
  <si>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</si>
  <si>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</si>
  <si>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</si>
  <si>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</si>
  <si>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</si>
  <si>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</si>
  <si>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</si>
  <si>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</si>
  <si>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</si>
  <si>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</si>
  <si>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</si>
  <si>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</si>
  <si>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</si>
  <si>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</si>
  <si>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</si>
  <si>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</si>
  <si>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</si>
  <si>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</si>
  <si>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</si>
  <si>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</si>
  <si>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</si>
  <si>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</si>
  <si>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</si>
  <si>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</si>
  <si>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</si>
  <si>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</si>
  <si>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</si>
  <si>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</si>
  <si>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</si>
  <si>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</si>
  <si>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</si>
  <si>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</si>
  <si>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</si>
  <si>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</si>
  <si>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</si>
  <si>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</si>
  <si>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9</t>
  </si>
  <si>
    <t>ZADANIE NR 9</t>
  </si>
  <si>
    <t>ZAKUP WRAZ Z DOSTAWĄ NICI CHIRURGICZNYCH NIEWCHŁANIALNYCH JEDWABNYCH 
- PAKIET I NA OKRES 1 ROKU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</si>
  <si>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</si>
  <si>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</si>
  <si>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</si>
  <si>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</si>
  <si>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</si>
  <si>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</si>
  <si>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</si>
  <si>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</si>
  <si>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</si>
  <si>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</si>
  <si>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</si>
  <si>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</si>
  <si>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</si>
  <si>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</si>
  <si>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</si>
  <si>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</si>
  <si>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</si>
  <si>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</si>
  <si>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</si>
  <si>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</si>
  <si>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</si>
  <si>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</si>
  <si>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</si>
  <si>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</si>
  <si>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</si>
  <si>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</si>
  <si>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</si>
  <si>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</si>
  <si>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</si>
  <si>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</si>
  <si>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</si>
  <si>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>Załącznik nr 16</t>
  </si>
  <si>
    <t>ZADANIE NR 16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</si>
  <si>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</si>
  <si>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</si>
  <si>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</si>
  <si>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</si>
  <si>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</si>
  <si>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</si>
  <si>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</si>
  <si>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</si>
  <si>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</si>
  <si>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</si>
  <si>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</si>
  <si>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</si>
  <si>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</si>
  <si>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</si>
  <si>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</si>
  <si>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</si>
  <si>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</si>
  <si>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</si>
  <si>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</si>
  <si>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</si>
  <si>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</si>
  <si>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</si>
  <si>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</si>
  <si>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</si>
  <si>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</si>
  <si>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</si>
  <si>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</si>
  <si>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</si>
  <si>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</si>
  <si>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</si>
  <si>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</si>
  <si>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</si>
  <si>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</si>
  <si>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</si>
  <si>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</si>
  <si>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</si>
  <si>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</si>
  <si>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</si>
  <si>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</si>
  <si>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</si>
  <si>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</si>
  <si>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</si>
  <si>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</si>
  <si>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Nici niewchłanialne, jedwabne, powlekane woskiem, wytrzymałe na zrywanie  w trakcie dociągania. Nr 3/0, długość nici 75 cm, długość igły 30 mm, ½ koła okrągła, grubość igły  adekwatna do grubości nici.</t>
  </si>
  <si>
    <t>Nici niewchłanialne, jedwabne powlekane woskiem, wytrzymałe na zrywanie w trakcie dociągania. Nr 2/0, długość nici 75 cm, długość igły 30 mm, ½ koła okrągła, grubość igły adekwatna do grubości nici.</t>
  </si>
  <si>
    <t>YAVO-JEDWAB</t>
  </si>
  <si>
    <t>ANEKS  na 9 MIESIĘCY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</si>
  <si>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</si>
  <si>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</si>
  <si>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</si>
  <si>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</si>
  <si>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</si>
  <si>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</si>
  <si>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Łącznie wartość netto</t>
  </si>
  <si>
    <t>Łącznie wartość brutto</t>
  </si>
  <si>
    <t>Klasa wyrobu medycznego</t>
  </si>
  <si>
    <t>ZAKUP WRAZ Z DOSTAWĄ NICI CHIRURGICZNYCH WCHŁANIALNYCH – PAKIET A NA OKRES DO 30.09.2024</t>
  </si>
  <si>
    <t>Nici wchłanialne, syntetyczne, jednowłóknowe, o okresie podtrzymywania tkankowego 50%  13-14 dni i okresie wchłaniania 60- 90 dni. Nr 3/0, długość nici 70 cm, długość igły 26 mm, ½ koła okrągła, grubość igły dostosowana do grubości nici.</t>
  </si>
  <si>
    <t>Nici wchłanialne, syntetyczne, jednowłóknowe, o okresie podtrzymywania tkankowego 50%  13-14 dni i okresie wchłaniania 60-90 dni. Nr 2/0, długość nici 70 cm, długość igły 26 mm, ½ koła okrągła, grubość igły dostosowana do grubości nici.</t>
  </si>
  <si>
    <t>Nici wchłanialne, syntetyczne, jednowłóknowe, o okresie podtrzymywania tkankowego 50%  13-14 dni i okresie wchłaniania 60-90 dni. Nr 0, długość nici 70 cm, długość igły 30 mm, ½ koła okrągła, grubość igły dostosowana do grubości nici.</t>
  </si>
  <si>
    <t>Producent,
kod,                                               nazwa handlowa,                             ilość saszetek w opakowaniu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</si>
</sst>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2" fillId="0" borderId="20" xfId="0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79" fontId="40" fillId="0" borderId="10" xfId="0" applyNumberFormat="1" applyFont="1" applyBorder="1" applyAlignment="1">
      <alignment horizontal="center" vertical="center" wrapText="1"/>
    </xf>
    <xf numFmtId="9" fontId="40" fillId="0" borderId="10" xfId="53" applyFont="1" applyBorder="1" applyAlignment="1">
      <alignment horizontal="center" vertical="center" wrapText="1"/>
    </xf>
    <xf numFmtId="179" fontId="40" fillId="0" borderId="10" xfId="53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9" fontId="42" fillId="33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33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36</v>
      </c>
      <c r="G7" s="105"/>
      <c r="H7" s="105"/>
      <c r="I7" s="105"/>
      <c r="J7" s="10"/>
    </row>
    <row r="8" spans="1:9" s="12" customFormat="1" ht="21" customHeight="1">
      <c r="A8" s="93" t="s">
        <v>14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15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126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127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138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123</v>
      </c>
    </row>
    <row r="18" spans="1:9" ht="104.25" customHeight="1" thickBot="1">
      <c r="A18" s="51">
        <f t="shared" si="0"/>
        <v>5</v>
      </c>
      <c r="B18" s="25" t="s">
        <v>122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124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125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98" t="s">
        <v>3</v>
      </c>
      <c r="C27" s="99"/>
      <c r="D27" s="100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96" t="s">
        <v>8</v>
      </c>
      <c r="G31" s="97"/>
      <c r="H31" s="97"/>
      <c r="I31" s="97"/>
    </row>
    <row r="32" spans="1:9" s="8" customFormat="1" ht="19.5" customHeight="1">
      <c r="A32" s="9"/>
      <c r="B32" s="9"/>
      <c r="C32" s="9"/>
      <c r="D32" s="9"/>
      <c r="E32" s="9"/>
      <c r="F32" s="91" t="s">
        <v>7</v>
      </c>
      <c r="G32" s="91"/>
      <c r="H32" s="91"/>
      <c r="I32" s="92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37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38</v>
      </c>
      <c r="G7" s="105"/>
      <c r="H7" s="105"/>
      <c r="I7" s="105"/>
      <c r="J7" s="10"/>
    </row>
    <row r="8" spans="1:9" s="12" customFormat="1" ht="21" customHeight="1">
      <c r="A8" s="93" t="s">
        <v>39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15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128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136</v>
      </c>
    </row>
    <row r="15" spans="1:9" ht="68.25" customHeight="1" thickBot="1">
      <c r="A15" s="51">
        <f aca="true" t="shared" si="0" ref="A15:A21">1+A14</f>
        <v>2</v>
      </c>
      <c r="B15" s="25" t="s">
        <v>129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137</v>
      </c>
    </row>
    <row r="16" spans="1:9" s="3" customFormat="1" ht="74.25" customHeight="1" thickBot="1">
      <c r="A16" s="51">
        <f t="shared" si="0"/>
        <v>3</v>
      </c>
      <c r="B16" s="25" t="s">
        <v>130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131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132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133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135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134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98" t="s">
        <v>3</v>
      </c>
      <c r="C22" s="99"/>
      <c r="D22" s="100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96" t="s">
        <v>8</v>
      </c>
      <c r="G25" s="97"/>
      <c r="H25" s="97"/>
      <c r="I25" s="97"/>
    </row>
    <row r="26" spans="1:9" s="8" customFormat="1" ht="19.5" customHeight="1">
      <c r="A26" s="9"/>
      <c r="B26" s="9"/>
      <c r="C26" s="9"/>
      <c r="D26" s="9"/>
      <c r="E26" s="9"/>
      <c r="F26" s="91" t="s">
        <v>7</v>
      </c>
      <c r="G26" s="91"/>
      <c r="H26" s="91"/>
      <c r="I26" s="92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70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71</v>
      </c>
      <c r="G7" s="105"/>
      <c r="H7" s="105"/>
      <c r="I7" s="105"/>
      <c r="J7" s="10"/>
    </row>
    <row r="8" spans="1:9" s="12" customFormat="1" ht="21" customHeight="1">
      <c r="A8" s="93" t="s">
        <v>72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15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73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153</v>
      </c>
    </row>
    <row r="15" spans="1:9" ht="95.25" customHeight="1" thickBot="1">
      <c r="A15" s="51">
        <f>1+A14</f>
        <v>2</v>
      </c>
      <c r="B15" s="25" t="s">
        <v>74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152</v>
      </c>
    </row>
    <row r="16" spans="1:11" s="6" customFormat="1" ht="35.25" customHeight="1" thickBot="1">
      <c r="A16" s="32"/>
      <c r="B16" s="98" t="s">
        <v>3</v>
      </c>
      <c r="C16" s="99"/>
      <c r="D16" s="100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6" t="s">
        <v>8</v>
      </c>
      <c r="G20" s="97"/>
      <c r="H20" s="97"/>
      <c r="I20" s="97"/>
    </row>
    <row r="21" spans="1:9" s="8" customFormat="1" ht="19.5" customHeight="1">
      <c r="A21" s="9"/>
      <c r="B21" s="9"/>
      <c r="C21" s="9"/>
      <c r="D21" s="9"/>
      <c r="E21" s="9"/>
      <c r="F21" s="91" t="s">
        <v>7</v>
      </c>
      <c r="G21" s="91"/>
      <c r="H21" s="91"/>
      <c r="I21" s="92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8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75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76</v>
      </c>
      <c r="G7" s="105"/>
      <c r="H7" s="105"/>
      <c r="I7" s="105"/>
      <c r="J7" s="10"/>
    </row>
    <row r="8" spans="1:9" s="12" customFormat="1" ht="21" customHeight="1">
      <c r="A8" s="93" t="s">
        <v>77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15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154</v>
      </c>
      <c r="C14" s="60" t="s">
        <v>16</v>
      </c>
      <c r="D14" s="61">
        <v>72</v>
      </c>
      <c r="E14" s="47"/>
      <c r="F14" s="47"/>
      <c r="G14" s="48">
        <v>0.08</v>
      </c>
      <c r="H14" s="49"/>
      <c r="I14" s="50" t="s">
        <v>156</v>
      </c>
    </row>
    <row r="15" spans="1:9" ht="77.25" customHeight="1" thickBot="1">
      <c r="A15" s="51">
        <f>1+A14</f>
        <v>2</v>
      </c>
      <c r="B15" s="25" t="s">
        <v>155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63" t="s">
        <v>157</v>
      </c>
    </row>
    <row r="16" spans="1:9" s="3" customFormat="1" ht="62.25" customHeight="1" thickBot="1">
      <c r="A16" s="51">
        <f>1+A15</f>
        <v>3</v>
      </c>
      <c r="B16" s="25" t="s">
        <v>119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98" t="s">
        <v>3</v>
      </c>
      <c r="C17" s="99"/>
      <c r="D17" s="100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6" t="s">
        <v>8</v>
      </c>
      <c r="G21" s="97"/>
      <c r="H21" s="97"/>
      <c r="I21" s="97"/>
    </row>
    <row r="22" spans="1:9" s="8" customFormat="1" ht="19.5" customHeight="1">
      <c r="A22" s="9"/>
      <c r="B22" s="9"/>
      <c r="C22" s="9"/>
      <c r="D22" s="9"/>
      <c r="E22" s="9"/>
      <c r="F22" s="91" t="s">
        <v>7</v>
      </c>
      <c r="G22" s="91"/>
      <c r="H22" s="91"/>
      <c r="I22" s="92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9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78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79</v>
      </c>
      <c r="G7" s="105"/>
      <c r="H7" s="105"/>
      <c r="I7" s="105"/>
      <c r="J7" s="10"/>
    </row>
    <row r="8" spans="1:9" s="12" customFormat="1" ht="21" customHeight="1">
      <c r="A8" s="93" t="s">
        <v>80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15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81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139</v>
      </c>
    </row>
    <row r="15" spans="1:9" ht="95.25" customHeight="1" thickBot="1">
      <c r="A15" s="51">
        <f>1+A14</f>
        <v>2</v>
      </c>
      <c r="B15" s="25" t="s">
        <v>82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158</v>
      </c>
    </row>
    <row r="16" spans="1:11" s="6" customFormat="1" ht="35.25" customHeight="1" thickBot="1">
      <c r="A16" s="32"/>
      <c r="B16" s="98" t="s">
        <v>3</v>
      </c>
      <c r="C16" s="99"/>
      <c r="D16" s="100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6" t="s">
        <v>8</v>
      </c>
      <c r="G20" s="97"/>
      <c r="H20" s="97"/>
      <c r="I20" s="97"/>
    </row>
    <row r="21" spans="1:9" s="8" customFormat="1" ht="19.5" customHeight="1">
      <c r="A21" s="9"/>
      <c r="B21" s="9"/>
      <c r="C21" s="9"/>
      <c r="D21" s="9"/>
      <c r="E21" s="9"/>
      <c r="F21" s="91" t="s">
        <v>7</v>
      </c>
      <c r="G21" s="91"/>
      <c r="H21" s="91"/>
      <c r="I21" s="92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83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84</v>
      </c>
      <c r="G7" s="105"/>
      <c r="H7" s="105"/>
      <c r="I7" s="105"/>
      <c r="J7" s="10"/>
    </row>
    <row r="8" spans="1:9" s="12" customFormat="1" ht="21" customHeight="1">
      <c r="A8" s="93" t="s">
        <v>85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15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86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159</v>
      </c>
    </row>
    <row r="15" spans="1:9" ht="95.25" customHeight="1" thickBot="1">
      <c r="A15" s="51">
        <f>1+A14</f>
        <v>2</v>
      </c>
      <c r="B15" s="25" t="s">
        <v>87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160</v>
      </c>
    </row>
    <row r="16" spans="1:11" s="6" customFormat="1" ht="35.25" customHeight="1" thickBot="1">
      <c r="A16" s="32"/>
      <c r="B16" s="98" t="s">
        <v>3</v>
      </c>
      <c r="C16" s="99"/>
      <c r="D16" s="100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6" t="s">
        <v>8</v>
      </c>
      <c r="G20" s="97"/>
      <c r="H20" s="97"/>
      <c r="I20" s="97"/>
    </row>
    <row r="21" spans="1:9" s="8" customFormat="1" ht="19.5" customHeight="1">
      <c r="A21" s="9"/>
      <c r="B21" s="9"/>
      <c r="C21" s="9"/>
      <c r="D21" s="9"/>
      <c r="E21" s="9"/>
      <c r="F21" s="91" t="s">
        <v>7</v>
      </c>
      <c r="G21" s="91"/>
      <c r="H21" s="91"/>
      <c r="I21" s="92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82" zoomScaleNormal="40" zoomScaleSheetLayoutView="82" workbookViewId="0" topLeftCell="A1">
      <selection activeCell="B23" sqref="B23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5" width="21.00390625" style="1" customWidth="1"/>
    <col min="6" max="6" width="24.125" style="1" customWidth="1"/>
    <col min="7" max="7" width="12.75390625" style="1" customWidth="1"/>
    <col min="8" max="9" width="22.25390625" style="1" customWidth="1"/>
    <col min="10" max="10" width="28.6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75"/>
      <c r="B1" s="75"/>
      <c r="C1" s="74"/>
      <c r="D1" s="74"/>
      <c r="E1" s="74"/>
      <c r="F1" s="107" t="s">
        <v>33</v>
      </c>
      <c r="G1" s="107"/>
      <c r="H1" s="107"/>
      <c r="I1" s="107"/>
      <c r="J1" s="107"/>
      <c r="K1" s="10"/>
    </row>
    <row r="2" spans="1:11" s="11" customFormat="1" ht="25.5" customHeight="1">
      <c r="A2" s="75"/>
      <c r="B2" s="75"/>
      <c r="C2" s="74"/>
      <c r="D2" s="74"/>
      <c r="E2" s="74"/>
      <c r="F2" s="107" t="s">
        <v>9</v>
      </c>
      <c r="G2" s="107"/>
      <c r="H2" s="107"/>
      <c r="I2" s="107"/>
      <c r="J2" s="107"/>
      <c r="K2" s="10"/>
    </row>
    <row r="3" spans="1:11" s="11" customFormat="1" ht="27" customHeight="1">
      <c r="A3" s="75"/>
      <c r="B3" s="75"/>
      <c r="C3" s="74"/>
      <c r="D3" s="74"/>
      <c r="E3" s="74"/>
      <c r="F3" s="107" t="s">
        <v>10</v>
      </c>
      <c r="G3" s="107"/>
      <c r="H3" s="107"/>
      <c r="I3" s="107"/>
      <c r="J3" s="107"/>
      <c r="K3" s="10"/>
    </row>
    <row r="4" spans="1:11" s="11" customFormat="1" ht="29.25" customHeight="1">
      <c r="A4" s="75"/>
      <c r="B4" s="75"/>
      <c r="C4" s="74"/>
      <c r="D4" s="74"/>
      <c r="E4" s="74"/>
      <c r="F4" s="107" t="s">
        <v>36</v>
      </c>
      <c r="G4" s="107"/>
      <c r="H4" s="107"/>
      <c r="I4" s="107"/>
      <c r="J4" s="107"/>
      <c r="K4" s="10"/>
    </row>
    <row r="5" spans="1:10" s="12" customFormat="1" ht="21" customHeight="1">
      <c r="A5" s="114" t="s">
        <v>167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1" s="13" customFormat="1" ht="28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2"/>
    </row>
    <row r="7" spans="1:11" s="13" customFormat="1" ht="28.5" customHeight="1">
      <c r="A7" s="106" t="s">
        <v>31</v>
      </c>
      <c r="B7" s="106" t="s">
        <v>6</v>
      </c>
      <c r="C7" s="106" t="s">
        <v>2</v>
      </c>
      <c r="D7" s="106" t="s">
        <v>11</v>
      </c>
      <c r="E7" s="106" t="s">
        <v>13</v>
      </c>
      <c r="F7" s="106" t="s">
        <v>164</v>
      </c>
      <c r="G7" s="106" t="s">
        <v>1</v>
      </c>
      <c r="H7" s="106" t="s">
        <v>165</v>
      </c>
      <c r="I7" s="117" t="s">
        <v>166</v>
      </c>
      <c r="J7" s="106" t="s">
        <v>171</v>
      </c>
      <c r="K7" s="12"/>
    </row>
    <row r="8" spans="1:11" s="13" customFormat="1" ht="28.5" customHeight="1">
      <c r="A8" s="106"/>
      <c r="B8" s="106"/>
      <c r="C8" s="106"/>
      <c r="D8" s="106"/>
      <c r="E8" s="106"/>
      <c r="F8" s="106"/>
      <c r="G8" s="106"/>
      <c r="H8" s="106"/>
      <c r="I8" s="118"/>
      <c r="J8" s="106"/>
      <c r="K8" s="12"/>
    </row>
    <row r="9" spans="1:11" s="13" customFormat="1" ht="49.5" customHeight="1">
      <c r="A9" s="106"/>
      <c r="B9" s="106"/>
      <c r="C9" s="106"/>
      <c r="D9" s="106"/>
      <c r="E9" s="106"/>
      <c r="F9" s="106"/>
      <c r="G9" s="106"/>
      <c r="H9" s="106"/>
      <c r="I9" s="119"/>
      <c r="J9" s="106"/>
      <c r="K9" s="12"/>
    </row>
    <row r="10" spans="1:10" s="9" customFormat="1" ht="15.75" customHeight="1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88">
        <v>9</v>
      </c>
      <c r="J10" s="76">
        <v>10</v>
      </c>
    </row>
    <row r="11" spans="1:10" s="2" customFormat="1" ht="67.5" customHeight="1">
      <c r="A11" s="67">
        <v>1</v>
      </c>
      <c r="B11" s="65" t="s">
        <v>168</v>
      </c>
      <c r="C11" s="67" t="s">
        <v>16</v>
      </c>
      <c r="D11" s="68">
        <v>36</v>
      </c>
      <c r="E11" s="69"/>
      <c r="F11" s="69">
        <f>ROUND(D11*E11,2)</f>
        <v>0</v>
      </c>
      <c r="G11" s="70"/>
      <c r="H11" s="71">
        <f>ROUND(F11*G11+F11,2)</f>
        <v>0</v>
      </c>
      <c r="I11" s="71"/>
      <c r="J11" s="72"/>
    </row>
    <row r="12" spans="1:10" ht="67.5" customHeight="1">
      <c r="A12" s="67">
        <f>1+A11</f>
        <v>2</v>
      </c>
      <c r="B12" s="65" t="s">
        <v>169</v>
      </c>
      <c r="C12" s="67" t="s">
        <v>16</v>
      </c>
      <c r="D12" s="68">
        <v>36</v>
      </c>
      <c r="E12" s="69"/>
      <c r="F12" s="69">
        <f>ROUND(D12*E12,2)</f>
        <v>0</v>
      </c>
      <c r="G12" s="70"/>
      <c r="H12" s="71">
        <f>ROUND(F12*G12+F12,2)</f>
        <v>0</v>
      </c>
      <c r="I12" s="71"/>
      <c r="J12" s="72"/>
    </row>
    <row r="13" spans="1:10" s="3" customFormat="1" ht="78" customHeight="1">
      <c r="A13" s="67">
        <f>1+A12</f>
        <v>3</v>
      </c>
      <c r="B13" s="65" t="s">
        <v>170</v>
      </c>
      <c r="C13" s="67" t="s">
        <v>16</v>
      </c>
      <c r="D13" s="68">
        <v>36</v>
      </c>
      <c r="E13" s="69"/>
      <c r="F13" s="69">
        <f>ROUND(D13*E13,2)</f>
        <v>0</v>
      </c>
      <c r="G13" s="70"/>
      <c r="H13" s="71">
        <f>ROUND(F13*G13+F13,2)</f>
        <v>0</v>
      </c>
      <c r="I13" s="71"/>
      <c r="J13" s="72"/>
    </row>
    <row r="14" spans="1:12" s="6" customFormat="1" ht="35.25" customHeight="1">
      <c r="A14" s="77"/>
      <c r="B14" s="108" t="s">
        <v>3</v>
      </c>
      <c r="C14" s="109"/>
      <c r="D14" s="109"/>
      <c r="E14" s="76" t="s">
        <v>4</v>
      </c>
      <c r="F14" s="78">
        <f>SUM(F11:F13)</f>
        <v>0</v>
      </c>
      <c r="G14" s="76" t="s">
        <v>5</v>
      </c>
      <c r="H14" s="79">
        <f>SUM(H11:H13)</f>
        <v>0</v>
      </c>
      <c r="I14" s="79"/>
      <c r="J14" s="80"/>
      <c r="K14" s="15"/>
      <c r="L14" s="16"/>
    </row>
    <row r="15" spans="1:12" s="6" customFormat="1" ht="23.25" customHeight="1">
      <c r="A15" s="81"/>
      <c r="B15" s="89" t="s">
        <v>29</v>
      </c>
      <c r="C15" s="82"/>
      <c r="D15" s="82"/>
      <c r="E15" s="83"/>
      <c r="F15" s="84"/>
      <c r="G15" s="83"/>
      <c r="H15" s="85"/>
      <c r="I15" s="85"/>
      <c r="J15" s="86"/>
      <c r="K15" s="15"/>
      <c r="L15" s="16"/>
    </row>
    <row r="16" spans="1:12" s="6" customFormat="1" ht="20.25" customHeight="1">
      <c r="A16" s="81"/>
      <c r="B16" s="90" t="s">
        <v>30</v>
      </c>
      <c r="C16" s="82"/>
      <c r="D16" s="82"/>
      <c r="E16" s="83"/>
      <c r="F16" s="84"/>
      <c r="G16" s="83"/>
      <c r="H16" s="85"/>
      <c r="I16" s="85"/>
      <c r="J16" s="86"/>
      <c r="K16" s="15"/>
      <c r="L16" s="16"/>
    </row>
    <row r="17" spans="1:13" s="4" customFormat="1" ht="24" customHeight="1">
      <c r="A17" s="73"/>
      <c r="B17" s="89" t="s">
        <v>28</v>
      </c>
      <c r="C17" s="83"/>
      <c r="D17" s="87"/>
      <c r="E17" s="83"/>
      <c r="F17" s="83"/>
      <c r="G17" s="83"/>
      <c r="H17" s="83"/>
      <c r="I17" s="83"/>
      <c r="J17" s="83"/>
      <c r="M17" s="5"/>
    </row>
    <row r="18" spans="1:10" s="8" customFormat="1" ht="19.5" customHeight="1">
      <c r="A18" s="66"/>
      <c r="B18" s="66"/>
      <c r="C18" s="66"/>
      <c r="D18" s="66"/>
      <c r="E18" s="66"/>
      <c r="F18" s="110"/>
      <c r="G18" s="111"/>
      <c r="H18" s="111"/>
      <c r="I18" s="111"/>
      <c r="J18" s="111"/>
    </row>
    <row r="19" spans="1:10" s="8" customFormat="1" ht="19.5" customHeight="1">
      <c r="A19" s="66"/>
      <c r="B19" s="66"/>
      <c r="C19" s="66"/>
      <c r="D19" s="66"/>
      <c r="E19" s="66"/>
      <c r="F19" s="112"/>
      <c r="G19" s="112"/>
      <c r="H19" s="112"/>
      <c r="I19" s="112"/>
      <c r="J19" s="113"/>
    </row>
    <row r="20" spans="1:10" ht="20.2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  <c r="J22" s="30"/>
    </row>
    <row r="58" ht="15.75">
      <c r="D58" s="31"/>
    </row>
  </sheetData>
  <sheetProtection/>
  <mergeCells count="18">
    <mergeCell ref="F1:J1"/>
    <mergeCell ref="F2:J2"/>
    <mergeCell ref="C7:C9"/>
    <mergeCell ref="I7:I9"/>
    <mergeCell ref="E7:E9"/>
    <mergeCell ref="F7:F9"/>
    <mergeCell ref="G7:G9"/>
    <mergeCell ref="H7:H9"/>
    <mergeCell ref="D7:D9"/>
    <mergeCell ref="F3:J3"/>
    <mergeCell ref="J7:J9"/>
    <mergeCell ref="B14:D14"/>
    <mergeCell ref="F18:J18"/>
    <mergeCell ref="F19:J19"/>
    <mergeCell ref="F4:J4"/>
    <mergeCell ref="A5:J6"/>
    <mergeCell ref="A7:A9"/>
    <mergeCell ref="B7:B9"/>
  </mergeCells>
  <printOptions horizontalCentered="1"/>
  <pageMargins left="0.1968503937007874" right="0.2755905511811024" top="0.5118110236220472" bottom="0.35433070866141736" header="0.31496062992125984" footer="0.31496062992125984"/>
  <pageSetup fitToHeight="1" fitToWidth="1" horizontalDpi="600" verticalDpi="600" orientation="landscape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88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89</v>
      </c>
      <c r="G7" s="105"/>
      <c r="H7" s="105"/>
      <c r="I7" s="105"/>
      <c r="J7" s="10"/>
    </row>
    <row r="8" spans="1:9" s="12" customFormat="1" ht="21" customHeight="1">
      <c r="A8" s="93" t="s">
        <v>92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15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90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161</v>
      </c>
    </row>
    <row r="15" spans="1:11" s="6" customFormat="1" ht="35.25" customHeight="1" thickBot="1">
      <c r="A15" s="32"/>
      <c r="B15" s="98" t="s">
        <v>3</v>
      </c>
      <c r="C15" s="99"/>
      <c r="D15" s="100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91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96" t="s">
        <v>8</v>
      </c>
      <c r="G19" s="97"/>
      <c r="H19" s="97"/>
      <c r="I19" s="97"/>
    </row>
    <row r="20" spans="1:9" s="8" customFormat="1" ht="19.5" customHeight="1">
      <c r="A20" s="9"/>
      <c r="B20" s="9"/>
      <c r="C20" s="9"/>
      <c r="D20" s="9"/>
      <c r="E20" s="9"/>
      <c r="F20" s="91" t="s">
        <v>7</v>
      </c>
      <c r="G20" s="91"/>
      <c r="H20" s="91"/>
      <c r="I20" s="92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93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94</v>
      </c>
      <c r="G7" s="105"/>
      <c r="H7" s="105"/>
      <c r="I7" s="105"/>
      <c r="J7" s="10"/>
    </row>
    <row r="8" spans="1:9" s="12" customFormat="1" ht="21" customHeight="1">
      <c r="A8" s="93" t="s">
        <v>95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96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97</v>
      </c>
      <c r="C14" s="60" t="s">
        <v>98</v>
      </c>
      <c r="D14" s="61">
        <v>40</v>
      </c>
      <c r="E14" s="47"/>
      <c r="F14" s="47"/>
      <c r="G14" s="48">
        <v>0.08</v>
      </c>
      <c r="H14" s="49"/>
      <c r="I14" s="50" t="s">
        <v>139</v>
      </c>
    </row>
    <row r="15" spans="1:11" s="6" customFormat="1" ht="35.25" customHeight="1" thickBot="1">
      <c r="A15" s="32"/>
      <c r="B15" s="98" t="s">
        <v>3</v>
      </c>
      <c r="C15" s="99"/>
      <c r="D15" s="100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115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96" t="s">
        <v>8</v>
      </c>
      <c r="G17" s="97"/>
      <c r="H17" s="97"/>
      <c r="I17" s="97"/>
    </row>
    <row r="18" spans="1:9" s="8" customFormat="1" ht="19.5" customHeight="1">
      <c r="A18" s="9"/>
      <c r="B18" s="9"/>
      <c r="C18" s="9"/>
      <c r="D18" s="9"/>
      <c r="E18" s="9"/>
      <c r="F18" s="91" t="s">
        <v>7</v>
      </c>
      <c r="G18" s="91"/>
      <c r="H18" s="91"/>
      <c r="I18" s="92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99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100</v>
      </c>
      <c r="G7" s="105"/>
      <c r="H7" s="105"/>
      <c r="I7" s="105"/>
      <c r="J7" s="10"/>
    </row>
    <row r="8" spans="1:9" s="12" customFormat="1" ht="21" customHeight="1">
      <c r="A8" s="93" t="s">
        <v>101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96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120</v>
      </c>
      <c r="C14" s="60" t="s">
        <v>98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121</v>
      </c>
      <c r="C15" s="24" t="s">
        <v>98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98" t="s">
        <v>3</v>
      </c>
      <c r="C16" s="99"/>
      <c r="D16" s="100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102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96" t="s">
        <v>8</v>
      </c>
      <c r="G18" s="97"/>
      <c r="H18" s="97"/>
      <c r="I18" s="97"/>
    </row>
    <row r="19" spans="1:9" s="8" customFormat="1" ht="19.5" customHeight="1">
      <c r="A19" s="9"/>
      <c r="B19" s="9"/>
      <c r="C19" s="9"/>
      <c r="D19" s="9"/>
      <c r="E19" s="9"/>
      <c r="F19" s="91" t="s">
        <v>7</v>
      </c>
      <c r="G19" s="91"/>
      <c r="H19" s="91"/>
      <c r="I19" s="92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103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104</v>
      </c>
      <c r="G7" s="105"/>
      <c r="H7" s="105"/>
      <c r="I7" s="105"/>
      <c r="J7" s="10"/>
    </row>
    <row r="8" spans="1:9" s="12" customFormat="1" ht="21" customHeight="1">
      <c r="A8" s="93" t="s">
        <v>105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96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107</v>
      </c>
      <c r="C14" s="60" t="s">
        <v>106</v>
      </c>
      <c r="D14" s="61">
        <v>95</v>
      </c>
      <c r="E14" s="47"/>
      <c r="F14" s="47"/>
      <c r="G14" s="48">
        <v>0.08</v>
      </c>
      <c r="H14" s="49"/>
      <c r="I14" s="50" t="s">
        <v>162</v>
      </c>
    </row>
    <row r="15" spans="1:11" s="6" customFormat="1" ht="35.25" customHeight="1" thickBot="1">
      <c r="A15" s="32"/>
      <c r="B15" s="98" t="s">
        <v>3</v>
      </c>
      <c r="C15" s="99"/>
      <c r="D15" s="100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108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96" t="s">
        <v>8</v>
      </c>
      <c r="G17" s="97"/>
      <c r="H17" s="97"/>
      <c r="I17" s="97"/>
    </row>
    <row r="18" spans="1:9" s="8" customFormat="1" ht="19.5" customHeight="1">
      <c r="A18" s="9"/>
      <c r="B18" s="9"/>
      <c r="C18" s="9"/>
      <c r="D18" s="9"/>
      <c r="E18" s="9"/>
      <c r="F18" s="91" t="s">
        <v>7</v>
      </c>
      <c r="G18" s="91"/>
      <c r="H18" s="91"/>
      <c r="I18" s="92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109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110</v>
      </c>
      <c r="G7" s="105"/>
      <c r="H7" s="105"/>
      <c r="I7" s="105"/>
      <c r="J7" s="10"/>
    </row>
    <row r="8" spans="1:9" s="12" customFormat="1" ht="21" customHeight="1">
      <c r="A8" s="93" t="s">
        <v>112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96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113</v>
      </c>
      <c r="C14" s="60" t="s">
        <v>98</v>
      </c>
      <c r="D14" s="61">
        <v>15</v>
      </c>
      <c r="E14" s="47"/>
      <c r="F14" s="47"/>
      <c r="G14" s="48">
        <v>0.08</v>
      </c>
      <c r="H14" s="49"/>
      <c r="I14" s="64" t="s">
        <v>163</v>
      </c>
    </row>
    <row r="15" spans="1:9" ht="56.25" customHeight="1" thickBot="1">
      <c r="A15" s="51">
        <f>1+A14</f>
        <v>2</v>
      </c>
      <c r="B15" s="25" t="s">
        <v>114</v>
      </c>
      <c r="C15" s="24" t="s">
        <v>106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98" t="s">
        <v>3</v>
      </c>
      <c r="C16" s="99"/>
      <c r="D16" s="100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20" t="s">
        <v>111</v>
      </c>
      <c r="C17" s="121"/>
      <c r="D17" s="121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96" t="s">
        <v>8</v>
      </c>
      <c r="G18" s="97"/>
      <c r="H18" s="97"/>
      <c r="I18" s="97"/>
    </row>
    <row r="19" spans="1:9" s="8" customFormat="1" ht="19.5" customHeight="1">
      <c r="A19" s="9"/>
      <c r="B19" s="9"/>
      <c r="C19" s="9"/>
      <c r="D19" s="9"/>
      <c r="E19" s="9"/>
      <c r="F19" s="91" t="s">
        <v>7</v>
      </c>
      <c r="G19" s="91"/>
      <c r="H19" s="91"/>
      <c r="I19" s="92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8:I18"/>
    <mergeCell ref="B17:D17"/>
    <mergeCell ref="C10:C12"/>
    <mergeCell ref="G10:G12"/>
    <mergeCell ref="D10:D12"/>
    <mergeCell ref="F19:I19"/>
    <mergeCell ref="B16:D16"/>
    <mergeCell ref="A8:I9"/>
    <mergeCell ref="A10:A12"/>
    <mergeCell ref="B10:B12"/>
    <mergeCell ref="F6:I6"/>
    <mergeCell ref="E10:E12"/>
    <mergeCell ref="F10:F12"/>
    <mergeCell ref="H10:H12"/>
    <mergeCell ref="I10:I12"/>
    <mergeCell ref="F1:I1"/>
    <mergeCell ref="F2:I2"/>
    <mergeCell ref="F3:I3"/>
    <mergeCell ref="F4:I4"/>
    <mergeCell ref="F5:I5"/>
    <mergeCell ref="F7:I7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41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42</v>
      </c>
      <c r="G7" s="105"/>
      <c r="H7" s="105"/>
      <c r="I7" s="105"/>
      <c r="J7" s="10"/>
    </row>
    <row r="8" spans="1:9" s="12" customFormat="1" ht="21" customHeight="1">
      <c r="A8" s="93" t="s">
        <v>43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15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46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139</v>
      </c>
    </row>
    <row r="15" spans="1:9" ht="123" customHeight="1" thickBot="1">
      <c r="A15" s="51">
        <f>1+A14</f>
        <v>2</v>
      </c>
      <c r="B15" s="25" t="s">
        <v>45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140</v>
      </c>
    </row>
    <row r="16" spans="1:9" s="3" customFormat="1" ht="105" customHeight="1" thickBot="1">
      <c r="A16" s="51">
        <f>1+A15</f>
        <v>3</v>
      </c>
      <c r="B16" s="25" t="s">
        <v>44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141</v>
      </c>
    </row>
    <row r="17" spans="1:11" s="6" customFormat="1" ht="35.25" customHeight="1" thickBot="1">
      <c r="A17" s="32"/>
      <c r="B17" s="98" t="s">
        <v>3</v>
      </c>
      <c r="C17" s="99"/>
      <c r="D17" s="100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47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6" t="s">
        <v>8</v>
      </c>
      <c r="G21" s="97"/>
      <c r="H21" s="97"/>
      <c r="I21" s="97"/>
    </row>
    <row r="22" spans="1:9" s="8" customFormat="1" ht="19.5" customHeight="1">
      <c r="A22" s="9"/>
      <c r="B22" s="9"/>
      <c r="C22" s="9"/>
      <c r="D22" s="9"/>
      <c r="E22" s="9"/>
      <c r="F22" s="91" t="s">
        <v>7</v>
      </c>
      <c r="G22" s="91"/>
      <c r="H22" s="91"/>
      <c r="I22" s="92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48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49</v>
      </c>
      <c r="G7" s="105"/>
      <c r="H7" s="105"/>
      <c r="I7" s="105"/>
      <c r="J7" s="10"/>
    </row>
    <row r="8" spans="1:9" s="12" customFormat="1" ht="21" customHeight="1">
      <c r="A8" s="93" t="s">
        <v>50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15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142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139</v>
      </c>
    </row>
    <row r="15" spans="1:9" ht="87" customHeight="1" thickBot="1">
      <c r="A15" s="51">
        <v>3</v>
      </c>
      <c r="B15" s="25" t="s">
        <v>144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146</v>
      </c>
    </row>
    <row r="16" spans="1:9" s="3" customFormat="1" ht="86.25" customHeight="1" thickBot="1">
      <c r="A16" s="51">
        <v>4</v>
      </c>
      <c r="B16" s="25" t="s">
        <v>143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145</v>
      </c>
    </row>
    <row r="17" spans="1:11" s="6" customFormat="1" ht="35.25" customHeight="1" thickBot="1">
      <c r="A17" s="32"/>
      <c r="B17" s="98" t="s">
        <v>3</v>
      </c>
      <c r="C17" s="99"/>
      <c r="D17" s="100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96" t="s">
        <v>8</v>
      </c>
      <c r="G21" s="97"/>
      <c r="H21" s="97"/>
      <c r="I21" s="97"/>
    </row>
    <row r="22" spans="1:9" s="8" customFormat="1" ht="19.5" customHeight="1">
      <c r="A22" s="9"/>
      <c r="B22" s="9"/>
      <c r="C22" s="9"/>
      <c r="D22" s="9"/>
      <c r="E22" s="9"/>
      <c r="F22" s="91" t="s">
        <v>7</v>
      </c>
      <c r="G22" s="91"/>
      <c r="H22" s="91"/>
      <c r="I22" s="92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51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52</v>
      </c>
      <c r="G7" s="105"/>
      <c r="H7" s="105"/>
      <c r="I7" s="105"/>
      <c r="J7" s="10"/>
    </row>
    <row r="8" spans="1:9" s="12" customFormat="1" ht="21" customHeight="1">
      <c r="A8" s="93" t="s">
        <v>53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15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54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139</v>
      </c>
    </row>
    <row r="15" spans="1:9" ht="103.5" customHeight="1" thickBot="1">
      <c r="A15" s="51">
        <f>1+A14</f>
        <v>2</v>
      </c>
      <c r="B15" s="25" t="s">
        <v>116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147</v>
      </c>
    </row>
    <row r="16" spans="1:9" s="3" customFormat="1" ht="103.5" customHeight="1" thickBot="1">
      <c r="A16" s="51">
        <f>1+A15</f>
        <v>3</v>
      </c>
      <c r="B16" s="25" t="s">
        <v>55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148</v>
      </c>
    </row>
    <row r="17" spans="1:9" s="3" customFormat="1" ht="106.5" customHeight="1" thickBot="1">
      <c r="A17" s="51">
        <f aca="true" t="shared" si="0" ref="A17:A26">1+A16</f>
        <v>4</v>
      </c>
      <c r="B17" s="25" t="s">
        <v>56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117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118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57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58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59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60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61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62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63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98" t="s">
        <v>3</v>
      </c>
      <c r="C27" s="99"/>
      <c r="D27" s="100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96" t="s">
        <v>8</v>
      </c>
      <c r="G31" s="97"/>
      <c r="H31" s="97"/>
      <c r="I31" s="97"/>
    </row>
    <row r="32" spans="1:9" s="8" customFormat="1" ht="19.5" customHeight="1">
      <c r="A32" s="9"/>
      <c r="B32" s="9"/>
      <c r="C32" s="9"/>
      <c r="D32" s="9"/>
      <c r="E32" s="9"/>
      <c r="F32" s="91" t="s">
        <v>7</v>
      </c>
      <c r="G32" s="91"/>
      <c r="H32" s="91"/>
      <c r="I32" s="92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4" t="s">
        <v>64</v>
      </c>
      <c r="G1" s="104"/>
      <c r="H1" s="104"/>
      <c r="I1" s="104"/>
    </row>
    <row r="2" spans="1:9" ht="24.75" customHeight="1">
      <c r="A2" s="21"/>
      <c r="B2" s="21"/>
      <c r="C2" s="21"/>
      <c r="D2" s="21"/>
      <c r="E2" s="21"/>
      <c r="F2" s="104" t="s">
        <v>34</v>
      </c>
      <c r="G2" s="104"/>
      <c r="H2" s="104"/>
      <c r="I2" s="104"/>
    </row>
    <row r="3" spans="1:10" s="11" customFormat="1" ht="27" customHeight="1">
      <c r="A3" s="21"/>
      <c r="B3" s="22"/>
      <c r="C3" s="14"/>
      <c r="D3" s="14"/>
      <c r="E3" s="14" t="s">
        <v>0</v>
      </c>
      <c r="F3" s="104" t="s">
        <v>35</v>
      </c>
      <c r="G3" s="104"/>
      <c r="H3" s="104"/>
      <c r="I3" s="104"/>
      <c r="J3" s="10"/>
    </row>
    <row r="4" spans="1:10" s="11" customFormat="1" ht="25.5" customHeight="1">
      <c r="A4" s="34"/>
      <c r="B4" s="35"/>
      <c r="C4" s="14"/>
      <c r="D4" s="14"/>
      <c r="E4" s="14"/>
      <c r="F4" s="104" t="s">
        <v>33</v>
      </c>
      <c r="G4" s="104"/>
      <c r="H4" s="104"/>
      <c r="I4" s="104"/>
      <c r="J4" s="10"/>
    </row>
    <row r="5" spans="1:10" s="11" customFormat="1" ht="25.5" customHeight="1">
      <c r="A5" s="34"/>
      <c r="B5" s="35"/>
      <c r="C5" s="14"/>
      <c r="D5" s="14"/>
      <c r="E5" s="14"/>
      <c r="F5" s="104" t="s">
        <v>9</v>
      </c>
      <c r="G5" s="104"/>
      <c r="H5" s="104"/>
      <c r="I5" s="104"/>
      <c r="J5" s="10"/>
    </row>
    <row r="6" spans="1:10" s="11" customFormat="1" ht="27" customHeight="1">
      <c r="A6" s="34"/>
      <c r="B6" s="35"/>
      <c r="C6" s="14"/>
      <c r="D6" s="14"/>
      <c r="E6" s="14"/>
      <c r="F6" s="104" t="s">
        <v>10</v>
      </c>
      <c r="G6" s="104"/>
      <c r="H6" s="104"/>
      <c r="I6" s="104"/>
      <c r="J6" s="10"/>
    </row>
    <row r="7" spans="1:10" s="11" customFormat="1" ht="29.25" customHeight="1">
      <c r="A7" s="34"/>
      <c r="B7" s="35"/>
      <c r="C7" s="14"/>
      <c r="D7" s="14"/>
      <c r="E7" s="14"/>
      <c r="F7" s="105" t="s">
        <v>65</v>
      </c>
      <c r="G7" s="105"/>
      <c r="H7" s="105"/>
      <c r="I7" s="105"/>
      <c r="J7" s="10"/>
    </row>
    <row r="8" spans="1:9" s="12" customFormat="1" ht="21" customHeight="1">
      <c r="A8" s="93" t="s">
        <v>66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101" t="s">
        <v>31</v>
      </c>
      <c r="B10" s="101" t="s">
        <v>6</v>
      </c>
      <c r="C10" s="101" t="s">
        <v>2</v>
      </c>
      <c r="D10" s="101" t="s">
        <v>11</v>
      </c>
      <c r="E10" s="101" t="s">
        <v>13</v>
      </c>
      <c r="F10" s="101" t="s">
        <v>32</v>
      </c>
      <c r="G10" s="101" t="s">
        <v>1</v>
      </c>
      <c r="H10" s="101" t="s">
        <v>12</v>
      </c>
      <c r="I10" s="101" t="s">
        <v>15</v>
      </c>
      <c r="J10" s="12"/>
    </row>
    <row r="11" spans="1:10" s="13" customFormat="1" ht="28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2"/>
    </row>
    <row r="12" spans="1:10" s="13" customFormat="1" ht="49.5" customHeight="1" thickBot="1">
      <c r="A12" s="103"/>
      <c r="B12" s="103"/>
      <c r="C12" s="103"/>
      <c r="D12" s="103"/>
      <c r="E12" s="103"/>
      <c r="F12" s="103"/>
      <c r="G12" s="103"/>
      <c r="H12" s="103"/>
      <c r="I12" s="103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67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149</v>
      </c>
    </row>
    <row r="15" spans="1:9" ht="129" customHeight="1" thickBot="1">
      <c r="A15" s="51">
        <f>1+A14</f>
        <v>2</v>
      </c>
      <c r="B15" s="25" t="s">
        <v>68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150</v>
      </c>
    </row>
    <row r="16" spans="1:9" s="3" customFormat="1" ht="172.5" customHeight="1" thickBot="1">
      <c r="A16" s="51">
        <f>1+A15</f>
        <v>3</v>
      </c>
      <c r="B16" s="25" t="s">
        <v>69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151</v>
      </c>
    </row>
    <row r="17" spans="1:11" s="6" customFormat="1" ht="35.25" customHeight="1" thickBot="1">
      <c r="A17" s="32"/>
      <c r="B17" s="98" t="s">
        <v>3</v>
      </c>
      <c r="C17" s="99"/>
      <c r="D17" s="100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6" t="s">
        <v>8</v>
      </c>
      <c r="G21" s="97"/>
      <c r="H21" s="97"/>
      <c r="I21" s="97"/>
    </row>
    <row r="22" spans="1:9" s="8" customFormat="1" ht="19.5" customHeight="1">
      <c r="A22" s="9"/>
      <c r="B22" s="9"/>
      <c r="C22" s="9"/>
      <c r="D22" s="9"/>
      <c r="E22" s="9"/>
      <c r="F22" s="91" t="s">
        <v>7</v>
      </c>
      <c r="G22" s="91"/>
      <c r="H22" s="91"/>
      <c r="I22" s="92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2023-06-05T07:38:05Z</cp:lastPrinted>
  <dcterms:created xsi:type="dcterms:W3CDTF">2003-01-19T12:08:21Z</dcterms:created>
  <dcterms:modified xsi:type="dcterms:W3CDTF">2023-07-20T12:34:11Z</dcterms:modified>
  <cp:category/>
  <cp:version/>
  <cp:contentType/>
  <cp:contentStatus/>
</cp:coreProperties>
</file>