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5 - Inne postępowania - zapytania ofertowe 2025\nr 2 - zakup środków czystości Płock\Postępowanie\"/>
    </mc:Choice>
  </mc:AlternateContent>
  <xr:revisionPtr revIDLastSave="0" documentId="13_ncr:1_{FF1E40DA-58F7-49E8-B1EF-8027F3AA994C}" xr6:coauthVersionLast="47" xr6:coauthVersionMax="47" xr10:uidLastSave="{00000000-0000-0000-0000-000000000000}"/>
  <bookViews>
    <workbookView xWindow="-120" yWindow="-120" windowWidth="29040" windowHeight="15720" xr2:uid="{3C8C9413-46B2-4235-B16C-86CC2714E59E}"/>
  </bookViews>
  <sheets>
    <sheet name="Kol.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/>
  <c r="F54" i="1"/>
  <c r="G54" i="1" s="1"/>
  <c r="F53" i="1"/>
  <c r="G53" i="1" s="1"/>
  <c r="F52" i="1"/>
  <c r="G52" i="1" s="1"/>
  <c r="F51" i="1"/>
  <c r="G51" i="1" s="1"/>
  <c r="F50" i="1"/>
  <c r="G50" i="1" s="1"/>
  <c r="F48" i="1"/>
  <c r="G48" i="1" s="1"/>
  <c r="F49" i="1"/>
  <c r="G49" i="1" s="1"/>
  <c r="F44" i="1"/>
  <c r="G44" i="1" s="1"/>
  <c r="F45" i="1"/>
  <c r="G45" i="1" s="1"/>
  <c r="F46" i="1"/>
  <c r="F47" i="1"/>
  <c r="G47" i="1" s="1"/>
  <c r="F43" i="1"/>
  <c r="G43" i="1" s="1"/>
  <c r="F37" i="1"/>
  <c r="F38" i="1"/>
  <c r="F39" i="1"/>
  <c r="F40" i="1"/>
  <c r="G40" i="1" s="1"/>
  <c r="F41" i="1"/>
  <c r="G41" i="1" s="1"/>
  <c r="F42" i="1"/>
  <c r="G42" i="1" s="1"/>
  <c r="F31" i="1"/>
  <c r="F32" i="1"/>
  <c r="F33" i="1"/>
  <c r="F34" i="1"/>
  <c r="F35" i="1"/>
  <c r="F36" i="1"/>
  <c r="F27" i="1"/>
  <c r="F28" i="1"/>
  <c r="F29" i="1"/>
  <c r="F30" i="1"/>
  <c r="F24" i="1"/>
  <c r="F25" i="1"/>
  <c r="F26" i="1"/>
  <c r="G26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13" i="1"/>
  <c r="F14" i="1"/>
  <c r="G14" i="1" s="1"/>
  <c r="F15" i="1"/>
  <c r="G15" i="1" s="1"/>
  <c r="F16" i="1"/>
  <c r="G16" i="1" s="1"/>
  <c r="F17" i="1"/>
  <c r="G17" i="1" s="1"/>
  <c r="F10" i="1"/>
  <c r="F11" i="1"/>
  <c r="F12" i="1"/>
  <c r="F7" i="1"/>
  <c r="F8" i="1"/>
  <c r="F9" i="1"/>
  <c r="F5" i="1"/>
  <c r="F6" i="1"/>
  <c r="F4" i="1"/>
  <c r="G39" i="1" l="1"/>
  <c r="G38" i="1"/>
  <c r="G37" i="1"/>
  <c r="G46" i="1"/>
  <c r="G36" i="1"/>
  <c r="G35" i="1"/>
  <c r="G27" i="1"/>
  <c r="G25" i="1"/>
  <c r="G4" i="1"/>
  <c r="G34" i="1"/>
  <c r="G24" i="1"/>
  <c r="G13" i="1"/>
  <c r="G33" i="1"/>
  <c r="G12" i="1"/>
  <c r="G32" i="1"/>
  <c r="G11" i="1"/>
  <c r="G10" i="1"/>
  <c r="G31" i="1"/>
  <c r="G30" i="1"/>
  <c r="G9" i="1"/>
  <c r="G8" i="1"/>
  <c r="G29" i="1"/>
  <c r="G7" i="1"/>
  <c r="G28" i="1"/>
  <c r="G6" i="1"/>
  <c r="G5" i="1"/>
  <c r="G56" i="1" l="1"/>
</calcChain>
</file>

<file path=xl/sharedStrings.xml><?xml version="1.0" encoding="utf-8"?>
<sst xmlns="http://schemas.openxmlformats.org/spreadsheetml/2006/main" count="167" uniqueCount="141">
  <si>
    <t>Lp.</t>
  </si>
  <si>
    <t xml:space="preserve">Nazwa artykułu </t>
  </si>
  <si>
    <t>Ilość w opakowaniu</t>
  </si>
  <si>
    <t>Cena netto</t>
  </si>
  <si>
    <t>Cena brutto</t>
  </si>
  <si>
    <t xml:space="preserve">1. </t>
  </si>
  <si>
    <t>Papier toaletowy dwuwarstwowy  do wkładów MERIDA, dł. 100 m, średnica 18 cm, szerokość wstęgi 9 cm, biały</t>
  </si>
  <si>
    <t xml:space="preserve">op.=12 sztuk </t>
  </si>
  <si>
    <t xml:space="preserve">2. </t>
  </si>
  <si>
    <t>op.=12 rolek</t>
  </si>
  <si>
    <t xml:space="preserve">3. </t>
  </si>
  <si>
    <t>Ręczniki papierowe do pojemników  MERIDA OPTIMUM MINI wyciagane od środka rolki, białe, średnica 13,5 cm, długość 60 m, dwuwarstwowe</t>
  </si>
  <si>
    <t>op.= 12 rolek</t>
  </si>
  <si>
    <t xml:space="preserve">4. </t>
  </si>
  <si>
    <t>Ręczniki papierowe do pojemników  MERIDA Maxi wyciagane od środka rolki, wys. 19 cm, średnica 18 cm,dwuwarstwowe, biały</t>
  </si>
  <si>
    <t xml:space="preserve">5. </t>
  </si>
  <si>
    <t>Ręczniki papierowe, białe, dwuwarstwowe, składane 3000 szt. do pojemników Merida (20 pakietów po 150 szt.)</t>
  </si>
  <si>
    <t>1 karton=20 op.</t>
  </si>
  <si>
    <t>Ręczniki papierowe, szare, dwuwarstwowe, składane do pojemników Merida (12 pakietów po 334 szt.)</t>
  </si>
  <si>
    <t>1 karton= 12 op.</t>
  </si>
  <si>
    <t xml:space="preserve">6. </t>
  </si>
  <si>
    <t>Mydło w płynie MERIDA, wkład jednorazowy 880 ml. Mydło o przyjemnym i intensywnym zapachu w opalizującym kolorze</t>
  </si>
  <si>
    <t>700 g</t>
  </si>
  <si>
    <t xml:space="preserve">7. </t>
  </si>
  <si>
    <t>Płyn dezynfekcyjny MERIDA POLANA DDR+ do chirurgicznej i higienicznej dezynfekcji rąk, jednorazowy wkład 1000 ml</t>
  </si>
  <si>
    <t>1000 ml</t>
  </si>
  <si>
    <t xml:space="preserve">8. </t>
  </si>
  <si>
    <t>Velox spray do mycia i dezynfekcji powierzchni (Sars Cov-2)</t>
  </si>
  <si>
    <t xml:space="preserve">9. </t>
  </si>
  <si>
    <t>Velox spray do mycia i dezynfekcji powierzchni (Sars Cov -2)</t>
  </si>
  <si>
    <t>5 litrów</t>
  </si>
  <si>
    <t xml:space="preserve">10. </t>
  </si>
  <si>
    <t>rolka</t>
  </si>
  <si>
    <t xml:space="preserve">12. </t>
  </si>
  <si>
    <t xml:space="preserve">14. </t>
  </si>
  <si>
    <t xml:space="preserve">15. </t>
  </si>
  <si>
    <t xml:space="preserve">16. </t>
  </si>
  <si>
    <t xml:space="preserve"> </t>
  </si>
  <si>
    <t xml:space="preserve">17. </t>
  </si>
  <si>
    <t>Domestos-gotowy do użycia preparat do czyszczenia muszli klozetowych 750 ml</t>
  </si>
  <si>
    <t>750 ml</t>
  </si>
  <si>
    <t xml:space="preserve">18. </t>
  </si>
  <si>
    <t>Domestos-gotowy do użycia preparat do czyszczenia muszli klozetowych 5 l</t>
  </si>
  <si>
    <t xml:space="preserve">19. </t>
  </si>
  <si>
    <t>Koncentrat do gruntownego czyszczenia urządzeń sanitarnych. Zalecany do czyszczenia powierzchni odpornych na działanie kwasów. Skutecznie usuwa uciążliwe zabrudzenia, tj. rdzę, kamień wodny, osady wapienne, cementowe i urynowe oraz brud, tłuszcz i resztki mydła. VOIGT VC 120 Pikasat Sanitariat lub równoważny</t>
  </si>
  <si>
    <t>1 litr</t>
  </si>
  <si>
    <t xml:space="preserve">20. </t>
  </si>
  <si>
    <t>Cif Pro Formula Washroom 2in1 BS  do łazienek</t>
  </si>
  <si>
    <t>500 ml</t>
  </si>
  <si>
    <t xml:space="preserve">21. </t>
  </si>
  <si>
    <t>Cif Pro Formula Washroom 2in1 BS l  do łazienek</t>
  </si>
  <si>
    <t xml:space="preserve">22. </t>
  </si>
  <si>
    <t xml:space="preserve">24. </t>
  </si>
  <si>
    <t xml:space="preserve">Płyn do codziennej pielegnacji (R 1000, PU lub równoważny ze środkiem dezynfekujacym) do kauczuku </t>
  </si>
  <si>
    <t xml:space="preserve">5 litrów </t>
  </si>
  <si>
    <t xml:space="preserve">25. </t>
  </si>
  <si>
    <t xml:space="preserve">Płyn do podłóg drewnianych, paneli </t>
  </si>
  <si>
    <t xml:space="preserve">27. </t>
  </si>
  <si>
    <t xml:space="preserve">Płyn do podłłóg drewnianych, paneli </t>
  </si>
  <si>
    <t xml:space="preserve">28. </t>
  </si>
  <si>
    <t>Płyn do mycia i dezynfekcji powierzchni spray Velox Spray</t>
  </si>
  <si>
    <t xml:space="preserve">30. </t>
  </si>
  <si>
    <t xml:space="preserve">31. </t>
  </si>
  <si>
    <t xml:space="preserve">Preparat w postaci sprayu do czyszczenia i pielęgnacji mebli </t>
  </si>
  <si>
    <t>400 ml</t>
  </si>
  <si>
    <t xml:space="preserve">32. </t>
  </si>
  <si>
    <t>Płyn do powierzchni szklanych 500 ml antifog Clin</t>
  </si>
  <si>
    <t xml:space="preserve">33. </t>
  </si>
  <si>
    <t xml:space="preserve">34. </t>
  </si>
  <si>
    <t>Proszek do prania mopów Clovin Septon</t>
  </si>
  <si>
    <t>2,3 kg</t>
  </si>
  <si>
    <t xml:space="preserve">35. </t>
  </si>
  <si>
    <t xml:space="preserve">36. </t>
  </si>
  <si>
    <t xml:space="preserve">Ściereczki do sprzatania z mikrowłókna  (niebieskie, żółte,czerwone) </t>
  </si>
  <si>
    <t>zestaw=3 kolory</t>
  </si>
  <si>
    <t xml:space="preserve">37. </t>
  </si>
  <si>
    <t>Ściereczki do mycia szyb bez płynu</t>
  </si>
  <si>
    <t>sztuka</t>
  </si>
  <si>
    <t xml:space="preserve">38. </t>
  </si>
  <si>
    <t xml:space="preserve">Odświerzacz powietrza ATTIS </t>
  </si>
  <si>
    <t>300 ml</t>
  </si>
  <si>
    <t xml:space="preserve">39. </t>
  </si>
  <si>
    <t>Odświerzacz powietrza BRIS</t>
  </si>
  <si>
    <t>300ml</t>
  </si>
  <si>
    <t xml:space="preserve">40. </t>
  </si>
  <si>
    <t xml:space="preserve">Rękawice nitrylowe, cztery kolory rękawic: żółte, zielone, pomarańczowe i różowe znajdują zastosowanie  w przypadku kontaktu z materiałem skażonym i zanieczyszczonym. Uniwersalny kształt </t>
  </si>
  <si>
    <t>op.=96 sztuk</t>
  </si>
  <si>
    <t xml:space="preserve">41. </t>
  </si>
  <si>
    <t xml:space="preserve">Środek do czyszczenia windy ze stali nierdzewnej nie pozostawiajacy smug </t>
  </si>
  <si>
    <t xml:space="preserve">42. </t>
  </si>
  <si>
    <t>SUMA</t>
  </si>
  <si>
    <t xml:space="preserve">Wszystkie środki dla budynku przy ul. Kolegialnej 17 muszą  być używane w obiektach służby zdrowia </t>
  </si>
  <si>
    <t>Papier toaletowy 3 warstwy, biały, mały Velvet, dł. 100 m (800 listków)</t>
  </si>
  <si>
    <t xml:space="preserve">43. </t>
  </si>
  <si>
    <t>Ilość do zakupu do końca roku 2025</t>
  </si>
  <si>
    <t>rolka 25 sztuk</t>
  </si>
  <si>
    <t>Worki do koszy 120 litrów,  (25 worków w rolce)-czarne, grubość 22 mikr.</t>
  </si>
  <si>
    <t>Worki do koszy 60 litrów, grubość 16 mikronów (50 worków w rolce)-czarne</t>
  </si>
  <si>
    <t xml:space="preserve">Worki do koszy 35 litrów, grubość 16 mikronów  (50 worków w rolce )-czarne </t>
  </si>
  <si>
    <t xml:space="preserve">Preparat do udrażniania  kanalizacji w płynie rozpuszcza zanieczyszczenia organiczne </t>
  </si>
  <si>
    <t xml:space="preserve">Zestaw składa się z:
1x kij ze szczotką (długość samego kija 107 cm)
1x zmiotka
1x szufelka </t>
  </si>
  <si>
    <t>1,22 litra</t>
  </si>
  <si>
    <t xml:space="preserve">Łączna cena brutto 2025 </t>
  </si>
  <si>
    <t xml:space="preserve">13. </t>
  </si>
  <si>
    <t>Czyściwo papierowe MERIDA CLASSIC 28, długość 400 m, jednowarstwowe, ZIELONE,</t>
  </si>
  <si>
    <t xml:space="preserve">11. </t>
  </si>
  <si>
    <t xml:space="preserve">23. </t>
  </si>
  <si>
    <t xml:space="preserve">26. </t>
  </si>
  <si>
    <t xml:space="preserve">29. </t>
  </si>
  <si>
    <t xml:space="preserve">Płyn do powierzchni szklanych Mill Clean pomarańczowy </t>
  </si>
  <si>
    <t>Domestos-gotowy do użycia preparat do czyszczenia muszli klozetowych 750 ml kamień i rdza</t>
  </si>
  <si>
    <t xml:space="preserve">Cif Pro Formuła cream </t>
  </si>
  <si>
    <t xml:space="preserve">750 ml </t>
  </si>
  <si>
    <t xml:space="preserve">Płyn do mycia i dezynfekcji powierzchni  Velox </t>
  </si>
  <si>
    <t>zestaw</t>
  </si>
  <si>
    <t xml:space="preserve">Mop na stelaż 40  (pasuje do uchwytów płaskich kieszeniowych i uchwytów zapinanych typu Speedy )Materiał: 100% mikrofaza,Gramatura [g/m²]: 660, można go prać w temperaturze do 95 stopni </t>
  </si>
  <si>
    <t>Stelaże 40 cm  do ww.mopów wraz z kijem</t>
  </si>
  <si>
    <t>Worki do koszy 35 litrów, grubość 16 mik (50 worków w rolce)-brązowe</t>
  </si>
  <si>
    <t>Worki do koszy 35 litrów, grubość 16 mik (50 worków w rolce)-zielone</t>
  </si>
  <si>
    <t>Worki do koszy 35 litrów, grubość 16 mik (50 worków w rolce)-żółte</t>
  </si>
  <si>
    <t>Worki do koszy 35 litrów, grubość 16 mik  (50 worków w rolce )-niebieskie</t>
  </si>
  <si>
    <t xml:space="preserve">44. </t>
  </si>
  <si>
    <t xml:space="preserve">Rękawiczki lateksowe gospodarcze rozmiar M -5 sztuk, L -5  sztuk </t>
  </si>
  <si>
    <t xml:space="preserve">45. </t>
  </si>
  <si>
    <t>Płyn do mycia naczyń 1 litr - Fairy</t>
  </si>
  <si>
    <t>Skoncentrowany Płyn do mycia podłóg z kauczuku i terakoty (bez konserwantów) pH.7,5 -9</t>
  </si>
  <si>
    <t xml:space="preserve">46. </t>
  </si>
  <si>
    <t xml:space="preserve">47. </t>
  </si>
  <si>
    <t>Płyn do naczyń 1 litr Ludwik (mieta, cytrus)</t>
  </si>
  <si>
    <t xml:space="preserve">48. </t>
  </si>
  <si>
    <t xml:space="preserve">49. </t>
  </si>
  <si>
    <t>op</t>
  </si>
  <si>
    <t>Kostki do zmywarki -100 sztuk (Ludwik)</t>
  </si>
  <si>
    <t xml:space="preserve">50. </t>
  </si>
  <si>
    <t>Nabłyszczacz do zmywarki 800 ml</t>
  </si>
  <si>
    <t>Gąbki celulozowe do mycia naczyń op = 3 sztuki</t>
  </si>
  <si>
    <t>op.</t>
  </si>
  <si>
    <t xml:space="preserve">51. </t>
  </si>
  <si>
    <t xml:space="preserve">Zawieszki zapachowe do zmywarki 2 x 4ml. </t>
  </si>
  <si>
    <t xml:space="preserve">52. </t>
  </si>
  <si>
    <t>Załącznik Nr 1    
Znak Sprawy: ZP.264.02.2025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</si>
</sst>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Alignment="1">
      <alignment horizontal="center" vertical="center"/>
    </xf>
    <xf numFmtId="44" fontId="1" fillId="0" borderId="0" xfId="1" applyNumberForma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" fontId="3" fillId="0" borderId="2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1" fontId="3" fillId="0" borderId="0" xfId="1" applyNumberFormat="1" applyFont="1" applyAlignment="1">
      <alignment horizontal="center" vertical="center" wrapText="1"/>
    </xf>
    <xf numFmtId="4" fontId="1" fillId="0" borderId="0" xfId="1" applyNumberFormat="1" applyAlignment="1">
      <alignment horizontal="center" vertical="center"/>
    </xf>
    <xf numFmtId="2" fontId="3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4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Normalny" xfId="0" builtinId="0"/>
    <cellStyle name="Normalny 2" xfId="1" xr:uid="{DEED032D-57E5-4919-8ABA-6D1BB4D85E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39E5-A292-4181-B462-C6D264FECCC5}">
  <dimension ref="A1:I57"/>
  <sheetViews>
    <sheetView tabSelected="1" zoomScale="86" zoomScaleNormal="86" zoomScaleSheetLayoutView="100" workbookViewId="0">
      <selection activeCell="B57" sqref="B57:E57"/>
    </sheetView>
  </sheetViews>
  <sheetFormatPr defaultRowHeight="15" x14ac:dyDescent="0.25"/>
  <cols>
    <col min="1" max="1" width="6.85546875" style="1" customWidth="1"/>
    <col min="2" max="2" width="46.28515625" style="12" customWidth="1"/>
    <col min="3" max="3" width="20" style="12" customWidth="1"/>
    <col min="4" max="4" width="23" style="12" customWidth="1"/>
    <col min="5" max="5" width="23.5703125" style="12" customWidth="1"/>
    <col min="6" max="6" width="22.5703125" style="10" customWidth="1"/>
    <col min="7" max="7" width="20.85546875" style="14" customWidth="1"/>
    <col min="8" max="16384" width="9.140625" style="1"/>
  </cols>
  <sheetData>
    <row r="1" spans="1:7" ht="33.75" customHeight="1" x14ac:dyDescent="0.25">
      <c r="A1" s="18"/>
      <c r="B1" s="19"/>
      <c r="C1" s="19"/>
      <c r="D1" s="19"/>
      <c r="E1" s="19"/>
      <c r="F1" s="19"/>
    </row>
    <row r="2" spans="1:7" ht="45" customHeight="1" x14ac:dyDescent="0.25">
      <c r="A2" s="20" t="s">
        <v>140</v>
      </c>
      <c r="B2" s="21"/>
      <c r="C2" s="21"/>
      <c r="D2" s="21"/>
      <c r="E2" s="21"/>
      <c r="F2" s="21"/>
      <c r="G2" s="21"/>
    </row>
    <row r="3" spans="1:7" ht="66.75" customHeight="1" x14ac:dyDescent="0.25">
      <c r="A3" s="3" t="s">
        <v>0</v>
      </c>
      <c r="B3" s="5" t="s">
        <v>1</v>
      </c>
      <c r="C3" s="5" t="s">
        <v>2</v>
      </c>
      <c r="D3" s="5" t="s">
        <v>94</v>
      </c>
      <c r="E3" s="5" t="s">
        <v>3</v>
      </c>
      <c r="F3" s="6" t="s">
        <v>4</v>
      </c>
      <c r="G3" s="15" t="s">
        <v>102</v>
      </c>
    </row>
    <row r="4" spans="1:7" ht="51" customHeight="1" x14ac:dyDescent="0.25">
      <c r="A4" s="4" t="s">
        <v>5</v>
      </c>
      <c r="B4" s="22" t="s">
        <v>6</v>
      </c>
      <c r="C4" s="5" t="s">
        <v>7</v>
      </c>
      <c r="D4" s="5">
        <v>410</v>
      </c>
      <c r="E4" s="11"/>
      <c r="F4" s="6">
        <f>E4*1.23</f>
        <v>0</v>
      </c>
      <c r="G4" s="6">
        <f t="shared" ref="G4:G55" si="0">D4*F4</f>
        <v>0</v>
      </c>
    </row>
    <row r="5" spans="1:7" ht="69" customHeight="1" x14ac:dyDescent="0.25">
      <c r="A5" s="4" t="s">
        <v>8</v>
      </c>
      <c r="B5" s="22" t="s">
        <v>92</v>
      </c>
      <c r="C5" s="5" t="s">
        <v>9</v>
      </c>
      <c r="D5" s="5">
        <v>100</v>
      </c>
      <c r="E5" s="11"/>
      <c r="F5" s="6">
        <f t="shared" ref="F5:F29" si="1">E5*1.23</f>
        <v>0</v>
      </c>
      <c r="G5" s="6">
        <f t="shared" si="0"/>
        <v>0</v>
      </c>
    </row>
    <row r="6" spans="1:7" ht="64.5" customHeight="1" x14ac:dyDescent="0.25">
      <c r="A6" s="4" t="s">
        <v>10</v>
      </c>
      <c r="B6" s="22" t="s">
        <v>11</v>
      </c>
      <c r="C6" s="5" t="s">
        <v>12</v>
      </c>
      <c r="D6" s="5">
        <v>70</v>
      </c>
      <c r="E6" s="11"/>
      <c r="F6" s="6">
        <f t="shared" si="1"/>
        <v>0</v>
      </c>
      <c r="G6" s="6">
        <f t="shared" si="0"/>
        <v>0</v>
      </c>
    </row>
    <row r="7" spans="1:7" ht="54.75" customHeight="1" x14ac:dyDescent="0.25">
      <c r="A7" s="4" t="s">
        <v>13</v>
      </c>
      <c r="B7" s="22" t="s">
        <v>14</v>
      </c>
      <c r="C7" s="5" t="s">
        <v>9</v>
      </c>
      <c r="D7" s="5">
        <v>40</v>
      </c>
      <c r="E7" s="11"/>
      <c r="F7" s="6">
        <f>E7*1.23</f>
        <v>0</v>
      </c>
      <c r="G7" s="6">
        <f t="shared" si="0"/>
        <v>0</v>
      </c>
    </row>
    <row r="8" spans="1:7" ht="54.75" customHeight="1" x14ac:dyDescent="0.25">
      <c r="A8" s="4" t="s">
        <v>15</v>
      </c>
      <c r="B8" s="22" t="s">
        <v>16</v>
      </c>
      <c r="C8" s="5" t="s">
        <v>17</v>
      </c>
      <c r="D8" s="5">
        <v>180</v>
      </c>
      <c r="E8" s="11"/>
      <c r="F8" s="6">
        <f t="shared" si="1"/>
        <v>0</v>
      </c>
      <c r="G8" s="6">
        <f t="shared" si="0"/>
        <v>0</v>
      </c>
    </row>
    <row r="9" spans="1:7" ht="54.75" customHeight="1" x14ac:dyDescent="0.25">
      <c r="A9" s="4" t="s">
        <v>20</v>
      </c>
      <c r="B9" s="22" t="s">
        <v>18</v>
      </c>
      <c r="C9" s="5" t="s">
        <v>19</v>
      </c>
      <c r="D9" s="5">
        <v>140</v>
      </c>
      <c r="E9" s="11"/>
      <c r="F9" s="6">
        <f t="shared" si="1"/>
        <v>0</v>
      </c>
      <c r="G9" s="6">
        <f t="shared" si="0"/>
        <v>0</v>
      </c>
    </row>
    <row r="10" spans="1:7" ht="54.75" customHeight="1" x14ac:dyDescent="0.25">
      <c r="A10" s="4" t="s">
        <v>23</v>
      </c>
      <c r="B10" s="22" t="s">
        <v>21</v>
      </c>
      <c r="C10" s="5" t="s">
        <v>22</v>
      </c>
      <c r="D10" s="5">
        <v>180</v>
      </c>
      <c r="E10" s="11"/>
      <c r="F10" s="6">
        <f>E10*1.23</f>
        <v>0</v>
      </c>
      <c r="G10" s="6">
        <f t="shared" si="0"/>
        <v>0</v>
      </c>
    </row>
    <row r="11" spans="1:7" ht="57" customHeight="1" x14ac:dyDescent="0.25">
      <c r="A11" s="4" t="s">
        <v>26</v>
      </c>
      <c r="B11" s="22" t="s">
        <v>24</v>
      </c>
      <c r="C11" s="5" t="s">
        <v>25</v>
      </c>
      <c r="D11" s="5">
        <v>150</v>
      </c>
      <c r="E11" s="11"/>
      <c r="F11" s="6">
        <f t="shared" si="1"/>
        <v>0</v>
      </c>
      <c r="G11" s="6">
        <f t="shared" si="0"/>
        <v>0</v>
      </c>
    </row>
    <row r="12" spans="1:7" ht="37.5" customHeight="1" x14ac:dyDescent="0.25">
      <c r="A12" s="4" t="s">
        <v>28</v>
      </c>
      <c r="B12" s="22" t="s">
        <v>27</v>
      </c>
      <c r="C12" s="5" t="s">
        <v>25</v>
      </c>
      <c r="D12" s="5">
        <v>60</v>
      </c>
      <c r="E12" s="11"/>
      <c r="F12" s="6">
        <f t="shared" si="1"/>
        <v>0</v>
      </c>
      <c r="G12" s="6">
        <f t="shared" si="0"/>
        <v>0</v>
      </c>
    </row>
    <row r="13" spans="1:7" ht="37.5" customHeight="1" x14ac:dyDescent="0.25">
      <c r="A13" s="4" t="s">
        <v>31</v>
      </c>
      <c r="B13" s="22" t="s">
        <v>29</v>
      </c>
      <c r="C13" s="5" t="s">
        <v>30</v>
      </c>
      <c r="D13" s="5">
        <v>10</v>
      </c>
      <c r="E13" s="11"/>
      <c r="F13" s="6">
        <f>E13*1.23</f>
        <v>0</v>
      </c>
      <c r="G13" s="6">
        <f t="shared" si="0"/>
        <v>0</v>
      </c>
    </row>
    <row r="14" spans="1:7" ht="37.5" customHeight="1" x14ac:dyDescent="0.25">
      <c r="A14" s="4" t="s">
        <v>105</v>
      </c>
      <c r="B14" s="22" t="s">
        <v>96</v>
      </c>
      <c r="C14" s="5" t="s">
        <v>95</v>
      </c>
      <c r="D14" s="5">
        <v>50</v>
      </c>
      <c r="E14" s="11"/>
      <c r="F14" s="6">
        <f t="shared" si="1"/>
        <v>0</v>
      </c>
      <c r="G14" s="6">
        <f t="shared" si="0"/>
        <v>0</v>
      </c>
    </row>
    <row r="15" spans="1:7" ht="30" customHeight="1" x14ac:dyDescent="0.25">
      <c r="A15" s="4" t="s">
        <v>33</v>
      </c>
      <c r="B15" s="22" t="s">
        <v>97</v>
      </c>
      <c r="C15" s="5" t="s">
        <v>32</v>
      </c>
      <c r="D15" s="5">
        <v>80</v>
      </c>
      <c r="E15" s="11"/>
      <c r="F15" s="6">
        <f t="shared" si="1"/>
        <v>0</v>
      </c>
      <c r="G15" s="6">
        <f t="shared" si="0"/>
        <v>0</v>
      </c>
    </row>
    <row r="16" spans="1:7" ht="34.5" customHeight="1" x14ac:dyDescent="0.25">
      <c r="A16" s="4" t="s">
        <v>103</v>
      </c>
      <c r="B16" s="22" t="s">
        <v>98</v>
      </c>
      <c r="C16" s="5" t="s">
        <v>32</v>
      </c>
      <c r="D16" s="5">
        <v>150</v>
      </c>
      <c r="E16" s="11"/>
      <c r="F16" s="6">
        <f>E16*1.23</f>
        <v>0</v>
      </c>
      <c r="G16" s="6">
        <f t="shared" si="0"/>
        <v>0</v>
      </c>
    </row>
    <row r="17" spans="1:9" ht="30" customHeight="1" x14ac:dyDescent="0.25">
      <c r="A17" s="4" t="s">
        <v>34</v>
      </c>
      <c r="B17" s="22" t="s">
        <v>117</v>
      </c>
      <c r="C17" s="5" t="s">
        <v>32</v>
      </c>
      <c r="D17" s="5">
        <v>100</v>
      </c>
      <c r="E17" s="11"/>
      <c r="F17" s="6">
        <f t="shared" si="1"/>
        <v>0</v>
      </c>
      <c r="G17" s="6">
        <f t="shared" si="0"/>
        <v>0</v>
      </c>
      <c r="I17" s="2"/>
    </row>
    <row r="18" spans="1:9" ht="30" customHeight="1" x14ac:dyDescent="0.25">
      <c r="A18" s="4" t="s">
        <v>35</v>
      </c>
      <c r="B18" s="22" t="s">
        <v>118</v>
      </c>
      <c r="C18" s="5" t="s">
        <v>32</v>
      </c>
      <c r="D18" s="5">
        <v>100</v>
      </c>
      <c r="E18" s="11"/>
      <c r="F18" s="6">
        <f>E18*1.23</f>
        <v>0</v>
      </c>
      <c r="G18" s="6">
        <f t="shared" si="0"/>
        <v>0</v>
      </c>
    </row>
    <row r="19" spans="1:9" ht="30" customHeight="1" x14ac:dyDescent="0.25">
      <c r="A19" s="4" t="s">
        <v>36</v>
      </c>
      <c r="B19" s="22" t="s">
        <v>119</v>
      </c>
      <c r="C19" s="5" t="s">
        <v>32</v>
      </c>
      <c r="D19" s="5">
        <v>80</v>
      </c>
      <c r="E19" s="11"/>
      <c r="F19" s="6">
        <f t="shared" si="1"/>
        <v>0</v>
      </c>
      <c r="G19" s="6">
        <f t="shared" si="0"/>
        <v>0</v>
      </c>
    </row>
    <row r="20" spans="1:9" ht="30" customHeight="1" x14ac:dyDescent="0.25">
      <c r="A20" s="4" t="s">
        <v>38</v>
      </c>
      <c r="B20" s="22" t="s">
        <v>120</v>
      </c>
      <c r="C20" s="5" t="s">
        <v>32</v>
      </c>
      <c r="D20" s="5">
        <v>60</v>
      </c>
      <c r="E20" s="11"/>
      <c r="F20" s="6">
        <f t="shared" si="1"/>
        <v>0</v>
      </c>
      <c r="G20" s="6">
        <f t="shared" si="0"/>
        <v>0</v>
      </c>
      <c r="I20" s="1" t="s">
        <v>37</v>
      </c>
    </row>
    <row r="21" spans="1:9" ht="30" customHeight="1" x14ac:dyDescent="0.25">
      <c r="A21" s="4" t="s">
        <v>41</v>
      </c>
      <c r="B21" s="22" t="s">
        <v>39</v>
      </c>
      <c r="C21" s="5" t="s">
        <v>40</v>
      </c>
      <c r="D21" s="5">
        <v>50</v>
      </c>
      <c r="E21" s="11"/>
      <c r="F21" s="6">
        <f>E21*1.23</f>
        <v>0</v>
      </c>
      <c r="G21" s="6">
        <f t="shared" si="0"/>
        <v>0</v>
      </c>
    </row>
    <row r="22" spans="1:9" ht="30" customHeight="1" x14ac:dyDescent="0.25">
      <c r="A22" s="4" t="s">
        <v>43</v>
      </c>
      <c r="B22" s="22" t="s">
        <v>110</v>
      </c>
      <c r="C22" s="5" t="s">
        <v>40</v>
      </c>
      <c r="D22" s="5">
        <v>20</v>
      </c>
      <c r="E22" s="11"/>
      <c r="F22" s="6">
        <f t="shared" si="1"/>
        <v>0</v>
      </c>
      <c r="G22" s="6">
        <f t="shared" si="0"/>
        <v>0</v>
      </c>
    </row>
    <row r="23" spans="1:9" ht="30" customHeight="1" x14ac:dyDescent="0.25">
      <c r="A23" s="4" t="s">
        <v>46</v>
      </c>
      <c r="B23" s="22" t="s">
        <v>42</v>
      </c>
      <c r="C23" s="5" t="s">
        <v>30</v>
      </c>
      <c r="D23" s="5">
        <v>10</v>
      </c>
      <c r="E23" s="11"/>
      <c r="F23" s="6">
        <f t="shared" si="1"/>
        <v>0</v>
      </c>
      <c r="G23" s="6">
        <f t="shared" si="0"/>
        <v>0</v>
      </c>
    </row>
    <row r="24" spans="1:9" ht="136.5" customHeight="1" x14ac:dyDescent="0.25">
      <c r="A24" s="4" t="s">
        <v>49</v>
      </c>
      <c r="B24" s="22" t="s">
        <v>44</v>
      </c>
      <c r="C24" s="5" t="s">
        <v>45</v>
      </c>
      <c r="D24" s="5">
        <v>38</v>
      </c>
      <c r="E24" s="11"/>
      <c r="F24" s="6">
        <f>E24*1.23</f>
        <v>0</v>
      </c>
      <c r="G24" s="6">
        <f t="shared" si="0"/>
        <v>0</v>
      </c>
    </row>
    <row r="25" spans="1:9" ht="30" customHeight="1" x14ac:dyDescent="0.25">
      <c r="A25" s="4" t="s">
        <v>51</v>
      </c>
      <c r="B25" s="22" t="s">
        <v>47</v>
      </c>
      <c r="C25" s="5" t="s">
        <v>48</v>
      </c>
      <c r="D25" s="5">
        <v>40</v>
      </c>
      <c r="E25" s="11"/>
      <c r="F25" s="6">
        <f t="shared" si="1"/>
        <v>0</v>
      </c>
      <c r="G25" s="6">
        <f t="shared" si="0"/>
        <v>0</v>
      </c>
    </row>
    <row r="26" spans="1:9" ht="30" customHeight="1" x14ac:dyDescent="0.25">
      <c r="A26" s="4" t="s">
        <v>106</v>
      </c>
      <c r="B26" s="22" t="s">
        <v>111</v>
      </c>
      <c r="C26" s="5" t="s">
        <v>112</v>
      </c>
      <c r="D26" s="5">
        <v>31</v>
      </c>
      <c r="E26" s="11"/>
      <c r="F26" s="6">
        <f t="shared" si="1"/>
        <v>0</v>
      </c>
      <c r="G26" s="6">
        <f t="shared" si="0"/>
        <v>0</v>
      </c>
    </row>
    <row r="27" spans="1:9" ht="30" customHeight="1" x14ac:dyDescent="0.25">
      <c r="A27" s="4" t="s">
        <v>52</v>
      </c>
      <c r="B27" s="22" t="s">
        <v>50</v>
      </c>
      <c r="C27" s="5" t="s">
        <v>30</v>
      </c>
      <c r="D27" s="5">
        <v>20</v>
      </c>
      <c r="E27" s="11"/>
      <c r="F27" s="6">
        <f>E27*1.23</f>
        <v>0</v>
      </c>
      <c r="G27" s="6">
        <f t="shared" si="0"/>
        <v>0</v>
      </c>
    </row>
    <row r="28" spans="1:9" ht="54.75" customHeight="1" x14ac:dyDescent="0.25">
      <c r="A28" s="4" t="s">
        <v>55</v>
      </c>
      <c r="B28" s="22" t="s">
        <v>125</v>
      </c>
      <c r="C28" s="5" t="s">
        <v>30</v>
      </c>
      <c r="D28" s="5">
        <v>30</v>
      </c>
      <c r="E28" s="11"/>
      <c r="F28" s="6">
        <f t="shared" si="1"/>
        <v>0</v>
      </c>
      <c r="G28" s="6">
        <f t="shared" si="0"/>
        <v>0</v>
      </c>
    </row>
    <row r="29" spans="1:9" ht="48.75" customHeight="1" x14ac:dyDescent="0.25">
      <c r="A29" s="4" t="s">
        <v>107</v>
      </c>
      <c r="B29" s="22" t="s">
        <v>53</v>
      </c>
      <c r="C29" s="5" t="s">
        <v>54</v>
      </c>
      <c r="D29" s="5">
        <v>40</v>
      </c>
      <c r="E29" s="11"/>
      <c r="F29" s="6">
        <f t="shared" si="1"/>
        <v>0</v>
      </c>
      <c r="G29" s="6">
        <f t="shared" si="0"/>
        <v>0</v>
      </c>
    </row>
    <row r="30" spans="1:9" ht="30" customHeight="1" x14ac:dyDescent="0.25">
      <c r="A30" s="4" t="s">
        <v>57</v>
      </c>
      <c r="B30" s="22" t="s">
        <v>56</v>
      </c>
      <c r="C30" s="5" t="s">
        <v>40</v>
      </c>
      <c r="D30" s="5">
        <v>10</v>
      </c>
      <c r="E30" s="11"/>
      <c r="F30" s="6">
        <f>E30*1.23</f>
        <v>0</v>
      </c>
      <c r="G30" s="6">
        <f t="shared" si="0"/>
        <v>0</v>
      </c>
    </row>
    <row r="31" spans="1:9" ht="30" customHeight="1" x14ac:dyDescent="0.25">
      <c r="A31" s="4" t="s">
        <v>59</v>
      </c>
      <c r="B31" s="22" t="s">
        <v>58</v>
      </c>
      <c r="C31" s="5" t="s">
        <v>30</v>
      </c>
      <c r="D31" s="5">
        <v>2</v>
      </c>
      <c r="E31" s="11"/>
      <c r="F31" s="6">
        <f>E31*1.23</f>
        <v>0</v>
      </c>
      <c r="G31" s="6">
        <f t="shared" si="0"/>
        <v>0</v>
      </c>
    </row>
    <row r="32" spans="1:9" ht="42.75" customHeight="1" x14ac:dyDescent="0.25">
      <c r="A32" s="4" t="s">
        <v>108</v>
      </c>
      <c r="B32" s="22" t="s">
        <v>60</v>
      </c>
      <c r="C32" s="5" t="s">
        <v>45</v>
      </c>
      <c r="D32" s="5">
        <v>40</v>
      </c>
      <c r="E32" s="11"/>
      <c r="F32" s="6">
        <f t="shared" ref="F32:F36" si="2">E32*1.23</f>
        <v>0</v>
      </c>
      <c r="G32" s="6">
        <f t="shared" si="0"/>
        <v>0</v>
      </c>
    </row>
    <row r="33" spans="1:7" ht="39.75" customHeight="1" x14ac:dyDescent="0.25">
      <c r="A33" s="4" t="s">
        <v>61</v>
      </c>
      <c r="B33" s="22" t="s">
        <v>113</v>
      </c>
      <c r="C33" s="5" t="s">
        <v>30</v>
      </c>
      <c r="D33" s="5">
        <v>6</v>
      </c>
      <c r="E33" s="11"/>
      <c r="F33" s="6">
        <f t="shared" si="2"/>
        <v>0</v>
      </c>
      <c r="G33" s="6">
        <f t="shared" si="0"/>
        <v>0</v>
      </c>
    </row>
    <row r="34" spans="1:7" ht="37.5" customHeight="1" x14ac:dyDescent="0.25">
      <c r="A34" s="4" t="s">
        <v>62</v>
      </c>
      <c r="B34" s="22" t="s">
        <v>63</v>
      </c>
      <c r="C34" s="5" t="s">
        <v>64</v>
      </c>
      <c r="D34" s="5">
        <v>10</v>
      </c>
      <c r="E34" s="11"/>
      <c r="F34" s="6">
        <f>E34*1.23</f>
        <v>0</v>
      </c>
      <c r="G34" s="6">
        <f t="shared" si="0"/>
        <v>0</v>
      </c>
    </row>
    <row r="35" spans="1:7" ht="36" customHeight="1" x14ac:dyDescent="0.25">
      <c r="A35" s="4" t="s">
        <v>65</v>
      </c>
      <c r="B35" s="23" t="s">
        <v>66</v>
      </c>
      <c r="C35" s="5" t="s">
        <v>48</v>
      </c>
      <c r="D35" s="5">
        <v>10</v>
      </c>
      <c r="E35" s="11"/>
      <c r="F35" s="6">
        <f t="shared" si="2"/>
        <v>0</v>
      </c>
      <c r="G35" s="6">
        <f t="shared" si="0"/>
        <v>0</v>
      </c>
    </row>
    <row r="36" spans="1:7" ht="39.75" customHeight="1" x14ac:dyDescent="0.25">
      <c r="A36" s="4" t="s">
        <v>67</v>
      </c>
      <c r="B36" s="23" t="s">
        <v>109</v>
      </c>
      <c r="C36" s="5" t="s">
        <v>101</v>
      </c>
      <c r="D36" s="5">
        <v>10</v>
      </c>
      <c r="E36" s="11"/>
      <c r="F36" s="6">
        <f t="shared" si="2"/>
        <v>0</v>
      </c>
      <c r="G36" s="6">
        <f t="shared" si="0"/>
        <v>0</v>
      </c>
    </row>
    <row r="37" spans="1:7" ht="48" customHeight="1" x14ac:dyDescent="0.25">
      <c r="A37" s="4" t="s">
        <v>68</v>
      </c>
      <c r="B37" s="22" t="s">
        <v>69</v>
      </c>
      <c r="C37" s="5" t="s">
        <v>70</v>
      </c>
      <c r="D37" s="5">
        <v>11</v>
      </c>
      <c r="E37" s="11"/>
      <c r="F37" s="6">
        <f>E37*1.23</f>
        <v>0</v>
      </c>
      <c r="G37" s="6">
        <f t="shared" si="0"/>
        <v>0</v>
      </c>
    </row>
    <row r="38" spans="1:7" ht="51.75" customHeight="1" x14ac:dyDescent="0.25">
      <c r="A38" s="4" t="s">
        <v>71</v>
      </c>
      <c r="B38" s="22" t="s">
        <v>99</v>
      </c>
      <c r="C38" s="5" t="s">
        <v>30</v>
      </c>
      <c r="D38" s="5">
        <v>5</v>
      </c>
      <c r="E38" s="11"/>
      <c r="F38" s="6">
        <f t="shared" ref="F38:F42" si="3">E38*1.23</f>
        <v>0</v>
      </c>
      <c r="G38" s="6">
        <f t="shared" si="0"/>
        <v>0</v>
      </c>
    </row>
    <row r="39" spans="1:7" ht="53.25" customHeight="1" x14ac:dyDescent="0.25">
      <c r="A39" s="4" t="s">
        <v>72</v>
      </c>
      <c r="B39" s="22" t="s">
        <v>73</v>
      </c>
      <c r="C39" s="5" t="s">
        <v>74</v>
      </c>
      <c r="D39" s="5">
        <v>60</v>
      </c>
      <c r="E39" s="11"/>
      <c r="F39" s="6">
        <f t="shared" si="3"/>
        <v>0</v>
      </c>
      <c r="G39" s="6">
        <f t="shared" si="0"/>
        <v>0</v>
      </c>
    </row>
    <row r="40" spans="1:7" ht="36.75" customHeight="1" x14ac:dyDescent="0.25">
      <c r="A40" s="4" t="s">
        <v>75</v>
      </c>
      <c r="B40" s="22" t="s">
        <v>76</v>
      </c>
      <c r="C40" s="5" t="s">
        <v>77</v>
      </c>
      <c r="D40" s="5">
        <v>20</v>
      </c>
      <c r="E40" s="11"/>
      <c r="F40" s="6">
        <f>E40*1.23</f>
        <v>0</v>
      </c>
      <c r="G40" s="6">
        <f t="shared" si="0"/>
        <v>0</v>
      </c>
    </row>
    <row r="41" spans="1:7" ht="44.25" customHeight="1" x14ac:dyDescent="0.25">
      <c r="A41" s="4" t="s">
        <v>78</v>
      </c>
      <c r="B41" s="22" t="s">
        <v>79</v>
      </c>
      <c r="C41" s="5" t="s">
        <v>80</v>
      </c>
      <c r="D41" s="5">
        <v>8</v>
      </c>
      <c r="E41" s="11"/>
      <c r="F41" s="6">
        <f t="shared" si="3"/>
        <v>0</v>
      </c>
      <c r="G41" s="6">
        <f t="shared" si="0"/>
        <v>0</v>
      </c>
    </row>
    <row r="42" spans="1:7" ht="40.5" customHeight="1" x14ac:dyDescent="0.25">
      <c r="A42" s="4" t="s">
        <v>81</v>
      </c>
      <c r="B42" s="22" t="s">
        <v>82</v>
      </c>
      <c r="C42" s="5" t="s">
        <v>83</v>
      </c>
      <c r="D42" s="5">
        <v>8</v>
      </c>
      <c r="E42" s="11"/>
      <c r="F42" s="6">
        <f t="shared" si="3"/>
        <v>0</v>
      </c>
      <c r="G42" s="6">
        <f t="shared" si="0"/>
        <v>0</v>
      </c>
    </row>
    <row r="43" spans="1:7" ht="107.25" customHeight="1" x14ac:dyDescent="0.25">
      <c r="A43" s="4" t="s">
        <v>84</v>
      </c>
      <c r="B43" s="22" t="s">
        <v>85</v>
      </c>
      <c r="C43" s="5" t="s">
        <v>86</v>
      </c>
      <c r="D43" s="5">
        <v>5</v>
      </c>
      <c r="E43" s="11"/>
      <c r="F43" s="6">
        <f>E43*1.23</f>
        <v>0</v>
      </c>
      <c r="G43" s="6">
        <f t="shared" si="0"/>
        <v>0</v>
      </c>
    </row>
    <row r="44" spans="1:7" ht="84" customHeight="1" x14ac:dyDescent="0.25">
      <c r="A44" s="4" t="s">
        <v>87</v>
      </c>
      <c r="B44" s="22" t="s">
        <v>122</v>
      </c>
      <c r="C44" s="5" t="s">
        <v>77</v>
      </c>
      <c r="D44" s="5">
        <v>10</v>
      </c>
      <c r="E44" s="11"/>
      <c r="F44" s="6">
        <f>E44*1.23</f>
        <v>0</v>
      </c>
      <c r="G44" s="6">
        <f t="shared" si="0"/>
        <v>0</v>
      </c>
    </row>
    <row r="45" spans="1:7" ht="59.25" customHeight="1" x14ac:dyDescent="0.25">
      <c r="A45" s="4" t="s">
        <v>89</v>
      </c>
      <c r="B45" s="22" t="s">
        <v>88</v>
      </c>
      <c r="C45" s="5" t="s">
        <v>48</v>
      </c>
      <c r="D45" s="5">
        <v>4</v>
      </c>
      <c r="E45" s="11"/>
      <c r="F45" s="6">
        <f t="shared" ref="F45:F46" si="4">E45*1.23</f>
        <v>0</v>
      </c>
      <c r="G45" s="6">
        <f t="shared" si="0"/>
        <v>0</v>
      </c>
    </row>
    <row r="46" spans="1:7" ht="116.25" customHeight="1" x14ac:dyDescent="0.25">
      <c r="A46" s="4" t="s">
        <v>93</v>
      </c>
      <c r="B46" s="24" t="s">
        <v>115</v>
      </c>
      <c r="C46" s="5" t="s">
        <v>77</v>
      </c>
      <c r="D46" s="5">
        <v>15</v>
      </c>
      <c r="E46" s="11"/>
      <c r="F46" s="6">
        <f t="shared" si="4"/>
        <v>0</v>
      </c>
      <c r="G46" s="6">
        <f t="shared" si="0"/>
        <v>0</v>
      </c>
    </row>
    <row r="47" spans="1:7" ht="66" customHeight="1" x14ac:dyDescent="0.25">
      <c r="A47" s="4" t="s">
        <v>121</v>
      </c>
      <c r="B47" s="24" t="s">
        <v>116</v>
      </c>
      <c r="C47" s="5" t="s">
        <v>77</v>
      </c>
      <c r="D47" s="5">
        <v>2</v>
      </c>
      <c r="E47" s="11"/>
      <c r="F47" s="6">
        <f>E47*1.23</f>
        <v>0</v>
      </c>
      <c r="G47" s="6">
        <f t="shared" si="0"/>
        <v>0</v>
      </c>
    </row>
    <row r="48" spans="1:7" ht="87" customHeight="1" x14ac:dyDescent="0.25">
      <c r="A48" s="4" t="s">
        <v>123</v>
      </c>
      <c r="B48" s="25" t="s">
        <v>100</v>
      </c>
      <c r="C48" s="5" t="s">
        <v>114</v>
      </c>
      <c r="D48" s="5">
        <v>3</v>
      </c>
      <c r="E48" s="11"/>
      <c r="F48" s="6">
        <f>E48*1.23</f>
        <v>0</v>
      </c>
      <c r="G48" s="6">
        <f t="shared" si="0"/>
        <v>0</v>
      </c>
    </row>
    <row r="49" spans="1:7" ht="52.5" customHeight="1" x14ac:dyDescent="0.25">
      <c r="A49" s="4" t="s">
        <v>126</v>
      </c>
      <c r="B49" s="26" t="s">
        <v>104</v>
      </c>
      <c r="C49" s="5" t="s">
        <v>77</v>
      </c>
      <c r="D49" s="5">
        <v>1</v>
      </c>
      <c r="E49" s="11"/>
      <c r="F49" s="6">
        <f t="shared" ref="F49:F55" si="5">E49*1.23</f>
        <v>0</v>
      </c>
      <c r="G49" s="6">
        <f t="shared" si="0"/>
        <v>0</v>
      </c>
    </row>
    <row r="50" spans="1:7" ht="52.5" customHeight="1" x14ac:dyDescent="0.25">
      <c r="A50" s="4" t="s">
        <v>127</v>
      </c>
      <c r="B50" s="26" t="s">
        <v>124</v>
      </c>
      <c r="C50" s="5" t="s">
        <v>77</v>
      </c>
      <c r="D50" s="5">
        <v>16</v>
      </c>
      <c r="E50" s="11"/>
      <c r="F50" s="6">
        <f t="shared" si="5"/>
        <v>0</v>
      </c>
      <c r="G50" s="6">
        <f t="shared" si="0"/>
        <v>0</v>
      </c>
    </row>
    <row r="51" spans="1:7" ht="52.5" customHeight="1" x14ac:dyDescent="0.25">
      <c r="A51" s="4" t="s">
        <v>129</v>
      </c>
      <c r="B51" s="26" t="s">
        <v>128</v>
      </c>
      <c r="C51" s="5" t="s">
        <v>77</v>
      </c>
      <c r="D51" s="5">
        <v>25</v>
      </c>
      <c r="E51" s="11"/>
      <c r="F51" s="6">
        <f t="shared" si="5"/>
        <v>0</v>
      </c>
      <c r="G51" s="6">
        <f t="shared" si="0"/>
        <v>0</v>
      </c>
    </row>
    <row r="52" spans="1:7" ht="52.5" customHeight="1" x14ac:dyDescent="0.25">
      <c r="A52" s="4" t="s">
        <v>130</v>
      </c>
      <c r="B52" s="26" t="s">
        <v>132</v>
      </c>
      <c r="C52" s="5" t="s">
        <v>131</v>
      </c>
      <c r="D52" s="5">
        <v>3</v>
      </c>
      <c r="E52" s="11"/>
      <c r="F52" s="6">
        <f t="shared" si="5"/>
        <v>0</v>
      </c>
      <c r="G52" s="6">
        <f t="shared" si="0"/>
        <v>0</v>
      </c>
    </row>
    <row r="53" spans="1:7" ht="52.5" customHeight="1" x14ac:dyDescent="0.25">
      <c r="A53" s="4" t="s">
        <v>133</v>
      </c>
      <c r="B53" s="26" t="s">
        <v>134</v>
      </c>
      <c r="C53" s="5" t="s">
        <v>77</v>
      </c>
      <c r="D53" s="5">
        <v>5</v>
      </c>
      <c r="E53" s="11"/>
      <c r="F53" s="6">
        <f t="shared" si="5"/>
        <v>0</v>
      </c>
      <c r="G53" s="6">
        <f t="shared" si="0"/>
        <v>0</v>
      </c>
    </row>
    <row r="54" spans="1:7" ht="52.5" customHeight="1" x14ac:dyDescent="0.25">
      <c r="A54" s="4" t="s">
        <v>137</v>
      </c>
      <c r="B54" s="26" t="s">
        <v>135</v>
      </c>
      <c r="C54" s="5" t="s">
        <v>136</v>
      </c>
      <c r="D54" s="5">
        <v>12</v>
      </c>
      <c r="E54" s="11"/>
      <c r="F54" s="6">
        <f t="shared" si="5"/>
        <v>0</v>
      </c>
      <c r="G54" s="6">
        <f t="shared" si="0"/>
        <v>0</v>
      </c>
    </row>
    <row r="55" spans="1:7" ht="52.5" customHeight="1" x14ac:dyDescent="0.25">
      <c r="A55" s="4" t="s">
        <v>139</v>
      </c>
      <c r="B55" s="26" t="s">
        <v>138</v>
      </c>
      <c r="C55" s="5" t="s">
        <v>131</v>
      </c>
      <c r="D55" s="5">
        <v>12</v>
      </c>
      <c r="E55" s="11"/>
      <c r="F55" s="6">
        <f t="shared" si="5"/>
        <v>0</v>
      </c>
      <c r="G55" s="6">
        <f t="shared" si="0"/>
        <v>0</v>
      </c>
    </row>
    <row r="56" spans="1:7" ht="34.5" customHeight="1" x14ac:dyDescent="0.25">
      <c r="A56" s="7"/>
      <c r="B56" s="8"/>
      <c r="C56" s="8"/>
      <c r="D56" s="8"/>
      <c r="E56" s="8"/>
      <c r="F56" s="13" t="s">
        <v>90</v>
      </c>
      <c r="G56" s="16">
        <f>SUM(G4:G55)</f>
        <v>0</v>
      </c>
    </row>
    <row r="57" spans="1:7" ht="30" customHeight="1" x14ac:dyDescent="0.25">
      <c r="A57" s="7"/>
      <c r="B57" s="17" t="s">
        <v>91</v>
      </c>
      <c r="C57" s="17"/>
      <c r="D57" s="17"/>
      <c r="E57" s="27"/>
      <c r="F57" s="9"/>
    </row>
  </sheetData>
  <mergeCells count="3">
    <mergeCell ref="A1:F1"/>
    <mergeCell ref="A2:G2"/>
    <mergeCell ref="B57:E5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Kol.17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Igielski</dc:creator>
  <cp:lastModifiedBy>Arkadiusz Majchrzak</cp:lastModifiedBy>
  <cp:lastPrinted>2025-01-09T08:50:39Z</cp:lastPrinted>
  <dcterms:created xsi:type="dcterms:W3CDTF">2024-08-09T09:58:21Z</dcterms:created>
  <dcterms:modified xsi:type="dcterms:W3CDTF">2025-01-15T09:48:25Z</dcterms:modified>
</cp:coreProperties>
</file>