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Dysk A 2023.03.04\A\S Ostrów Wielkopolski\2026\"/>
    </mc:Choice>
  </mc:AlternateContent>
  <xr:revisionPtr revIDLastSave="0" documentId="8_{847E4352-2D72-4295-8481-B5E2503FD00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ykaz ppe " sheetId="1" r:id="rId1"/>
    <sheet name="wykaz ppe do umowy zał 1" sheetId="2" r:id="rId2"/>
    <sheet name="wykaz ppe do umowy zal 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9" i="2" l="1"/>
  <c r="AN59" i="1" l="1"/>
  <c r="J58" i="2" s="1"/>
  <c r="AN58" i="1"/>
  <c r="J57" i="2" s="1"/>
  <c r="AN57" i="1"/>
  <c r="J56" i="2" s="1"/>
  <c r="AN56" i="1"/>
  <c r="J55" i="2" s="1"/>
  <c r="AN55" i="1"/>
  <c r="J54" i="2" s="1"/>
  <c r="AN54" i="1"/>
  <c r="J53" i="2" s="1"/>
  <c r="AN53" i="1"/>
  <c r="J52" i="2" s="1"/>
  <c r="AN52" i="1"/>
  <c r="J51" i="2" s="1"/>
  <c r="AN51" i="1"/>
  <c r="J50" i="2" s="1"/>
  <c r="AN50" i="1"/>
  <c r="J49" i="2" s="1"/>
  <c r="AN49" i="1"/>
  <c r="J48" i="2" s="1"/>
  <c r="AN48" i="1"/>
  <c r="J47" i="2" s="1"/>
  <c r="AN47" i="1"/>
  <c r="J46" i="2" s="1"/>
  <c r="AN46" i="1"/>
  <c r="J45" i="2" s="1"/>
  <c r="AN45" i="1"/>
  <c r="J44" i="2" s="1"/>
  <c r="AN44" i="1"/>
  <c r="J43" i="2" s="1"/>
  <c r="AN43" i="1"/>
  <c r="J42" i="2" s="1"/>
  <c r="AN42" i="1"/>
  <c r="J41" i="2" s="1"/>
  <c r="AN41" i="1"/>
  <c r="J40" i="2" s="1"/>
  <c r="AN40" i="1"/>
  <c r="J39" i="2" s="1"/>
  <c r="AN39" i="1"/>
  <c r="J38" i="2" s="1"/>
  <c r="AN38" i="1"/>
  <c r="J37" i="2" s="1"/>
  <c r="AN37" i="1"/>
  <c r="J36" i="2" s="1"/>
  <c r="AN36" i="1"/>
  <c r="J35" i="2" s="1"/>
  <c r="AN35" i="1"/>
  <c r="J34" i="2" s="1"/>
  <c r="AN34" i="1"/>
  <c r="J33" i="2" s="1"/>
  <c r="AN33" i="1"/>
  <c r="J32" i="2" s="1"/>
  <c r="AN32" i="1"/>
  <c r="J31" i="2" s="1"/>
  <c r="AN31" i="1"/>
  <c r="J30" i="2" s="1"/>
  <c r="AN30" i="1"/>
  <c r="J29" i="2" s="1"/>
  <c r="AN29" i="1"/>
  <c r="J28" i="2" s="1"/>
  <c r="AN28" i="1"/>
  <c r="J27" i="2" s="1"/>
  <c r="AN27" i="1"/>
  <c r="J26" i="2" s="1"/>
  <c r="AN26" i="1"/>
  <c r="J25" i="2" s="1"/>
  <c r="AN25" i="1"/>
  <c r="J24" i="2" s="1"/>
  <c r="AN24" i="1"/>
  <c r="J23" i="2" s="1"/>
  <c r="AN23" i="1"/>
  <c r="J22" i="2" s="1"/>
  <c r="AN22" i="1"/>
  <c r="J21" i="2" s="1"/>
  <c r="AN21" i="1"/>
  <c r="J20" i="2" s="1"/>
  <c r="AN20" i="1"/>
  <c r="J19" i="2" s="1"/>
  <c r="AN19" i="1"/>
  <c r="J18" i="2" s="1"/>
  <c r="AN18" i="1"/>
  <c r="J17" i="2" s="1"/>
  <c r="AN17" i="1"/>
  <c r="J16" i="2" s="1"/>
  <c r="AN16" i="1"/>
  <c r="J15" i="2" s="1"/>
  <c r="AN15" i="1"/>
  <c r="J14" i="2" s="1"/>
  <c r="AN14" i="1"/>
  <c r="J13" i="2" s="1"/>
  <c r="AN13" i="1"/>
  <c r="J12" i="2" s="1"/>
  <c r="AN12" i="1"/>
  <c r="J11" i="2" s="1"/>
  <c r="AN11" i="1"/>
  <c r="J10" i="2" s="1"/>
  <c r="AN10" i="1"/>
  <c r="J9" i="2" s="1"/>
  <c r="AN9" i="1"/>
  <c r="J8" i="2" s="1"/>
  <c r="AN8" i="1"/>
  <c r="J7" i="2" s="1"/>
  <c r="AN7" i="1"/>
  <c r="J6" i="2" s="1"/>
  <c r="AN6" i="1"/>
  <c r="J5" i="2" s="1"/>
  <c r="AN5" i="1"/>
  <c r="J4" i="2" s="1"/>
  <c r="AN4" i="1"/>
  <c r="J3" i="2" s="1"/>
  <c r="AN3" i="1"/>
  <c r="J2" i="2" s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I58" i="3"/>
  <c r="H58" i="3"/>
  <c r="G58" i="3"/>
  <c r="F58" i="3"/>
  <c r="E58" i="3"/>
  <c r="D58" i="3"/>
  <c r="C58" i="3"/>
  <c r="B58" i="3"/>
  <c r="I57" i="3"/>
  <c r="H57" i="3"/>
  <c r="G57" i="3"/>
  <c r="F57" i="3"/>
  <c r="E57" i="3"/>
  <c r="D57" i="3"/>
  <c r="C57" i="3"/>
  <c r="B57" i="3"/>
  <c r="I56" i="3"/>
  <c r="H56" i="3"/>
  <c r="G56" i="3"/>
  <c r="F56" i="3"/>
  <c r="E56" i="3"/>
  <c r="D56" i="3"/>
  <c r="C56" i="3"/>
  <c r="B56" i="3"/>
  <c r="I55" i="3"/>
  <c r="H55" i="3"/>
  <c r="G55" i="3"/>
  <c r="F55" i="3"/>
  <c r="E55" i="3"/>
  <c r="D55" i="3"/>
  <c r="C55" i="3"/>
  <c r="B55" i="3"/>
  <c r="I54" i="3"/>
  <c r="H54" i="3"/>
  <c r="G54" i="3"/>
  <c r="F54" i="3"/>
  <c r="E54" i="3"/>
  <c r="D54" i="3"/>
  <c r="C54" i="3"/>
  <c r="B54" i="3"/>
  <c r="I53" i="3"/>
  <c r="H53" i="3"/>
  <c r="G53" i="3"/>
  <c r="F53" i="3"/>
  <c r="E53" i="3"/>
  <c r="D53" i="3"/>
  <c r="C53" i="3"/>
  <c r="B53" i="3"/>
  <c r="I52" i="3"/>
  <c r="H52" i="3"/>
  <c r="G52" i="3"/>
  <c r="F52" i="3"/>
  <c r="E52" i="3"/>
  <c r="D52" i="3"/>
  <c r="C52" i="3"/>
  <c r="B52" i="3"/>
  <c r="I51" i="3"/>
  <c r="H51" i="3"/>
  <c r="G51" i="3"/>
  <c r="F51" i="3"/>
  <c r="E51" i="3"/>
  <c r="D51" i="3"/>
  <c r="C51" i="3"/>
  <c r="B51" i="3"/>
  <c r="I50" i="3"/>
  <c r="H50" i="3"/>
  <c r="G50" i="3"/>
  <c r="F50" i="3"/>
  <c r="E50" i="3"/>
  <c r="D50" i="3"/>
  <c r="C50" i="3"/>
  <c r="B50" i="3"/>
  <c r="I49" i="3"/>
  <c r="H49" i="3"/>
  <c r="G49" i="3"/>
  <c r="F49" i="3"/>
  <c r="E49" i="3"/>
  <c r="D49" i="3"/>
  <c r="C49" i="3"/>
  <c r="B49" i="3"/>
  <c r="I48" i="3"/>
  <c r="H48" i="3"/>
  <c r="G48" i="3"/>
  <c r="F48" i="3"/>
  <c r="E48" i="3"/>
  <c r="D48" i="3"/>
  <c r="C48" i="3"/>
  <c r="B48" i="3"/>
  <c r="I47" i="3"/>
  <c r="H47" i="3"/>
  <c r="G47" i="3"/>
  <c r="F47" i="3"/>
  <c r="E47" i="3"/>
  <c r="D47" i="3"/>
  <c r="C47" i="3"/>
  <c r="B47" i="3"/>
  <c r="I46" i="3"/>
  <c r="H46" i="3"/>
  <c r="G46" i="3"/>
  <c r="F46" i="3"/>
  <c r="E46" i="3"/>
  <c r="D46" i="3"/>
  <c r="C46" i="3"/>
  <c r="B46" i="3"/>
  <c r="I45" i="3"/>
  <c r="H45" i="3"/>
  <c r="G45" i="3"/>
  <c r="F45" i="3"/>
  <c r="E45" i="3"/>
  <c r="D45" i="3"/>
  <c r="C45" i="3"/>
  <c r="B45" i="3"/>
  <c r="I44" i="3"/>
  <c r="H44" i="3"/>
  <c r="G44" i="3"/>
  <c r="F44" i="3"/>
  <c r="E44" i="3"/>
  <c r="D44" i="3"/>
  <c r="C44" i="3"/>
  <c r="B44" i="3"/>
  <c r="I43" i="3"/>
  <c r="H43" i="3"/>
  <c r="G43" i="3"/>
  <c r="F43" i="3"/>
  <c r="E43" i="3"/>
  <c r="D43" i="3"/>
  <c r="C43" i="3"/>
  <c r="B43" i="3"/>
  <c r="I42" i="3"/>
  <c r="H42" i="3"/>
  <c r="G42" i="3"/>
  <c r="F42" i="3"/>
  <c r="E42" i="3"/>
  <c r="D42" i="3"/>
  <c r="C42" i="3"/>
  <c r="B42" i="3"/>
  <c r="I41" i="3"/>
  <c r="H41" i="3"/>
  <c r="G41" i="3"/>
  <c r="F41" i="3"/>
  <c r="E41" i="3"/>
  <c r="D41" i="3"/>
  <c r="C41" i="3"/>
  <c r="B41" i="3"/>
  <c r="I40" i="3"/>
  <c r="H40" i="3"/>
  <c r="G40" i="3"/>
  <c r="F40" i="3"/>
  <c r="E40" i="3"/>
  <c r="D40" i="3"/>
  <c r="C40" i="3"/>
  <c r="B40" i="3"/>
  <c r="I39" i="3"/>
  <c r="H39" i="3"/>
  <c r="G39" i="3"/>
  <c r="F39" i="3"/>
  <c r="E39" i="3"/>
  <c r="D39" i="3"/>
  <c r="C39" i="3"/>
  <c r="B39" i="3"/>
  <c r="I38" i="3"/>
  <c r="H38" i="3"/>
  <c r="G38" i="3"/>
  <c r="F38" i="3"/>
  <c r="E38" i="3"/>
  <c r="D38" i="3"/>
  <c r="C38" i="3"/>
  <c r="B38" i="3"/>
  <c r="I37" i="3"/>
  <c r="H37" i="3"/>
  <c r="G37" i="3"/>
  <c r="F37" i="3"/>
  <c r="E37" i="3"/>
  <c r="D37" i="3"/>
  <c r="C37" i="3"/>
  <c r="B37" i="3"/>
  <c r="I36" i="3"/>
  <c r="H36" i="3"/>
  <c r="G36" i="3"/>
  <c r="F36" i="3"/>
  <c r="E36" i="3"/>
  <c r="D36" i="3"/>
  <c r="C36" i="3"/>
  <c r="B36" i="3"/>
  <c r="I35" i="3"/>
  <c r="H35" i="3"/>
  <c r="G35" i="3"/>
  <c r="F35" i="3"/>
  <c r="E35" i="3"/>
  <c r="D35" i="3"/>
  <c r="C35" i="3"/>
  <c r="B35" i="3"/>
  <c r="I34" i="3"/>
  <c r="H34" i="3"/>
  <c r="G34" i="3"/>
  <c r="F34" i="3"/>
  <c r="E34" i="3"/>
  <c r="D34" i="3"/>
  <c r="C34" i="3"/>
  <c r="B34" i="3"/>
  <c r="I33" i="3"/>
  <c r="H33" i="3"/>
  <c r="G33" i="3"/>
  <c r="F33" i="3"/>
  <c r="E33" i="3"/>
  <c r="D33" i="3"/>
  <c r="C33" i="3"/>
  <c r="B33" i="3"/>
  <c r="I32" i="3"/>
  <c r="H32" i="3"/>
  <c r="G32" i="3"/>
  <c r="F32" i="3"/>
  <c r="E32" i="3"/>
  <c r="D32" i="3"/>
  <c r="C32" i="3"/>
  <c r="B32" i="3"/>
  <c r="I31" i="3"/>
  <c r="H31" i="3"/>
  <c r="G31" i="3"/>
  <c r="F31" i="3"/>
  <c r="E31" i="3"/>
  <c r="D31" i="3"/>
  <c r="C31" i="3"/>
  <c r="B31" i="3"/>
  <c r="I30" i="3"/>
  <c r="H30" i="3"/>
  <c r="G30" i="3"/>
  <c r="F30" i="3"/>
  <c r="E30" i="3"/>
  <c r="D30" i="3"/>
  <c r="C30" i="3"/>
  <c r="B30" i="3"/>
  <c r="I29" i="3"/>
  <c r="H29" i="3"/>
  <c r="G29" i="3"/>
  <c r="F29" i="3"/>
  <c r="E29" i="3"/>
  <c r="D29" i="3"/>
  <c r="C29" i="3"/>
  <c r="B29" i="3"/>
  <c r="I28" i="3"/>
  <c r="H28" i="3"/>
  <c r="G28" i="3"/>
  <c r="F28" i="3"/>
  <c r="E28" i="3"/>
  <c r="D28" i="3"/>
  <c r="C28" i="3"/>
  <c r="B28" i="3"/>
  <c r="I27" i="3"/>
  <c r="H27" i="3"/>
  <c r="G27" i="3"/>
  <c r="F27" i="3"/>
  <c r="E27" i="3"/>
  <c r="D27" i="3"/>
  <c r="C27" i="3"/>
  <c r="B27" i="3"/>
  <c r="I26" i="3"/>
  <c r="H26" i="3"/>
  <c r="G26" i="3"/>
  <c r="F26" i="3"/>
  <c r="E26" i="3"/>
  <c r="D26" i="3"/>
  <c r="C26" i="3"/>
  <c r="B26" i="3"/>
  <c r="I25" i="3"/>
  <c r="H25" i="3"/>
  <c r="G25" i="3"/>
  <c r="F25" i="3"/>
  <c r="E25" i="3"/>
  <c r="D25" i="3"/>
  <c r="C25" i="3"/>
  <c r="B25" i="3"/>
  <c r="I24" i="3"/>
  <c r="H24" i="3"/>
  <c r="G24" i="3"/>
  <c r="F24" i="3"/>
  <c r="E24" i="3"/>
  <c r="D24" i="3"/>
  <c r="C24" i="3"/>
  <c r="B24" i="3"/>
  <c r="I23" i="3"/>
  <c r="H23" i="3"/>
  <c r="G23" i="3"/>
  <c r="F23" i="3"/>
  <c r="E23" i="3"/>
  <c r="D23" i="3"/>
  <c r="C23" i="3"/>
  <c r="B23" i="3"/>
  <c r="I22" i="3"/>
  <c r="H22" i="3"/>
  <c r="G22" i="3"/>
  <c r="F22" i="3"/>
  <c r="E22" i="3"/>
  <c r="D22" i="3"/>
  <c r="C22" i="3"/>
  <c r="B22" i="3"/>
  <c r="I21" i="3"/>
  <c r="H21" i="3"/>
  <c r="G21" i="3"/>
  <c r="F21" i="3"/>
  <c r="E21" i="3"/>
  <c r="D21" i="3"/>
  <c r="C21" i="3"/>
  <c r="B21" i="3"/>
  <c r="I20" i="3"/>
  <c r="H20" i="3"/>
  <c r="G20" i="3"/>
  <c r="F20" i="3"/>
  <c r="E20" i="3"/>
  <c r="D20" i="3"/>
  <c r="C20" i="3"/>
  <c r="B20" i="3"/>
  <c r="I19" i="3"/>
  <c r="H19" i="3"/>
  <c r="G19" i="3"/>
  <c r="F19" i="3"/>
  <c r="E19" i="3"/>
  <c r="D19" i="3"/>
  <c r="C19" i="3"/>
  <c r="B19" i="3"/>
  <c r="I18" i="3"/>
  <c r="H18" i="3"/>
  <c r="G18" i="3"/>
  <c r="F18" i="3"/>
  <c r="E18" i="3"/>
  <c r="D18" i="3"/>
  <c r="C18" i="3"/>
  <c r="B18" i="3"/>
  <c r="I17" i="3"/>
  <c r="H17" i="3"/>
  <c r="G17" i="3"/>
  <c r="F17" i="3"/>
  <c r="E17" i="3"/>
  <c r="D17" i="3"/>
  <c r="C17" i="3"/>
  <c r="B17" i="3"/>
  <c r="I16" i="3"/>
  <c r="H16" i="3"/>
  <c r="G16" i="3"/>
  <c r="F16" i="3"/>
  <c r="E16" i="3"/>
  <c r="D16" i="3"/>
  <c r="C16" i="3"/>
  <c r="B16" i="3"/>
  <c r="I15" i="3"/>
  <c r="H15" i="3"/>
  <c r="G15" i="3"/>
  <c r="F15" i="3"/>
  <c r="E15" i="3"/>
  <c r="D15" i="3"/>
  <c r="C15" i="3"/>
  <c r="B15" i="3"/>
  <c r="I14" i="3"/>
  <c r="H14" i="3"/>
  <c r="G14" i="3"/>
  <c r="F14" i="3"/>
  <c r="E14" i="3"/>
  <c r="D14" i="3"/>
  <c r="C14" i="3"/>
  <c r="B14" i="3"/>
  <c r="I13" i="3"/>
  <c r="H13" i="3"/>
  <c r="G13" i="3"/>
  <c r="F13" i="3"/>
  <c r="E13" i="3"/>
  <c r="D13" i="3"/>
  <c r="C13" i="3"/>
  <c r="B13" i="3"/>
  <c r="I12" i="3"/>
  <c r="H12" i="3"/>
  <c r="G12" i="3"/>
  <c r="F12" i="3"/>
  <c r="E12" i="3"/>
  <c r="D12" i="3"/>
  <c r="C12" i="3"/>
  <c r="B12" i="3"/>
  <c r="I11" i="3"/>
  <c r="H11" i="3"/>
  <c r="G11" i="3"/>
  <c r="F11" i="3"/>
  <c r="E11" i="3"/>
  <c r="D11" i="3"/>
  <c r="C11" i="3"/>
  <c r="B11" i="3"/>
  <c r="I10" i="3"/>
  <c r="H10" i="3"/>
  <c r="G10" i="3"/>
  <c r="F10" i="3"/>
  <c r="E10" i="3"/>
  <c r="D10" i="3"/>
  <c r="C10" i="3"/>
  <c r="B10" i="3"/>
  <c r="I9" i="3"/>
  <c r="H9" i="3"/>
  <c r="G9" i="3"/>
  <c r="F9" i="3"/>
  <c r="E9" i="3"/>
  <c r="D9" i="3"/>
  <c r="C9" i="3"/>
  <c r="B9" i="3"/>
  <c r="I8" i="3"/>
  <c r="H8" i="3"/>
  <c r="G8" i="3"/>
  <c r="F8" i="3"/>
  <c r="E8" i="3"/>
  <c r="D8" i="3"/>
  <c r="C8" i="3"/>
  <c r="B8" i="3"/>
  <c r="I7" i="3"/>
  <c r="H7" i="3"/>
  <c r="G7" i="3"/>
  <c r="F7" i="3"/>
  <c r="E7" i="3"/>
  <c r="D7" i="3"/>
  <c r="C7" i="3"/>
  <c r="B7" i="3"/>
  <c r="I6" i="3"/>
  <c r="H6" i="3"/>
  <c r="G6" i="3"/>
  <c r="F6" i="3"/>
  <c r="E6" i="3"/>
  <c r="D6" i="3"/>
  <c r="C6" i="3"/>
  <c r="B6" i="3"/>
  <c r="I5" i="3"/>
  <c r="H5" i="3"/>
  <c r="G5" i="3"/>
  <c r="F5" i="3"/>
  <c r="E5" i="3"/>
  <c r="D5" i="3"/>
  <c r="C5" i="3"/>
  <c r="B5" i="3"/>
  <c r="I4" i="3"/>
  <c r="H4" i="3"/>
  <c r="G4" i="3"/>
  <c r="F4" i="3"/>
  <c r="E4" i="3"/>
  <c r="D4" i="3"/>
  <c r="C4" i="3"/>
  <c r="B4" i="3"/>
  <c r="I3" i="3"/>
  <c r="H3" i="3"/>
  <c r="G3" i="3"/>
  <c r="F3" i="3"/>
  <c r="E3" i="3"/>
  <c r="D3" i="3"/>
  <c r="C3" i="3"/>
  <c r="B3" i="3"/>
  <c r="I2" i="3"/>
  <c r="H2" i="3"/>
  <c r="G2" i="3"/>
  <c r="F2" i="3"/>
  <c r="E2" i="3"/>
  <c r="D2" i="3"/>
  <c r="C2" i="3"/>
  <c r="B2" i="3"/>
  <c r="I58" i="2"/>
  <c r="H58" i="2"/>
  <c r="G58" i="2"/>
  <c r="F58" i="2"/>
  <c r="E58" i="2"/>
  <c r="D58" i="2"/>
  <c r="C58" i="2"/>
  <c r="B58" i="2"/>
  <c r="I57" i="2"/>
  <c r="H57" i="2"/>
  <c r="G57" i="2"/>
  <c r="F57" i="2"/>
  <c r="E57" i="2"/>
  <c r="D57" i="2"/>
  <c r="C57" i="2"/>
  <c r="B57" i="2"/>
  <c r="I56" i="2"/>
  <c r="H56" i="2"/>
  <c r="G56" i="2"/>
  <c r="F56" i="2"/>
  <c r="E56" i="2"/>
  <c r="D56" i="2"/>
  <c r="C56" i="2"/>
  <c r="B56" i="2"/>
  <c r="I55" i="2"/>
  <c r="H55" i="2"/>
  <c r="G55" i="2"/>
  <c r="F55" i="2"/>
  <c r="E55" i="2"/>
  <c r="D55" i="2"/>
  <c r="C55" i="2"/>
  <c r="B55" i="2"/>
  <c r="I54" i="2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A26" i="2"/>
  <c r="I25" i="2"/>
  <c r="H25" i="2"/>
  <c r="G25" i="2"/>
  <c r="F25" i="2"/>
  <c r="E25" i="2"/>
  <c r="D25" i="2"/>
  <c r="C25" i="2"/>
  <c r="B25" i="2"/>
  <c r="A25" i="2"/>
  <c r="I24" i="2"/>
  <c r="H24" i="2"/>
  <c r="G24" i="2"/>
  <c r="F24" i="2"/>
  <c r="E24" i="2"/>
  <c r="D24" i="2"/>
  <c r="C24" i="2"/>
  <c r="B24" i="2"/>
  <c r="A24" i="2"/>
  <c r="I23" i="2"/>
  <c r="H23" i="2"/>
  <c r="G23" i="2"/>
  <c r="F23" i="2"/>
  <c r="E23" i="2"/>
  <c r="D23" i="2"/>
  <c r="C23" i="2"/>
  <c r="B23" i="2"/>
  <c r="A23" i="2"/>
  <c r="I22" i="2"/>
  <c r="H22" i="2"/>
  <c r="G22" i="2"/>
  <c r="F22" i="2"/>
  <c r="E22" i="2"/>
  <c r="D22" i="2"/>
  <c r="C22" i="2"/>
  <c r="B22" i="2"/>
  <c r="A22" i="2"/>
  <c r="I21" i="2"/>
  <c r="H21" i="2"/>
  <c r="G21" i="2"/>
  <c r="F21" i="2"/>
  <c r="E21" i="2"/>
  <c r="D21" i="2"/>
  <c r="C21" i="2"/>
  <c r="B21" i="2"/>
  <c r="A21" i="2"/>
  <c r="I20" i="2"/>
  <c r="H20" i="2"/>
  <c r="G20" i="2"/>
  <c r="F20" i="2"/>
  <c r="E20" i="2"/>
  <c r="D20" i="2"/>
  <c r="C20" i="2"/>
  <c r="B20" i="2"/>
  <c r="A20" i="2"/>
  <c r="I19" i="2"/>
  <c r="H19" i="2"/>
  <c r="G19" i="2"/>
  <c r="F19" i="2"/>
  <c r="E19" i="2"/>
  <c r="D19" i="2"/>
  <c r="C19" i="2"/>
  <c r="B19" i="2"/>
  <c r="A19" i="2"/>
  <c r="I18" i="2"/>
  <c r="H18" i="2"/>
  <c r="G18" i="2"/>
  <c r="F18" i="2"/>
  <c r="E18" i="2"/>
  <c r="D18" i="2"/>
  <c r="C18" i="2"/>
  <c r="B18" i="2"/>
  <c r="A18" i="2"/>
  <c r="I17" i="2"/>
  <c r="H17" i="2"/>
  <c r="G17" i="2"/>
  <c r="F17" i="2"/>
  <c r="E17" i="2"/>
  <c r="D17" i="2"/>
  <c r="C17" i="2"/>
  <c r="B17" i="2"/>
  <c r="A17" i="2"/>
  <c r="I16" i="2"/>
  <c r="H16" i="2"/>
  <c r="G16" i="2"/>
  <c r="F16" i="2"/>
  <c r="E16" i="2"/>
  <c r="D16" i="2"/>
  <c r="C16" i="2"/>
  <c r="B16" i="2"/>
  <c r="A16" i="2"/>
  <c r="I15" i="2"/>
  <c r="H15" i="2"/>
  <c r="G15" i="2"/>
  <c r="F15" i="2"/>
  <c r="E15" i="2"/>
  <c r="D15" i="2"/>
  <c r="C15" i="2"/>
  <c r="B15" i="2"/>
  <c r="A15" i="2"/>
  <c r="I14" i="2"/>
  <c r="H14" i="2"/>
  <c r="G14" i="2"/>
  <c r="F14" i="2"/>
  <c r="E14" i="2"/>
  <c r="D14" i="2"/>
  <c r="C14" i="2"/>
  <c r="B14" i="2"/>
  <c r="A14" i="2"/>
  <c r="I13" i="2"/>
  <c r="H13" i="2"/>
  <c r="G13" i="2"/>
  <c r="F13" i="2"/>
  <c r="E13" i="2"/>
  <c r="D13" i="2"/>
  <c r="C13" i="2"/>
  <c r="B13" i="2"/>
  <c r="A13" i="2"/>
  <c r="I12" i="2"/>
  <c r="H12" i="2"/>
  <c r="G12" i="2"/>
  <c r="F12" i="2"/>
  <c r="E12" i="2"/>
  <c r="D12" i="2"/>
  <c r="C12" i="2"/>
  <c r="B12" i="2"/>
  <c r="A12" i="2"/>
  <c r="I11" i="2"/>
  <c r="H11" i="2"/>
  <c r="G11" i="2"/>
  <c r="F11" i="2"/>
  <c r="E11" i="2"/>
  <c r="D11" i="2"/>
  <c r="C11" i="2"/>
  <c r="B11" i="2"/>
  <c r="A11" i="2"/>
  <c r="I10" i="2"/>
  <c r="H10" i="2"/>
  <c r="G10" i="2"/>
  <c r="F10" i="2"/>
  <c r="E10" i="2"/>
  <c r="D10" i="2"/>
  <c r="C10" i="2"/>
  <c r="B10" i="2"/>
  <c r="A10" i="2"/>
  <c r="I9" i="2"/>
  <c r="H9" i="2"/>
  <c r="G9" i="2"/>
  <c r="F9" i="2"/>
  <c r="E9" i="2"/>
  <c r="D9" i="2"/>
  <c r="C9" i="2"/>
  <c r="B9" i="2"/>
  <c r="A9" i="2"/>
  <c r="I8" i="2"/>
  <c r="H8" i="2"/>
  <c r="G8" i="2"/>
  <c r="F8" i="2"/>
  <c r="E8" i="2"/>
  <c r="D8" i="2"/>
  <c r="C8" i="2"/>
  <c r="B8" i="2"/>
  <c r="A8" i="2"/>
  <c r="I7" i="2"/>
  <c r="H7" i="2"/>
  <c r="G7" i="2"/>
  <c r="F7" i="2"/>
  <c r="E7" i="2"/>
  <c r="D7" i="2"/>
  <c r="C7" i="2"/>
  <c r="B7" i="2"/>
  <c r="A7" i="2"/>
  <c r="I6" i="2"/>
  <c r="H6" i="2"/>
  <c r="G6" i="2"/>
  <c r="F6" i="2"/>
  <c r="E6" i="2"/>
  <c r="D6" i="2"/>
  <c r="C6" i="2"/>
  <c r="B6" i="2"/>
  <c r="A6" i="2"/>
  <c r="I5" i="2"/>
  <c r="H5" i="2"/>
  <c r="G5" i="2"/>
  <c r="F5" i="2"/>
  <c r="E5" i="2"/>
  <c r="D5" i="2"/>
  <c r="C5" i="2"/>
  <c r="B5" i="2"/>
  <c r="A5" i="2"/>
  <c r="I4" i="2"/>
  <c r="H4" i="2"/>
  <c r="G4" i="2"/>
  <c r="F4" i="2"/>
  <c r="E4" i="2"/>
  <c r="D4" i="2"/>
  <c r="C4" i="2"/>
  <c r="B4" i="2"/>
  <c r="A4" i="2"/>
  <c r="I3" i="2"/>
  <c r="H3" i="2"/>
  <c r="G3" i="2"/>
  <c r="F3" i="2"/>
  <c r="E3" i="2"/>
  <c r="D3" i="2"/>
  <c r="C3" i="2"/>
  <c r="B3" i="2"/>
  <c r="A3" i="2"/>
  <c r="A28" i="1"/>
  <c r="A27" i="2" s="1"/>
  <c r="AN60" i="1" l="1"/>
  <c r="AN61" i="1" s="1"/>
  <c r="A29" i="1"/>
  <c r="A30" i="1" s="1"/>
  <c r="A31" i="1" s="1"/>
  <c r="I2" i="2"/>
  <c r="G2" i="2"/>
  <c r="H2" i="2"/>
  <c r="D2" i="2"/>
  <c r="C2" i="2"/>
  <c r="B2" i="2"/>
  <c r="A2" i="2"/>
  <c r="E2" i="2"/>
  <c r="F2" i="2"/>
  <c r="A29" i="2" l="1"/>
  <c r="A28" i="2"/>
  <c r="A32" i="1"/>
  <c r="A30" i="2"/>
  <c r="A33" i="1" l="1"/>
  <c r="A31" i="2"/>
  <c r="A34" i="1" l="1"/>
  <c r="A32" i="2"/>
  <c r="A35" i="1" l="1"/>
  <c r="A33" i="2"/>
  <c r="A36" i="1" l="1"/>
  <c r="A34" i="2"/>
  <c r="A37" i="1" l="1"/>
  <c r="A35" i="2"/>
  <c r="A38" i="1" l="1"/>
  <c r="A36" i="2"/>
  <c r="A39" i="1" l="1"/>
  <c r="A37" i="2"/>
  <c r="A40" i="1" l="1"/>
  <c r="A38" i="2"/>
  <c r="A41" i="1" l="1"/>
  <c r="A39" i="2"/>
  <c r="A42" i="1" l="1"/>
  <c r="A40" i="2"/>
  <c r="A43" i="1" l="1"/>
  <c r="A41" i="2"/>
  <c r="A44" i="1" l="1"/>
  <c r="A42" i="2"/>
  <c r="A45" i="1" l="1"/>
  <c r="A43" i="2"/>
  <c r="A46" i="1" l="1"/>
  <c r="A44" i="2"/>
  <c r="A47" i="1" l="1"/>
  <c r="A45" i="2"/>
  <c r="A48" i="1" l="1"/>
  <c r="A46" i="2"/>
  <c r="A49" i="1" l="1"/>
  <c r="A47" i="2"/>
  <c r="A50" i="1" l="1"/>
  <c r="A48" i="2"/>
  <c r="A51" i="1" l="1"/>
  <c r="A49" i="2"/>
  <c r="A52" i="1" l="1"/>
  <c r="A50" i="2"/>
  <c r="A53" i="1" l="1"/>
  <c r="A51" i="2"/>
  <c r="A54" i="1" l="1"/>
  <c r="A52" i="2"/>
  <c r="A55" i="1" l="1"/>
  <c r="A53" i="2"/>
  <c r="A56" i="1" l="1"/>
  <c r="A54" i="2"/>
  <c r="A57" i="1" l="1"/>
  <c r="A55" i="2"/>
  <c r="A58" i="1" l="1"/>
  <c r="A56" i="2"/>
  <c r="A59" i="1" l="1"/>
  <c r="A57" i="2"/>
  <c r="A58" i="2" l="1"/>
</calcChain>
</file>

<file path=xl/sharedStrings.xml><?xml version="1.0" encoding="utf-8"?>
<sst xmlns="http://schemas.openxmlformats.org/spreadsheetml/2006/main" count="2069" uniqueCount="285">
  <si>
    <t>LP.</t>
  </si>
  <si>
    <t>Identyfikator systemowy</t>
  </si>
  <si>
    <t>Dotychczasowa spółka sprzedażowa</t>
  </si>
  <si>
    <t>Spółka ofertujaca</t>
  </si>
  <si>
    <t>Kolumna techniczna - rozbieżności</t>
  </si>
  <si>
    <t>Zamawiający/ Nabywca</t>
  </si>
  <si>
    <t>Numer PPE</t>
  </si>
  <si>
    <t>Taryfa dystrybucyjna</t>
  </si>
  <si>
    <t>Dane płatnika</t>
  </si>
  <si>
    <t>Pełnomocnictwa</t>
  </si>
  <si>
    <t>Okres zgłoszenia od</t>
  </si>
  <si>
    <t>Okres zgłoszenia do</t>
  </si>
  <si>
    <t>Data deklarowana rozpoczęcia sprzedaży</t>
  </si>
  <si>
    <t>Nazwa</t>
  </si>
  <si>
    <t>Kod</t>
  </si>
  <si>
    <t>Poczta</t>
  </si>
  <si>
    <t>Miejscowość</t>
  </si>
  <si>
    <t>Adres</t>
  </si>
  <si>
    <t>Posesja</t>
  </si>
  <si>
    <t>NIP</t>
  </si>
  <si>
    <t>Ulica</t>
  </si>
  <si>
    <t>Nr lokalu</t>
  </si>
  <si>
    <t>ID</t>
  </si>
  <si>
    <t>Numer płatnika</t>
  </si>
  <si>
    <t>Czy ma umowę z OSD?</t>
  </si>
  <si>
    <t>Wypowiedzenie dotychczasowej US/UK</t>
  </si>
  <si>
    <t>Doprowadzenie do zawarcia UD</t>
  </si>
  <si>
    <t xml:space="preserve"> Zawarcie UD</t>
  </si>
  <si>
    <t>Typ zawarcia UD [na wniosek/na oświadczenie]</t>
  </si>
  <si>
    <t>Przeprowadzenie procesu ZS</t>
  </si>
  <si>
    <t>nie</t>
  </si>
  <si>
    <t>tak</t>
  </si>
  <si>
    <t>wniosek</t>
  </si>
  <si>
    <t>Lp.</t>
  </si>
  <si>
    <t>Nazwa obiektu</t>
  </si>
  <si>
    <t>Grupa taryfowa</t>
  </si>
  <si>
    <t xml:space="preserve">
Spółka dystrybucyjna:</t>
  </si>
  <si>
    <t xml:space="preserve">Która zmiana sprzedawcy
</t>
  </si>
  <si>
    <t xml:space="preserve">Kod pocztowy
</t>
  </si>
  <si>
    <t xml:space="preserve">Kod pocztowy
 </t>
  </si>
  <si>
    <t>PPE</t>
  </si>
  <si>
    <t xml:space="preserve">Nazwa </t>
  </si>
  <si>
    <t xml:space="preserve">Poczta </t>
  </si>
  <si>
    <t>Odbiorca/Adresat faktury</t>
  </si>
  <si>
    <t>Umowa</t>
  </si>
  <si>
    <t>Sposób fakturowania</t>
  </si>
  <si>
    <t>Grupa fakturowania</t>
  </si>
  <si>
    <t>Zbiorcza</t>
  </si>
  <si>
    <t>C11</t>
  </si>
  <si>
    <t>G11</t>
  </si>
  <si>
    <t>Nr posesji</t>
  </si>
  <si>
    <t>kolejna</t>
  </si>
  <si>
    <t>1</t>
  </si>
  <si>
    <t>10</t>
  </si>
  <si>
    <t>Kościuszki</t>
  </si>
  <si>
    <t>2</t>
  </si>
  <si>
    <t>6</t>
  </si>
  <si>
    <t>14</t>
  </si>
  <si>
    <t>70</t>
  </si>
  <si>
    <t>40</t>
  </si>
  <si>
    <t>17</t>
  </si>
  <si>
    <t>12</t>
  </si>
  <si>
    <t>4</t>
  </si>
  <si>
    <t>7</t>
  </si>
  <si>
    <t>5</t>
  </si>
  <si>
    <t xml:space="preserve">Potrzeba dostosowania układu pomiarowego (TAK/NIE)  </t>
  </si>
  <si>
    <t>ENERGA Operator SA</t>
  </si>
  <si>
    <t>Energa - Operator SA</t>
  </si>
  <si>
    <t>Rozdzielona</t>
  </si>
  <si>
    <t>Indywidualna</t>
  </si>
  <si>
    <t>Powiat Ostrowski</t>
  </si>
  <si>
    <t>6222391168</t>
  </si>
  <si>
    <t>63-400</t>
  </si>
  <si>
    <t>Ostrów Wielkopolski</t>
  </si>
  <si>
    <t>Al. Powstańców Wielkopolskich</t>
  </si>
  <si>
    <t>16</t>
  </si>
  <si>
    <t>I Liceum Ogólnokształcące im. Ks. J. Kompałły i W. Lipskiego</t>
  </si>
  <si>
    <t>Gimnazjalna</t>
  </si>
  <si>
    <t>9</t>
  </si>
  <si>
    <t>Wrocławska</t>
  </si>
  <si>
    <t>48</t>
  </si>
  <si>
    <t>III Liceum Ogólnokształcące</t>
  </si>
  <si>
    <t>Wojska Polskiego</t>
  </si>
  <si>
    <t>IV Liceum Ogólnokształcące im. Fryderyka  Chopina</t>
  </si>
  <si>
    <t>Zespół Szkół Budowlano-Energetycznych</t>
  </si>
  <si>
    <t>Wolności</t>
  </si>
  <si>
    <t>23</t>
  </si>
  <si>
    <t>Zespół Szkół Muzycznych im. Krzysztofa Komedy-Trzcińskiego</t>
  </si>
  <si>
    <t>Aleja Słowackiego</t>
  </si>
  <si>
    <t>1c</t>
  </si>
  <si>
    <t>Zespół Szkół Ponadpodstawowych Centrum Kształcenia Ustawicznego</t>
  </si>
  <si>
    <t>63-421</t>
  </si>
  <si>
    <t>Przygodzice</t>
  </si>
  <si>
    <t>PTR</t>
  </si>
  <si>
    <t>Zespół Szkół Specjalnych</t>
  </si>
  <si>
    <t>Zespół Szkół Technicznych</t>
  </si>
  <si>
    <t>Poznańska</t>
  </si>
  <si>
    <t>43</t>
  </si>
  <si>
    <t>Zespół Szkół Transportowo - Elektrycznych Centrum Kształcenia Ustawicznego</t>
  </si>
  <si>
    <t>Kantaka</t>
  </si>
  <si>
    <t>Zespół Szkół Usługowych</t>
  </si>
  <si>
    <t>Królowej Jadwigi</t>
  </si>
  <si>
    <t>Dom Pomocy Społecznej w Psarach</t>
  </si>
  <si>
    <t>63-405</t>
  </si>
  <si>
    <t>Psary</t>
  </si>
  <si>
    <t>Kaliska</t>
  </si>
  <si>
    <t>3</t>
  </si>
  <si>
    <t>Środowiskowy Dom Samopomocy w Ostrowie Wielkopolskim</t>
  </si>
  <si>
    <t>Młodzieżowy Dom Kultury</t>
  </si>
  <si>
    <t>Galeria Sztuki Współczesnej</t>
  </si>
  <si>
    <t>Powiatowy Urząd Pracy w Ostrowie Wielkopolskim</t>
  </si>
  <si>
    <t>29a</t>
  </si>
  <si>
    <t>Powiatowe Centrum Pomocy Rodzinie</t>
  </si>
  <si>
    <t>Powiatowy Zarząd Dróg w Ostrowie Wielkopolskim</t>
  </si>
  <si>
    <t>Staszica</t>
  </si>
  <si>
    <t>Starostwo Powiatowe w Ostrowie Wielkopolskim</t>
  </si>
  <si>
    <t>Sala gimnastyczna</t>
  </si>
  <si>
    <t>Internat</t>
  </si>
  <si>
    <t>Gimnazjum</t>
  </si>
  <si>
    <t>Gospodarstwo</t>
  </si>
  <si>
    <t>Szkołamagazyn</t>
  </si>
  <si>
    <t>zaopatrzenie</t>
  </si>
  <si>
    <t>szkoła</t>
  </si>
  <si>
    <t>po agencji</t>
  </si>
  <si>
    <t>CKZ BCD</t>
  </si>
  <si>
    <t>Szkoła lampa</t>
  </si>
  <si>
    <t>CKZ A</t>
  </si>
  <si>
    <t>CKZ N</t>
  </si>
  <si>
    <t>Sygnalizacja świetlna Masanów</t>
  </si>
  <si>
    <t>Sygnalizacja świetlna Janków Przygodzki</t>
  </si>
  <si>
    <t>sygnalizacja świetlna Raszków ul. Ostrowska</t>
  </si>
  <si>
    <t>8</t>
  </si>
  <si>
    <t>Sieroszewice</t>
  </si>
  <si>
    <t>Komuny Paryskiej</t>
  </si>
  <si>
    <t>Masanów</t>
  </si>
  <si>
    <t>63-460</t>
  </si>
  <si>
    <t>Nowe Skalmierzyce</t>
  </si>
  <si>
    <t>Skalmierzyce</t>
  </si>
  <si>
    <t>Ostrowska</t>
  </si>
  <si>
    <t>Grabowska</t>
  </si>
  <si>
    <t>50</t>
  </si>
  <si>
    <t>Radłów</t>
  </si>
  <si>
    <t>Wiejska</t>
  </si>
  <si>
    <t>Janków Przygodzki</t>
  </si>
  <si>
    <t>dz. 267, 24, 254</t>
  </si>
  <si>
    <t>63-440</t>
  </si>
  <si>
    <t>Raszków</t>
  </si>
  <si>
    <t>Koźmińska</t>
  </si>
  <si>
    <t>dz. 325</t>
  </si>
  <si>
    <t>Rososzyca</t>
  </si>
  <si>
    <t>dz. 902</t>
  </si>
  <si>
    <t>Antonin</t>
  </si>
  <si>
    <t>590243842025072995</t>
  </si>
  <si>
    <t>590243842024987795</t>
  </si>
  <si>
    <t>590243842024787258</t>
  </si>
  <si>
    <t>590243842024994236</t>
  </si>
  <si>
    <t>590243842024822409</t>
  </si>
  <si>
    <t>590243842025009908</t>
  </si>
  <si>
    <t>590243842024683628</t>
  </si>
  <si>
    <t>590243842024770663</t>
  </si>
  <si>
    <t>590243842025051150</t>
  </si>
  <si>
    <t>590243842024713615</t>
  </si>
  <si>
    <t>590243842025074258</t>
  </si>
  <si>
    <t>590243842025311568</t>
  </si>
  <si>
    <t>590243842025062453</t>
  </si>
  <si>
    <t>590243842024641420</t>
  </si>
  <si>
    <t>590243842024906918</t>
  </si>
  <si>
    <t>590243842025030537</t>
  </si>
  <si>
    <t>590243842024653218</t>
  </si>
  <si>
    <t>590243842025248901</t>
  </si>
  <si>
    <t>590243842024664733</t>
  </si>
  <si>
    <t>590243842025279653</t>
  </si>
  <si>
    <t>590243842025267834</t>
  </si>
  <si>
    <t>590243842025126483</t>
  </si>
  <si>
    <t>590243842025134181</t>
  </si>
  <si>
    <t>590243842025154103</t>
  </si>
  <si>
    <t>590243842024595891</t>
  </si>
  <si>
    <t>590243842024791477</t>
  </si>
  <si>
    <t>590243842025313746</t>
  </si>
  <si>
    <t>590243842025151522</t>
  </si>
  <si>
    <t>590243842025147921</t>
  </si>
  <si>
    <t>590243842024749898</t>
  </si>
  <si>
    <t>590243842024788804</t>
  </si>
  <si>
    <t>590243842024589630</t>
  </si>
  <si>
    <t>590243842024994717</t>
  </si>
  <si>
    <t>590243842024878130</t>
  </si>
  <si>
    <t>590243842024867202</t>
  </si>
  <si>
    <t>590243842025120474</t>
  </si>
  <si>
    <t>590243842024755431</t>
  </si>
  <si>
    <t>590243842042993259</t>
  </si>
  <si>
    <t>590243842041452948</t>
  </si>
  <si>
    <t>590243842040905292</t>
  </si>
  <si>
    <t>590243842024597864</t>
  </si>
  <si>
    <t>590243842040905605</t>
  </si>
  <si>
    <t>590243842025212490</t>
  </si>
  <si>
    <t>590243842025186623</t>
  </si>
  <si>
    <t>590243842025167011</t>
  </si>
  <si>
    <t>590243842025230869</t>
  </si>
  <si>
    <t>590243842043187992</t>
  </si>
  <si>
    <t>590243842043048521</t>
  </si>
  <si>
    <t>590243842043234511</t>
  </si>
  <si>
    <t>590243842025041588</t>
  </si>
  <si>
    <t>590243842024852710</t>
  </si>
  <si>
    <t>590243842025260910</t>
  </si>
  <si>
    <t>590243842025003616</t>
  </si>
  <si>
    <t>C12a</t>
  </si>
  <si>
    <t>26</t>
  </si>
  <si>
    <t>C23</t>
  </si>
  <si>
    <t>13</t>
  </si>
  <si>
    <t>G12</t>
  </si>
  <si>
    <t>28</t>
  </si>
  <si>
    <t>42</t>
  </si>
  <si>
    <t>35</t>
  </si>
  <si>
    <t>21</t>
  </si>
  <si>
    <t>G12w</t>
  </si>
  <si>
    <t>33</t>
  </si>
  <si>
    <t>Nabywca</t>
  </si>
  <si>
    <t xml:space="preserve">NIP </t>
  </si>
  <si>
    <t xml:space="preserve">Odbiorca </t>
  </si>
  <si>
    <t>Nr ppe</t>
  </si>
  <si>
    <t>II Liceum Ogólnokształcące im. Władysława Reymonta</t>
  </si>
  <si>
    <t>Dom Pomocy Społecznej im. S. Benodyny Koterbianki</t>
  </si>
  <si>
    <t>Partyzancka</t>
  </si>
  <si>
    <t>Powiatowy Urząd Pracy</t>
  </si>
  <si>
    <t>Budynek szkoły</t>
  </si>
  <si>
    <t>Budynek II LO</t>
  </si>
  <si>
    <t>szkoła 2</t>
  </si>
  <si>
    <t>basen</t>
  </si>
  <si>
    <t/>
  </si>
  <si>
    <t>Zespół Szkół Budowlano Energetycznych</t>
  </si>
  <si>
    <t>Zespół Szkół Muzycznych imienia Krzysztofa Komedy  Trzcińskiego</t>
  </si>
  <si>
    <t xml:space="preserve">Zespół Szkół Usługowych </t>
  </si>
  <si>
    <t>Dom Pomocy Społecznej w Psarach Spichlerz</t>
  </si>
  <si>
    <t>Dom Pomocy Społecznej w Psarach Pawilon</t>
  </si>
  <si>
    <t>Dom Pomocy Społecznej w Psarach Pałac i Domek</t>
  </si>
  <si>
    <t>Dom Pomocy Społecznej im. s. M. Benodyny Koterbianki w Ostrowie Wielkopolskim</t>
  </si>
  <si>
    <t>BUDYNEK UŻYTKOWY</t>
  </si>
  <si>
    <t>sygnalizacja świetlna Skalmierzyce</t>
  </si>
  <si>
    <t>Sygnalizacja świetlna ul. Grabowska 2</t>
  </si>
  <si>
    <t>Sygnalizacja świetlna ul. Grabowska 50</t>
  </si>
  <si>
    <t xml:space="preserve">Sygnalizacja świetlna ul. Kaliska </t>
  </si>
  <si>
    <t>Sygnalizacja świetlna Radłów</t>
  </si>
  <si>
    <t>Sygnalizacja świetlna ul. Długa</t>
  </si>
  <si>
    <t>Sygnalizacja świetlna ul. Klasztorna</t>
  </si>
  <si>
    <t>Sygnalizacja świetlna ul. Grabowska 267,24,254</t>
  </si>
  <si>
    <t>sygnalizacja świetlna Raszków ul. Koźmińska</t>
  </si>
  <si>
    <t>sygnalizacja świetlna Rososzyca</t>
  </si>
  <si>
    <t>Sygnalizacja świetlna Wierzbno</t>
  </si>
  <si>
    <t>DOMKI LETNISKOWE W ANTONINIE</t>
  </si>
  <si>
    <t>STAROSTWO POWIATOWE W OSTROWIE WIELKOPOLSKIM</t>
  </si>
  <si>
    <t xml:space="preserve">Kaliska </t>
  </si>
  <si>
    <t>527</t>
  </si>
  <si>
    <t>Długa</t>
  </si>
  <si>
    <t>94</t>
  </si>
  <si>
    <t>Klasztorna</t>
  </si>
  <si>
    <t>63-430</t>
  </si>
  <si>
    <t>Odolanów</t>
  </si>
  <si>
    <t>Wierzbno</t>
  </si>
  <si>
    <t>Odolanowska</t>
  </si>
  <si>
    <t>Al.Powstańców Wielkopolskich</t>
  </si>
  <si>
    <t>32</t>
  </si>
  <si>
    <t>90243842025192297</t>
  </si>
  <si>
    <t>10.5</t>
  </si>
  <si>
    <t>3.5</t>
  </si>
  <si>
    <t>12.5</t>
  </si>
  <si>
    <t>32.5</t>
  </si>
  <si>
    <t>590243842025019440</t>
  </si>
  <si>
    <t>590243841043776304</t>
  </si>
  <si>
    <t>1.5</t>
  </si>
  <si>
    <t>2.5</t>
  </si>
  <si>
    <t>590243842043335195</t>
  </si>
  <si>
    <t>Profil - planowane zużycie  w roku 2026</t>
  </si>
  <si>
    <t>Instalacja PV          moc         [kW]</t>
  </si>
  <si>
    <t>Moc umowna         [kW]</t>
  </si>
  <si>
    <t>I strefa [kWh]</t>
  </si>
  <si>
    <t>II strefa [kWh]</t>
  </si>
  <si>
    <t>III strefa [kWh]</t>
  </si>
  <si>
    <t>IV strefa [kWh]</t>
  </si>
  <si>
    <t>Suma     [kWh]</t>
  </si>
  <si>
    <t>CKZ</t>
  </si>
  <si>
    <t>PowiatowyUrządPracy</t>
  </si>
  <si>
    <t>sygnalizacje</t>
  </si>
  <si>
    <t>ST2</t>
  </si>
  <si>
    <t>Roczne zużycie energii [kWh]</t>
  </si>
  <si>
    <t>RESPECT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</si>
</sst>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5]0.00"/>
    <numFmt numFmtId="165" formatCode="[$-415]General"/>
    <numFmt numFmtId="166" formatCode="#,##0.00&quot; &quot;[$zł-415];[Red]&quot;-&quot;#,##0.00&quot; &quot;[$zł-415]"/>
  </numFmts>
  <fonts count="16">
    <font>
      <sz val="11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sz val="11"/>
      <color rgb="FF000000"/>
      <name val="Czcionka tekstu podstawowego"/>
      <charset val="238"/>
    </font>
    <font>
      <b/>
      <i/>
      <u/>
      <sz val="11"/>
      <color theme="1"/>
      <name val="Arial"/>
      <family val="2"/>
      <charset val="238"/>
    </font>
    <font>
      <sz val="8"/>
      <color indexed="8"/>
      <name val="Arial Narrow"/>
      <family val="2"/>
      <charset val="238"/>
    </font>
    <font>
      <sz val="8"/>
      <color theme="1"/>
      <name val="Arial Narrow"/>
      <family val="2"/>
      <charset val="238"/>
    </font>
    <font>
      <b/>
      <sz val="8"/>
      <color indexed="8"/>
      <name val="Arial Narrow"/>
      <family val="2"/>
      <charset val="238"/>
    </font>
    <font>
      <sz val="9"/>
      <name val="Arial Nova Cond Light"/>
      <family val="2"/>
    </font>
    <font>
      <sz val="9"/>
      <color theme="1"/>
      <name val="Arial Nova Cond Light"/>
      <family val="2"/>
    </font>
    <font>
      <b/>
      <sz val="9"/>
      <name val="Arial Nova Cond Light"/>
      <family val="2"/>
    </font>
    <font>
      <sz val="9"/>
      <color rgb="FFFF0000"/>
      <name val="Arial Nova Cond Light"/>
      <family val="2"/>
    </font>
    <font>
      <b/>
      <sz val="9"/>
      <color rgb="FFFF0000"/>
      <name val="Arial Nova Cond Light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13"/>
        <bgColor indexed="13"/>
      </patternFill>
    </fill>
    <fill>
      <patternFill patternType="solid">
        <fgColor indexed="22"/>
        <bgColor indexed="22"/>
      </patternFill>
    </fill>
    <fill>
      <patternFill patternType="solid">
        <fgColor rgb="FFFFC000"/>
        <bgColor indexed="13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0">
    <xf numFmtId="0" fontId="0" fillId="0" borderId="0"/>
    <xf numFmtId="165" fontId="4" fillId="0" borderId="0"/>
    <xf numFmtId="165" fontId="4" fillId="0" borderId="0"/>
    <xf numFmtId="0" fontId="5" fillId="0" borderId="0">
      <alignment horizontal="center"/>
    </xf>
    <xf numFmtId="0" fontId="5" fillId="0" borderId="0">
      <alignment horizontal="center" textRotation="90"/>
    </xf>
    <xf numFmtId="0" fontId="2" fillId="0" borderId="0"/>
    <xf numFmtId="0" fontId="3" fillId="0" borderId="0"/>
    <xf numFmtId="165" fontId="6" fillId="0" borderId="0"/>
    <xf numFmtId="0" fontId="7" fillId="0" borderId="0"/>
    <xf numFmtId="166" fontId="7" fillId="0" borderId="0"/>
  </cellStyleXfs>
  <cellXfs count="51">
    <xf numFmtId="0" fontId="0" fillId="0" borderId="0" xfId="0"/>
    <xf numFmtId="165" fontId="8" fillId="0" borderId="0" xfId="1" applyFont="1"/>
    <xf numFmtId="0" fontId="9" fillId="0" borderId="1" xfId="0" applyFont="1" applyBorder="1"/>
    <xf numFmtId="49" fontId="9" fillId="0" borderId="1" xfId="0" applyNumberFormat="1" applyFont="1" applyBorder="1"/>
    <xf numFmtId="165" fontId="10" fillId="0" borderId="2" xfId="1" applyFont="1" applyBorder="1" applyAlignment="1">
      <alignment vertical="center"/>
    </xf>
    <xf numFmtId="165" fontId="10" fillId="0" borderId="2" xfId="1" applyFont="1" applyBorder="1" applyAlignment="1">
      <alignment horizontal="center" vertical="center"/>
    </xf>
    <xf numFmtId="165" fontId="10" fillId="0" borderId="2" xfId="1" applyFont="1" applyBorder="1" applyAlignment="1">
      <alignment horizontal="center" vertical="center" wrapText="1"/>
    </xf>
    <xf numFmtId="165" fontId="8" fillId="0" borderId="2" xfId="1" applyFont="1" applyBorder="1"/>
    <xf numFmtId="0" fontId="8" fillId="0" borderId="2" xfId="1" applyNumberFormat="1" applyFont="1" applyBorder="1"/>
    <xf numFmtId="49" fontId="8" fillId="0" borderId="2" xfId="1" applyNumberFormat="1" applyFont="1" applyBorder="1"/>
    <xf numFmtId="1" fontId="8" fillId="0" borderId="2" xfId="1" applyNumberFormat="1" applyFont="1" applyBorder="1"/>
    <xf numFmtId="0" fontId="9" fillId="0" borderId="0" xfId="0" applyFont="1"/>
    <xf numFmtId="165" fontId="11" fillId="0" borderId="0" xfId="1" applyFont="1"/>
    <xf numFmtId="164" fontId="11" fillId="3" borderId="1" xfId="1" applyNumberFormat="1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horizontal="center" vertical="center" wrapText="1"/>
    </xf>
    <xf numFmtId="165" fontId="11" fillId="2" borderId="1" xfId="1" applyFont="1" applyFill="1" applyBorder="1" applyAlignment="1">
      <alignment horizontal="center" vertical="center"/>
    </xf>
    <xf numFmtId="164" fontId="11" fillId="3" borderId="1" xfId="1" applyNumberFormat="1" applyFont="1" applyFill="1" applyBorder="1" applyAlignment="1">
      <alignment vertical="center" wrapText="1"/>
    </xf>
    <xf numFmtId="165" fontId="11" fillId="3" borderId="1" xfId="1" applyFont="1" applyFill="1" applyBorder="1" applyAlignment="1">
      <alignment horizontal="center" vertical="center" wrapText="1"/>
    </xf>
    <xf numFmtId="165" fontId="11" fillId="4" borderId="1" xfId="1" applyFont="1" applyFill="1" applyBorder="1" applyAlignment="1">
      <alignment horizontal="center" vertical="center" wrapText="1"/>
    </xf>
    <xf numFmtId="165" fontId="11" fillId="0" borderId="0" xfId="1" applyFont="1" applyAlignment="1">
      <alignment horizontal="center"/>
    </xf>
    <xf numFmtId="165" fontId="11" fillId="0" borderId="0" xfId="1" applyFont="1" applyAlignment="1">
      <alignment horizontal="right"/>
    </xf>
    <xf numFmtId="165" fontId="13" fillId="2" borderId="1" xfId="1" applyFont="1" applyFill="1" applyBorder="1" applyAlignment="1">
      <alignment horizontal="center" vertical="center" wrapText="1"/>
    </xf>
    <xf numFmtId="0" fontId="11" fillId="0" borderId="1" xfId="0" applyFont="1" applyBorder="1"/>
    <xf numFmtId="165" fontId="11" fillId="0" borderId="1" xfId="1" applyFont="1" applyBorder="1"/>
    <xf numFmtId="165" fontId="11" fillId="0" borderId="1" xfId="1" applyFont="1" applyBorder="1" applyAlignment="1">
      <alignment horizontal="center"/>
    </xf>
    <xf numFmtId="49" fontId="11" fillId="0" borderId="1" xfId="0" applyNumberFormat="1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 vertical="center" indent="2"/>
    </xf>
    <xf numFmtId="0" fontId="11" fillId="0" borderId="1" xfId="0" applyFont="1" applyBorder="1" applyAlignment="1">
      <alignment vertical="center"/>
    </xf>
    <xf numFmtId="1" fontId="13" fillId="0" borderId="1" xfId="1" applyNumberFormat="1" applyFont="1" applyBorder="1"/>
    <xf numFmtId="14" fontId="11" fillId="0" borderId="1" xfId="1" applyNumberFormat="1" applyFont="1" applyBorder="1"/>
    <xf numFmtId="14" fontId="11" fillId="0" borderId="1" xfId="1" applyNumberFormat="1" applyFont="1" applyBorder="1" applyAlignment="1">
      <alignment horizontal="right"/>
    </xf>
    <xf numFmtId="0" fontId="12" fillId="0" borderId="1" xfId="0" applyFont="1" applyBorder="1"/>
    <xf numFmtId="165" fontId="11" fillId="2" borderId="1" xfId="1" applyFont="1" applyFill="1" applyBorder="1" applyAlignment="1">
      <alignment horizontal="center" vertical="center" wrapText="1"/>
    </xf>
    <xf numFmtId="165" fontId="11" fillId="4" borderId="1" xfId="1" applyFont="1" applyFill="1" applyBorder="1" applyAlignment="1">
      <alignment horizontal="center" vertical="center"/>
    </xf>
    <xf numFmtId="164" fontId="11" fillId="2" borderId="1" xfId="1" applyNumberFormat="1" applyFont="1" applyFill="1" applyBorder="1" applyAlignment="1">
      <alignment horizontal="center" vertical="center" wrapText="1"/>
    </xf>
    <xf numFmtId="164" fontId="11" fillId="4" borderId="1" xfId="1" applyNumberFormat="1" applyFont="1" applyFill="1" applyBorder="1" applyAlignment="1">
      <alignment horizontal="center" vertical="center" wrapText="1"/>
    </xf>
    <xf numFmtId="164" fontId="11" fillId="3" borderId="1" xfId="1" applyNumberFormat="1" applyFont="1" applyFill="1" applyBorder="1" applyAlignment="1">
      <alignment horizontal="center" vertical="center" wrapText="1"/>
    </xf>
    <xf numFmtId="165" fontId="11" fillId="2" borderId="1" xfId="1" applyFont="1" applyFill="1" applyBorder="1" applyAlignment="1">
      <alignment horizontal="center" vertical="center"/>
    </xf>
    <xf numFmtId="164" fontId="11" fillId="5" borderId="1" xfId="1" applyNumberFormat="1" applyFont="1" applyFill="1" applyBorder="1" applyAlignment="1">
      <alignment horizontal="center" vertical="center" wrapText="1"/>
    </xf>
    <xf numFmtId="165" fontId="14" fillId="0" borderId="1" xfId="1" applyFont="1" applyBorder="1"/>
    <xf numFmtId="0" fontId="14" fillId="0" borderId="1" xfId="0" applyFont="1" applyBorder="1"/>
    <xf numFmtId="165" fontId="14" fillId="0" borderId="1" xfId="1" applyFont="1" applyBorder="1" applyAlignment="1">
      <alignment horizontal="center"/>
    </xf>
    <xf numFmtId="49" fontId="14" fillId="0" borderId="1" xfId="0" applyNumberFormat="1" applyFon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 vertical="center" indent="2"/>
    </xf>
    <xf numFmtId="0" fontId="14" fillId="0" borderId="1" xfId="0" applyFont="1" applyBorder="1" applyAlignment="1">
      <alignment vertical="center"/>
    </xf>
    <xf numFmtId="1" fontId="15" fillId="0" borderId="1" xfId="1" applyNumberFormat="1" applyFont="1" applyBorder="1"/>
    <xf numFmtId="14" fontId="14" fillId="0" borderId="1" xfId="1" applyNumberFormat="1" applyFont="1" applyBorder="1"/>
    <xf numFmtId="14" fontId="14" fillId="0" borderId="1" xfId="1" applyNumberFormat="1" applyFont="1" applyBorder="1" applyAlignment="1">
      <alignment horizontal="right"/>
    </xf>
    <xf numFmtId="165" fontId="14" fillId="0" borderId="0" xfId="1" applyFont="1"/>
  </cellXfs>
  <cellStyles count="10">
    <cellStyle name="Excel Built-in Normal" xfId="1" xr:uid="{00000000-0005-0000-0000-000000000000}"/>
    <cellStyle name="Excel Built-in Normal 1" xfId="2" xr:uid="{00000000-0005-0000-0000-000001000000}"/>
    <cellStyle name="Heading" xfId="3" xr:uid="{00000000-0005-0000-0000-000002000000}"/>
    <cellStyle name="Heading1" xfId="4" xr:uid="{00000000-0005-0000-0000-000003000000}"/>
    <cellStyle name="Normalny" xfId="0" builtinId="0" customBuiltin="1"/>
    <cellStyle name="Normalny 2" xfId="5" xr:uid="{00000000-0005-0000-0000-000005000000}"/>
    <cellStyle name="Normalny 3" xfId="6" xr:uid="{00000000-0005-0000-0000-000006000000}"/>
    <cellStyle name="Normalny 4" xfId="7" xr:uid="{00000000-0005-0000-0000-000007000000}"/>
    <cellStyle name="Result" xfId="8" xr:uid="{00000000-0005-0000-0000-000008000000}"/>
    <cellStyle name="Result2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754380</xdr:colOff>
      <xdr:row>14</xdr:row>
      <xdr:rowOff>0</xdr:rowOff>
    </xdr:from>
    <xdr:ext cx="194454" cy="271909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311050" y="2924175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32</xdr:col>
      <xdr:colOff>754380</xdr:colOff>
      <xdr:row>14</xdr:row>
      <xdr:rowOff>0</xdr:rowOff>
    </xdr:from>
    <xdr:ext cx="194454" cy="271909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0311050" y="2924175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32</xdr:col>
      <xdr:colOff>754380</xdr:colOff>
      <xdr:row>27</xdr:row>
      <xdr:rowOff>0</xdr:rowOff>
    </xdr:from>
    <xdr:ext cx="184731" cy="264560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4920555" y="897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32</xdr:col>
      <xdr:colOff>754380</xdr:colOff>
      <xdr:row>27</xdr:row>
      <xdr:rowOff>0</xdr:rowOff>
    </xdr:from>
    <xdr:ext cx="184731" cy="264560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4920555" y="897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32</xdr:col>
      <xdr:colOff>754380</xdr:colOff>
      <xdr:row>3</xdr:row>
      <xdr:rowOff>0</xdr:rowOff>
    </xdr:from>
    <xdr:ext cx="194454" cy="271909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0311050" y="1247775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32</xdr:col>
      <xdr:colOff>754380</xdr:colOff>
      <xdr:row>3</xdr:row>
      <xdr:rowOff>0</xdr:rowOff>
    </xdr:from>
    <xdr:ext cx="194454" cy="271909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0311050" y="1247775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12</xdr:row>
      <xdr:rowOff>0</xdr:rowOff>
    </xdr:from>
    <xdr:ext cx="184731" cy="271909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5951100" y="2619375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12</xdr:row>
      <xdr:rowOff>0</xdr:rowOff>
    </xdr:from>
    <xdr:ext cx="184731" cy="271909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5951100" y="2619375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27</xdr:row>
      <xdr:rowOff>0</xdr:rowOff>
    </xdr:from>
    <xdr:ext cx="194454" cy="271909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5951100" y="5667375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27</xdr:row>
      <xdr:rowOff>0</xdr:rowOff>
    </xdr:from>
    <xdr:ext cx="194454" cy="271909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5951100" y="5667375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</xdr:row>
      <xdr:rowOff>0</xdr:rowOff>
    </xdr:from>
    <xdr:ext cx="184731" cy="271909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65951100" y="1085850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</xdr:row>
      <xdr:rowOff>0</xdr:rowOff>
    </xdr:from>
    <xdr:ext cx="184731" cy="271909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5951100" y="1085850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14</xdr:row>
      <xdr:rowOff>0</xdr:rowOff>
    </xdr:from>
    <xdr:ext cx="194454" cy="271909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5951100" y="2924175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14</xdr:row>
      <xdr:rowOff>0</xdr:rowOff>
    </xdr:from>
    <xdr:ext cx="194454" cy="271909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65951100" y="2924175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27</xdr:row>
      <xdr:rowOff>0</xdr:rowOff>
    </xdr:from>
    <xdr:ext cx="184731" cy="274009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37604700" y="9136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27</xdr:row>
      <xdr:rowOff>0</xdr:rowOff>
    </xdr:from>
    <xdr:ext cx="184731" cy="274009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37604700" y="9136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</xdr:row>
      <xdr:rowOff>0</xdr:rowOff>
    </xdr:from>
    <xdr:ext cx="194454" cy="271909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65951100" y="1247775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</xdr:row>
      <xdr:rowOff>0</xdr:rowOff>
    </xdr:from>
    <xdr:ext cx="194454" cy="271909"/>
    <xdr:sp macro="" textlink="">
      <xdr:nvSpPr>
        <xdr:cNvPr id="19" name="pole tekstow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65951100" y="1247775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30</xdr:col>
      <xdr:colOff>754380</xdr:colOff>
      <xdr:row>14</xdr:row>
      <xdr:rowOff>0</xdr:rowOff>
    </xdr:from>
    <xdr:ext cx="194454" cy="271909"/>
    <xdr:sp macro="" textlink="">
      <xdr:nvSpPr>
        <xdr:cNvPr id="20" name="pole tekstow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34920555" y="31432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30</xdr:col>
      <xdr:colOff>754380</xdr:colOff>
      <xdr:row>14</xdr:row>
      <xdr:rowOff>0</xdr:rowOff>
    </xdr:from>
    <xdr:ext cx="194454" cy="271909"/>
    <xdr:sp macro="" textlink="">
      <xdr:nvSpPr>
        <xdr:cNvPr id="21" name="pole tekstow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34920555" y="31432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30</xdr:col>
      <xdr:colOff>754380</xdr:colOff>
      <xdr:row>3</xdr:row>
      <xdr:rowOff>0</xdr:rowOff>
    </xdr:from>
    <xdr:ext cx="194454" cy="271909"/>
    <xdr:sp macro="" textlink="">
      <xdr:nvSpPr>
        <xdr:cNvPr id="22" name="pole tekstow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34920555" y="125730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30</xdr:col>
      <xdr:colOff>754380</xdr:colOff>
      <xdr:row>3</xdr:row>
      <xdr:rowOff>0</xdr:rowOff>
    </xdr:from>
    <xdr:ext cx="194454" cy="271909"/>
    <xdr:sp macro="" textlink="">
      <xdr:nvSpPr>
        <xdr:cNvPr id="23" name="pole tekstow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34920555" y="125730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32</xdr:col>
      <xdr:colOff>754380</xdr:colOff>
      <xdr:row>26</xdr:row>
      <xdr:rowOff>0</xdr:rowOff>
    </xdr:from>
    <xdr:ext cx="184731" cy="264560"/>
    <xdr:sp macro="" textlink="">
      <xdr:nvSpPr>
        <xdr:cNvPr id="24" name="pole tekstow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2628840" y="5280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32</xdr:col>
      <xdr:colOff>754380</xdr:colOff>
      <xdr:row>26</xdr:row>
      <xdr:rowOff>0</xdr:rowOff>
    </xdr:from>
    <xdr:ext cx="184731" cy="264560"/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32628840" y="5280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26</xdr:row>
      <xdr:rowOff>0</xdr:rowOff>
    </xdr:from>
    <xdr:ext cx="194454" cy="271909"/>
    <xdr:sp macro="" textlink="">
      <xdr:nvSpPr>
        <xdr:cNvPr id="26" name="pole tekstow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34914840" y="528066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26</xdr:row>
      <xdr:rowOff>0</xdr:rowOff>
    </xdr:from>
    <xdr:ext cx="194454" cy="271909"/>
    <xdr:sp macro="" textlink="">
      <xdr:nvSpPr>
        <xdr:cNvPr id="27" name="pole tekstow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34914840" y="528066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26</xdr:row>
      <xdr:rowOff>0</xdr:rowOff>
    </xdr:from>
    <xdr:ext cx="184731" cy="274009"/>
    <xdr:sp macro="" textlink="">
      <xdr:nvSpPr>
        <xdr:cNvPr id="28" name="pole tekstow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34914840" y="528066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26</xdr:row>
      <xdr:rowOff>0</xdr:rowOff>
    </xdr:from>
    <xdr:ext cx="184731" cy="274009"/>
    <xdr:sp macro="" textlink="">
      <xdr:nvSpPr>
        <xdr:cNvPr id="29" name="pole tekstow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34914840" y="528066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61"/>
  <sheetViews>
    <sheetView tabSelected="1" topLeftCell="A44" workbookViewId="0">
      <selection activeCell="E28" sqref="E28:E59"/>
    </sheetView>
  </sheetViews>
  <sheetFormatPr defaultColWidth="8.5" defaultRowHeight="11.5"/>
  <cols>
    <col min="1" max="2" width="8.5" style="12" customWidth="1"/>
    <col min="3" max="3" width="23.08203125" style="12" customWidth="1"/>
    <col min="4" max="4" width="20.33203125" style="12" customWidth="1"/>
    <col min="5" max="8" width="10.08203125" style="12" customWidth="1"/>
    <col min="9" max="9" width="8.5" style="12" customWidth="1"/>
    <col min="10" max="10" width="10.5" style="12" customWidth="1"/>
    <col min="11" max="11" width="8.5" style="12" customWidth="1"/>
    <col min="12" max="12" width="22.83203125" style="12" customWidth="1"/>
    <col min="13" max="13" width="16.08203125" style="12" customWidth="1"/>
    <col min="14" max="14" width="8.5" style="12" customWidth="1"/>
    <col min="15" max="15" width="15.33203125" style="12" customWidth="1"/>
    <col min="16" max="16" width="14" style="12" customWidth="1"/>
    <col min="17" max="17" width="11" style="12" customWidth="1"/>
    <col min="18" max="18" width="11" style="19" customWidth="1"/>
    <col min="19" max="19" width="11" style="12" customWidth="1"/>
    <col min="20" max="20" width="22.83203125" style="12" customWidth="1"/>
    <col min="21" max="21" width="8.58203125" style="12" customWidth="1"/>
    <col min="22" max="22" width="14" style="12" customWidth="1"/>
    <col min="23" max="23" width="18.08203125" style="12" customWidth="1"/>
    <col min="24" max="25" width="8.5" style="12" customWidth="1"/>
    <col min="26" max="26" width="33.5" style="12" customWidth="1"/>
    <col min="27" max="28" width="8.5" style="12" customWidth="1"/>
    <col min="29" max="29" width="13.33203125" style="12" customWidth="1"/>
    <col min="30" max="30" width="11.58203125" style="12" customWidth="1"/>
    <col min="31" max="31" width="5.6640625" style="12" customWidth="1"/>
    <col min="32" max="32" width="5.58203125" style="12" customWidth="1"/>
    <col min="33" max="33" width="13.5" style="20" customWidth="1"/>
    <col min="34" max="35" width="8.5" style="12" customWidth="1"/>
    <col min="36" max="36" width="7.9140625" style="12" customWidth="1"/>
    <col min="37" max="37" width="8.58203125" style="12" customWidth="1"/>
    <col min="38" max="49" width="8.5" style="12" customWidth="1"/>
    <col min="50" max="50" width="14.83203125" style="12" customWidth="1"/>
    <col min="51" max="51" width="13.58203125" style="12" customWidth="1"/>
    <col min="52" max="52" width="8.5" style="12" customWidth="1"/>
    <col min="53" max="53" width="14.08203125" style="12" customWidth="1"/>
    <col min="54" max="54" width="8.5" style="12" customWidth="1"/>
    <col min="55" max="55" width="11.58203125" style="12" customWidth="1"/>
    <col min="56" max="56" width="11.83203125" style="12" customWidth="1"/>
    <col min="57" max="57" width="11.58203125" style="12" customWidth="1"/>
    <col min="58" max="16384" width="8.5" style="12"/>
  </cols>
  <sheetData>
    <row r="1" spans="1:57" ht="27" customHeight="1">
      <c r="A1" s="36" t="s">
        <v>0</v>
      </c>
      <c r="B1" s="36" t="s">
        <v>1</v>
      </c>
      <c r="C1" s="37" t="s">
        <v>36</v>
      </c>
      <c r="D1" s="37" t="s">
        <v>2</v>
      </c>
      <c r="E1" s="37" t="s">
        <v>37</v>
      </c>
      <c r="F1" s="37" t="s">
        <v>44</v>
      </c>
      <c r="G1" s="37" t="s">
        <v>45</v>
      </c>
      <c r="H1" s="37" t="s">
        <v>46</v>
      </c>
      <c r="I1" s="36" t="s">
        <v>3</v>
      </c>
      <c r="J1" s="37" t="s">
        <v>65</v>
      </c>
      <c r="K1" s="36" t="s">
        <v>4</v>
      </c>
      <c r="L1" s="36" t="s">
        <v>5</v>
      </c>
      <c r="M1" s="36"/>
      <c r="N1" s="36"/>
      <c r="O1" s="36"/>
      <c r="P1" s="36"/>
      <c r="Q1" s="36"/>
      <c r="R1" s="36"/>
      <c r="S1" s="36"/>
      <c r="T1" s="37" t="s">
        <v>43</v>
      </c>
      <c r="U1" s="37"/>
      <c r="V1" s="37"/>
      <c r="W1" s="37"/>
      <c r="X1" s="37"/>
      <c r="Y1" s="37"/>
      <c r="Z1" s="39" t="s">
        <v>40</v>
      </c>
      <c r="AA1" s="39"/>
      <c r="AB1" s="39"/>
      <c r="AC1" s="39"/>
      <c r="AD1" s="39"/>
      <c r="AE1" s="39"/>
      <c r="AF1" s="39"/>
      <c r="AG1" s="39"/>
      <c r="AH1" s="37" t="s">
        <v>7</v>
      </c>
      <c r="AI1" s="35" t="s">
        <v>273</v>
      </c>
      <c r="AJ1" s="38" t="s">
        <v>271</v>
      </c>
      <c r="AK1" s="38"/>
      <c r="AL1" s="38"/>
      <c r="AM1" s="38"/>
      <c r="AN1" s="38"/>
      <c r="AO1" s="15"/>
      <c r="AP1" s="15"/>
      <c r="AQ1" s="15"/>
      <c r="AR1" s="15"/>
      <c r="AS1" s="15"/>
      <c r="AT1" s="15"/>
      <c r="AU1" s="35" t="s">
        <v>8</v>
      </c>
      <c r="AV1" s="35"/>
      <c r="AW1" s="34" t="s">
        <v>9</v>
      </c>
      <c r="AX1" s="34"/>
      <c r="AY1" s="34"/>
      <c r="AZ1" s="34"/>
      <c r="BA1" s="34"/>
      <c r="BB1" s="34"/>
      <c r="BC1" s="33" t="s">
        <v>10</v>
      </c>
      <c r="BD1" s="33" t="s">
        <v>11</v>
      </c>
      <c r="BE1" s="33" t="s">
        <v>12</v>
      </c>
    </row>
    <row r="2" spans="1:57" ht="59.15" customHeight="1">
      <c r="A2" s="36"/>
      <c r="B2" s="36"/>
      <c r="C2" s="37"/>
      <c r="D2" s="37"/>
      <c r="E2" s="37"/>
      <c r="F2" s="37"/>
      <c r="G2" s="37"/>
      <c r="H2" s="37"/>
      <c r="I2" s="36"/>
      <c r="J2" s="37"/>
      <c r="K2" s="36"/>
      <c r="L2" s="13" t="s">
        <v>13</v>
      </c>
      <c r="M2" s="13" t="s">
        <v>19</v>
      </c>
      <c r="N2" s="13" t="s">
        <v>14</v>
      </c>
      <c r="O2" s="13" t="s">
        <v>15</v>
      </c>
      <c r="P2" s="13" t="s">
        <v>16</v>
      </c>
      <c r="Q2" s="13" t="s">
        <v>17</v>
      </c>
      <c r="R2" s="13" t="s">
        <v>18</v>
      </c>
      <c r="S2" s="13" t="s">
        <v>21</v>
      </c>
      <c r="T2" s="13" t="s">
        <v>41</v>
      </c>
      <c r="U2" s="13" t="s">
        <v>39</v>
      </c>
      <c r="V2" s="13" t="s">
        <v>16</v>
      </c>
      <c r="W2" s="13" t="s">
        <v>20</v>
      </c>
      <c r="X2" s="13" t="s">
        <v>50</v>
      </c>
      <c r="Y2" s="13" t="s">
        <v>21</v>
      </c>
      <c r="Z2" s="13" t="s">
        <v>41</v>
      </c>
      <c r="AA2" s="13" t="s">
        <v>38</v>
      </c>
      <c r="AB2" s="13" t="s">
        <v>42</v>
      </c>
      <c r="AC2" s="13" t="s">
        <v>16</v>
      </c>
      <c r="AD2" s="13" t="s">
        <v>20</v>
      </c>
      <c r="AE2" s="13" t="s">
        <v>50</v>
      </c>
      <c r="AF2" s="13" t="s">
        <v>21</v>
      </c>
      <c r="AG2" s="16" t="s">
        <v>6</v>
      </c>
      <c r="AH2" s="37"/>
      <c r="AI2" s="35"/>
      <c r="AJ2" s="17" t="s">
        <v>274</v>
      </c>
      <c r="AK2" s="17" t="s">
        <v>275</v>
      </c>
      <c r="AL2" s="17" t="s">
        <v>276</v>
      </c>
      <c r="AM2" s="17" t="s">
        <v>277</v>
      </c>
      <c r="AN2" s="21" t="s">
        <v>278</v>
      </c>
      <c r="AO2" s="17" t="s">
        <v>272</v>
      </c>
      <c r="AP2" s="17"/>
      <c r="AQ2" s="17"/>
      <c r="AR2" s="17"/>
      <c r="AS2" s="17"/>
      <c r="AT2" s="17"/>
      <c r="AU2" s="14" t="s">
        <v>22</v>
      </c>
      <c r="AV2" s="14" t="s">
        <v>23</v>
      </c>
      <c r="AW2" s="17" t="s">
        <v>24</v>
      </c>
      <c r="AX2" s="17" t="s">
        <v>25</v>
      </c>
      <c r="AY2" s="17" t="s">
        <v>26</v>
      </c>
      <c r="AZ2" s="17" t="s">
        <v>27</v>
      </c>
      <c r="BA2" s="17" t="s">
        <v>28</v>
      </c>
      <c r="BB2" s="18" t="s">
        <v>29</v>
      </c>
      <c r="BC2" s="33"/>
      <c r="BD2" s="33"/>
      <c r="BE2" s="33"/>
    </row>
    <row r="3" spans="1:57" ht="13.5" customHeight="1">
      <c r="A3" s="22">
        <v>1</v>
      </c>
      <c r="B3" s="23"/>
      <c r="C3" s="22" t="s">
        <v>66</v>
      </c>
      <c r="D3" s="22" t="s">
        <v>284</v>
      </c>
      <c r="E3" s="22" t="s">
        <v>51</v>
      </c>
      <c r="F3" s="22" t="s">
        <v>68</v>
      </c>
      <c r="G3" s="22" t="s">
        <v>69</v>
      </c>
      <c r="H3" s="32" t="s">
        <v>228</v>
      </c>
      <c r="I3" s="23"/>
      <c r="J3" s="24" t="s">
        <v>30</v>
      </c>
      <c r="K3" s="22"/>
      <c r="L3" s="22" t="s">
        <v>70</v>
      </c>
      <c r="M3" s="25" t="s">
        <v>71</v>
      </c>
      <c r="N3" s="25" t="s">
        <v>72</v>
      </c>
      <c r="O3" s="22" t="s">
        <v>73</v>
      </c>
      <c r="P3" s="22" t="s">
        <v>73</v>
      </c>
      <c r="Q3" s="22" t="s">
        <v>74</v>
      </c>
      <c r="R3" s="25" t="s">
        <v>75</v>
      </c>
      <c r="S3" s="22"/>
      <c r="T3" s="22" t="s">
        <v>76</v>
      </c>
      <c r="U3" s="22" t="s">
        <v>72</v>
      </c>
      <c r="V3" s="22" t="s">
        <v>73</v>
      </c>
      <c r="W3" s="22" t="s">
        <v>77</v>
      </c>
      <c r="X3" s="22" t="s">
        <v>78</v>
      </c>
      <c r="Y3" s="22"/>
      <c r="Z3" s="22" t="s">
        <v>116</v>
      </c>
      <c r="AA3" s="22" t="s">
        <v>72</v>
      </c>
      <c r="AB3" s="22" t="s">
        <v>73</v>
      </c>
      <c r="AC3" s="22" t="s">
        <v>73</v>
      </c>
      <c r="AD3" s="22" t="s">
        <v>77</v>
      </c>
      <c r="AE3" s="22" t="s">
        <v>78</v>
      </c>
      <c r="AF3" s="22"/>
      <c r="AG3" s="22" t="s">
        <v>152</v>
      </c>
      <c r="AH3" s="22" t="s">
        <v>205</v>
      </c>
      <c r="AI3" s="26" t="s">
        <v>206</v>
      </c>
      <c r="AJ3" s="27">
        <v>1834</v>
      </c>
      <c r="AK3" s="27">
        <v>2467</v>
      </c>
      <c r="AL3" s="22">
        <v>0</v>
      </c>
      <c r="AM3" s="28">
        <v>0</v>
      </c>
      <c r="AN3" s="29">
        <f>SUM(AJ3:AM3)</f>
        <v>4301</v>
      </c>
      <c r="AO3" s="23" t="s">
        <v>30</v>
      </c>
      <c r="AP3" s="23"/>
      <c r="AQ3" s="23"/>
      <c r="AR3" s="23"/>
      <c r="AS3" s="23"/>
      <c r="AT3" s="23"/>
      <c r="AU3" s="23"/>
      <c r="AV3" s="23"/>
      <c r="AW3" s="24" t="s">
        <v>31</v>
      </c>
      <c r="AX3" s="24" t="s">
        <v>30</v>
      </c>
      <c r="AY3" s="24" t="s">
        <v>30</v>
      </c>
      <c r="AZ3" s="24" t="s">
        <v>30</v>
      </c>
      <c r="BA3" s="24" t="s">
        <v>32</v>
      </c>
      <c r="BB3" s="24" t="s">
        <v>31</v>
      </c>
      <c r="BC3" s="30">
        <v>45903</v>
      </c>
      <c r="BD3" s="31">
        <v>46001</v>
      </c>
      <c r="BE3" s="31">
        <v>46023</v>
      </c>
    </row>
    <row r="4" spans="1:57" ht="13.5" customHeight="1">
      <c r="A4" s="22">
        <v>2</v>
      </c>
      <c r="B4" s="23"/>
      <c r="C4" s="22" t="s">
        <v>66</v>
      </c>
      <c r="D4" s="22" t="s">
        <v>284</v>
      </c>
      <c r="E4" s="22" t="s">
        <v>51</v>
      </c>
      <c r="F4" s="22" t="s">
        <v>68</v>
      </c>
      <c r="G4" s="22" t="s">
        <v>69</v>
      </c>
      <c r="H4" s="32" t="s">
        <v>228</v>
      </c>
      <c r="I4" s="23"/>
      <c r="J4" s="24" t="s">
        <v>30</v>
      </c>
      <c r="K4" s="22"/>
      <c r="L4" s="22" t="s">
        <v>70</v>
      </c>
      <c r="M4" s="25" t="s">
        <v>71</v>
      </c>
      <c r="N4" s="25" t="s">
        <v>72</v>
      </c>
      <c r="O4" s="22" t="s">
        <v>73</v>
      </c>
      <c r="P4" s="22" t="s">
        <v>73</v>
      </c>
      <c r="Q4" s="22" t="s">
        <v>74</v>
      </c>
      <c r="R4" s="25" t="s">
        <v>75</v>
      </c>
      <c r="S4" s="22"/>
      <c r="T4" s="22" t="s">
        <v>76</v>
      </c>
      <c r="U4" s="22" t="s">
        <v>72</v>
      </c>
      <c r="V4" s="22" t="s">
        <v>73</v>
      </c>
      <c r="W4" s="22" t="s">
        <v>77</v>
      </c>
      <c r="X4" s="22" t="s">
        <v>78</v>
      </c>
      <c r="Y4" s="22"/>
      <c r="Z4" s="22" t="s">
        <v>224</v>
      </c>
      <c r="AA4" s="22" t="s">
        <v>72</v>
      </c>
      <c r="AB4" s="22" t="s">
        <v>73</v>
      </c>
      <c r="AC4" s="22" t="s">
        <v>73</v>
      </c>
      <c r="AD4" s="22" t="s">
        <v>77</v>
      </c>
      <c r="AE4" s="22" t="s">
        <v>78</v>
      </c>
      <c r="AF4" s="22"/>
      <c r="AG4" s="22" t="s">
        <v>153</v>
      </c>
      <c r="AH4" s="22" t="s">
        <v>205</v>
      </c>
      <c r="AI4" s="26" t="s">
        <v>59</v>
      </c>
      <c r="AJ4" s="27">
        <v>10026</v>
      </c>
      <c r="AK4" s="27">
        <v>18654</v>
      </c>
      <c r="AL4" s="22">
        <v>0</v>
      </c>
      <c r="AM4" s="28">
        <v>0</v>
      </c>
      <c r="AN4" s="29">
        <f t="shared" ref="AN4:AN59" si="0">SUM(AJ4:AM4)</f>
        <v>28680</v>
      </c>
      <c r="AO4" s="23" t="s">
        <v>30</v>
      </c>
      <c r="AP4" s="23"/>
      <c r="AQ4" s="23"/>
      <c r="AR4" s="23"/>
      <c r="AS4" s="23"/>
      <c r="AT4" s="23"/>
      <c r="AU4" s="23"/>
      <c r="AV4" s="23"/>
      <c r="AW4" s="24" t="s">
        <v>31</v>
      </c>
      <c r="AX4" s="24" t="s">
        <v>30</v>
      </c>
      <c r="AY4" s="24" t="s">
        <v>30</v>
      </c>
      <c r="AZ4" s="24" t="s">
        <v>30</v>
      </c>
      <c r="BA4" s="24" t="s">
        <v>32</v>
      </c>
      <c r="BB4" s="24" t="s">
        <v>31</v>
      </c>
      <c r="BC4" s="30">
        <v>45903</v>
      </c>
      <c r="BD4" s="31">
        <v>46001</v>
      </c>
      <c r="BE4" s="31">
        <v>46023</v>
      </c>
    </row>
    <row r="5" spans="1:57" ht="13.5" customHeight="1">
      <c r="A5" s="22">
        <v>3</v>
      </c>
      <c r="B5" s="23"/>
      <c r="C5" s="22" t="s">
        <v>66</v>
      </c>
      <c r="D5" s="22" t="s">
        <v>284</v>
      </c>
      <c r="E5" s="22" t="s">
        <v>51</v>
      </c>
      <c r="F5" s="22" t="s">
        <v>68</v>
      </c>
      <c r="G5" s="22" t="s">
        <v>69</v>
      </c>
      <c r="H5" s="32" t="s">
        <v>228</v>
      </c>
      <c r="I5" s="23"/>
      <c r="J5" s="24" t="s">
        <v>30</v>
      </c>
      <c r="K5" s="22"/>
      <c r="L5" s="22" t="s">
        <v>70</v>
      </c>
      <c r="M5" s="25" t="s">
        <v>71</v>
      </c>
      <c r="N5" s="25" t="s">
        <v>72</v>
      </c>
      <c r="O5" s="22" t="s">
        <v>73</v>
      </c>
      <c r="P5" s="22" t="s">
        <v>73</v>
      </c>
      <c r="Q5" s="22" t="s">
        <v>74</v>
      </c>
      <c r="R5" s="25" t="s">
        <v>75</v>
      </c>
      <c r="S5" s="22"/>
      <c r="T5" s="22" t="s">
        <v>220</v>
      </c>
      <c r="U5" s="22" t="s">
        <v>72</v>
      </c>
      <c r="V5" s="22" t="s">
        <v>73</v>
      </c>
      <c r="W5" s="22" t="s">
        <v>79</v>
      </c>
      <c r="X5" s="22" t="s">
        <v>80</v>
      </c>
      <c r="Y5" s="22"/>
      <c r="Z5" s="22" t="s">
        <v>225</v>
      </c>
      <c r="AA5" s="22" t="s">
        <v>72</v>
      </c>
      <c r="AB5" s="22" t="s">
        <v>73</v>
      </c>
      <c r="AC5" s="22" t="s">
        <v>73</v>
      </c>
      <c r="AD5" s="22" t="s">
        <v>79</v>
      </c>
      <c r="AE5" s="22" t="s">
        <v>80</v>
      </c>
      <c r="AF5" s="22"/>
      <c r="AG5" s="22" t="s">
        <v>154</v>
      </c>
      <c r="AH5" s="22" t="s">
        <v>205</v>
      </c>
      <c r="AI5" s="26" t="s">
        <v>59</v>
      </c>
      <c r="AJ5" s="27">
        <v>10981</v>
      </c>
      <c r="AK5" s="27">
        <v>18151</v>
      </c>
      <c r="AL5" s="22">
        <v>0</v>
      </c>
      <c r="AM5" s="28">
        <v>0</v>
      </c>
      <c r="AN5" s="29">
        <f t="shared" si="0"/>
        <v>29132</v>
      </c>
      <c r="AO5" s="23" t="s">
        <v>30</v>
      </c>
      <c r="AP5" s="23"/>
      <c r="AQ5" s="23"/>
      <c r="AR5" s="23"/>
      <c r="AS5" s="23"/>
      <c r="AT5" s="23"/>
      <c r="AU5" s="23"/>
      <c r="AV5" s="23"/>
      <c r="AW5" s="24" t="s">
        <v>31</v>
      </c>
      <c r="AX5" s="24" t="s">
        <v>30</v>
      </c>
      <c r="AY5" s="24" t="s">
        <v>30</v>
      </c>
      <c r="AZ5" s="24" t="s">
        <v>30</v>
      </c>
      <c r="BA5" s="24" t="s">
        <v>32</v>
      </c>
      <c r="BB5" s="24" t="s">
        <v>31</v>
      </c>
      <c r="BC5" s="30">
        <v>45903</v>
      </c>
      <c r="BD5" s="31">
        <v>46001</v>
      </c>
      <c r="BE5" s="31">
        <v>46023</v>
      </c>
    </row>
    <row r="6" spans="1:57" ht="13.5" customHeight="1">
      <c r="A6" s="22">
        <v>4</v>
      </c>
      <c r="B6" s="23"/>
      <c r="C6" s="22" t="s">
        <v>66</v>
      </c>
      <c r="D6" s="22" t="s">
        <v>284</v>
      </c>
      <c r="E6" s="22" t="s">
        <v>51</v>
      </c>
      <c r="F6" s="22" t="s">
        <v>68</v>
      </c>
      <c r="G6" s="22" t="s">
        <v>69</v>
      </c>
      <c r="H6" s="32"/>
      <c r="I6" s="23"/>
      <c r="J6" s="24" t="s">
        <v>30</v>
      </c>
      <c r="K6" s="22"/>
      <c r="L6" s="22" t="s">
        <v>70</v>
      </c>
      <c r="M6" s="25" t="s">
        <v>71</v>
      </c>
      <c r="N6" s="25" t="s">
        <v>72</v>
      </c>
      <c r="O6" s="22" t="s">
        <v>73</v>
      </c>
      <c r="P6" s="22" t="s">
        <v>73</v>
      </c>
      <c r="Q6" s="22" t="s">
        <v>74</v>
      </c>
      <c r="R6" s="25" t="s">
        <v>75</v>
      </c>
      <c r="S6" s="22"/>
      <c r="T6" s="22" t="s">
        <v>81</v>
      </c>
      <c r="U6" s="22" t="s">
        <v>72</v>
      </c>
      <c r="V6" s="22" t="s">
        <v>73</v>
      </c>
      <c r="W6" s="22" t="s">
        <v>82</v>
      </c>
      <c r="X6" s="22" t="s">
        <v>60</v>
      </c>
      <c r="Y6" s="22"/>
      <c r="Z6" s="22" t="s">
        <v>122</v>
      </c>
      <c r="AA6" s="22" t="s">
        <v>72</v>
      </c>
      <c r="AB6" s="22" t="s">
        <v>73</v>
      </c>
      <c r="AC6" s="22" t="s">
        <v>73</v>
      </c>
      <c r="AD6" s="22" t="s">
        <v>82</v>
      </c>
      <c r="AE6" s="22" t="s">
        <v>60</v>
      </c>
      <c r="AF6" s="22"/>
      <c r="AG6" s="22" t="s">
        <v>155</v>
      </c>
      <c r="AH6" s="22" t="s">
        <v>207</v>
      </c>
      <c r="AI6" s="26" t="s">
        <v>260</v>
      </c>
      <c r="AJ6" s="27">
        <v>14772</v>
      </c>
      <c r="AK6" s="27">
        <v>4281</v>
      </c>
      <c r="AL6" s="27">
        <v>16245</v>
      </c>
      <c r="AM6" s="28">
        <v>0</v>
      </c>
      <c r="AN6" s="29">
        <f t="shared" si="0"/>
        <v>35298</v>
      </c>
      <c r="AO6" s="23" t="s">
        <v>30</v>
      </c>
      <c r="AP6" s="23"/>
      <c r="AQ6" s="23"/>
      <c r="AR6" s="23"/>
      <c r="AS6" s="23"/>
      <c r="AT6" s="23"/>
      <c r="AU6" s="23"/>
      <c r="AV6" s="23"/>
      <c r="AW6" s="24" t="s">
        <v>31</v>
      </c>
      <c r="AX6" s="24" t="s">
        <v>30</v>
      </c>
      <c r="AY6" s="24" t="s">
        <v>30</v>
      </c>
      <c r="AZ6" s="24" t="s">
        <v>30</v>
      </c>
      <c r="BA6" s="24" t="s">
        <v>32</v>
      </c>
      <c r="BB6" s="24" t="s">
        <v>31</v>
      </c>
      <c r="BC6" s="30">
        <v>45903</v>
      </c>
      <c r="BD6" s="31">
        <v>46001</v>
      </c>
      <c r="BE6" s="31">
        <v>46023</v>
      </c>
    </row>
    <row r="7" spans="1:57" ht="13.5" customHeight="1">
      <c r="A7" s="22">
        <v>5</v>
      </c>
      <c r="B7" s="23"/>
      <c r="C7" s="22" t="s">
        <v>66</v>
      </c>
      <c r="D7" s="22" t="s">
        <v>284</v>
      </c>
      <c r="E7" s="22" t="s">
        <v>51</v>
      </c>
      <c r="F7" s="22" t="s">
        <v>68</v>
      </c>
      <c r="G7" s="22" t="s">
        <v>69</v>
      </c>
      <c r="H7" s="32" t="s">
        <v>228</v>
      </c>
      <c r="I7" s="23"/>
      <c r="J7" s="24" t="s">
        <v>30</v>
      </c>
      <c r="K7" s="22"/>
      <c r="L7" s="22" t="s">
        <v>70</v>
      </c>
      <c r="M7" s="25" t="s">
        <v>71</v>
      </c>
      <c r="N7" s="25" t="s">
        <v>72</v>
      </c>
      <c r="O7" s="22" t="s">
        <v>73</v>
      </c>
      <c r="P7" s="22" t="s">
        <v>73</v>
      </c>
      <c r="Q7" s="22" t="s">
        <v>74</v>
      </c>
      <c r="R7" s="25" t="s">
        <v>75</v>
      </c>
      <c r="S7" s="22"/>
      <c r="T7" s="22" t="s">
        <v>81</v>
      </c>
      <c r="U7" s="22" t="s">
        <v>72</v>
      </c>
      <c r="V7" s="22" t="s">
        <v>73</v>
      </c>
      <c r="W7" s="22" t="s">
        <v>82</v>
      </c>
      <c r="X7" s="22" t="s">
        <v>60</v>
      </c>
      <c r="Y7" s="22"/>
      <c r="Z7" s="22" t="s">
        <v>226</v>
      </c>
      <c r="AA7" s="22" t="s">
        <v>72</v>
      </c>
      <c r="AB7" s="22" t="s">
        <v>73</v>
      </c>
      <c r="AC7" s="22" t="s">
        <v>73</v>
      </c>
      <c r="AD7" s="22" t="s">
        <v>82</v>
      </c>
      <c r="AE7" s="22" t="s">
        <v>60</v>
      </c>
      <c r="AF7" s="22"/>
      <c r="AG7" s="22" t="s">
        <v>156</v>
      </c>
      <c r="AH7" s="22" t="s">
        <v>205</v>
      </c>
      <c r="AI7" s="26" t="s">
        <v>208</v>
      </c>
      <c r="AJ7" s="27">
        <v>298</v>
      </c>
      <c r="AK7" s="27">
        <v>1023</v>
      </c>
      <c r="AL7" s="22">
        <v>0</v>
      </c>
      <c r="AM7" s="28">
        <v>0</v>
      </c>
      <c r="AN7" s="29">
        <f t="shared" si="0"/>
        <v>1321</v>
      </c>
      <c r="AO7" s="23" t="s">
        <v>30</v>
      </c>
      <c r="AP7" s="23"/>
      <c r="AQ7" s="23"/>
      <c r="AR7" s="23"/>
      <c r="AS7" s="23"/>
      <c r="AT7" s="23"/>
      <c r="AU7" s="23"/>
      <c r="AV7" s="23"/>
      <c r="AW7" s="24" t="s">
        <v>31</v>
      </c>
      <c r="AX7" s="24" t="s">
        <v>30</v>
      </c>
      <c r="AY7" s="24" t="s">
        <v>30</v>
      </c>
      <c r="AZ7" s="24" t="s">
        <v>30</v>
      </c>
      <c r="BA7" s="24" t="s">
        <v>32</v>
      </c>
      <c r="BB7" s="24" t="s">
        <v>31</v>
      </c>
      <c r="BC7" s="30">
        <v>45903</v>
      </c>
      <c r="BD7" s="31">
        <v>46001</v>
      </c>
      <c r="BE7" s="31">
        <v>46023</v>
      </c>
    </row>
    <row r="8" spans="1:57" ht="13.5" customHeight="1">
      <c r="A8" s="22">
        <v>6</v>
      </c>
      <c r="B8" s="23"/>
      <c r="C8" s="22" t="s">
        <v>66</v>
      </c>
      <c r="D8" s="22" t="s">
        <v>284</v>
      </c>
      <c r="E8" s="22" t="s">
        <v>51</v>
      </c>
      <c r="F8" s="22" t="s">
        <v>68</v>
      </c>
      <c r="G8" s="22" t="s">
        <v>69</v>
      </c>
      <c r="H8" s="32" t="s">
        <v>228</v>
      </c>
      <c r="I8" s="23"/>
      <c r="J8" s="24" t="s">
        <v>30</v>
      </c>
      <c r="K8" s="22"/>
      <c r="L8" s="22" t="s">
        <v>70</v>
      </c>
      <c r="M8" s="25" t="s">
        <v>71</v>
      </c>
      <c r="N8" s="25" t="s">
        <v>72</v>
      </c>
      <c r="O8" s="22" t="s">
        <v>73</v>
      </c>
      <c r="P8" s="22" t="s">
        <v>73</v>
      </c>
      <c r="Q8" s="22" t="s">
        <v>74</v>
      </c>
      <c r="R8" s="25" t="s">
        <v>75</v>
      </c>
      <c r="S8" s="22"/>
      <c r="T8" s="22" t="s">
        <v>81</v>
      </c>
      <c r="U8" s="22" t="s">
        <v>72</v>
      </c>
      <c r="V8" s="22" t="s">
        <v>73</v>
      </c>
      <c r="W8" s="22" t="s">
        <v>82</v>
      </c>
      <c r="X8" s="22" t="s">
        <v>60</v>
      </c>
      <c r="Y8" s="22"/>
      <c r="Z8" s="22" t="s">
        <v>227</v>
      </c>
      <c r="AA8" s="22" t="s">
        <v>72</v>
      </c>
      <c r="AB8" s="22" t="s">
        <v>73</v>
      </c>
      <c r="AC8" s="22" t="s">
        <v>73</v>
      </c>
      <c r="AD8" s="22" t="s">
        <v>82</v>
      </c>
      <c r="AE8" s="22" t="s">
        <v>60</v>
      </c>
      <c r="AF8" s="22"/>
      <c r="AG8" s="22" t="s">
        <v>261</v>
      </c>
      <c r="AH8" s="22" t="s">
        <v>207</v>
      </c>
      <c r="AI8" s="26" t="s">
        <v>59</v>
      </c>
      <c r="AJ8" s="27">
        <v>33090</v>
      </c>
      <c r="AK8" s="27">
        <v>21175</v>
      </c>
      <c r="AL8" s="27">
        <v>125489</v>
      </c>
      <c r="AM8" s="28">
        <v>0</v>
      </c>
      <c r="AN8" s="29">
        <f t="shared" si="0"/>
        <v>179754</v>
      </c>
      <c r="AO8" s="23" t="s">
        <v>30</v>
      </c>
      <c r="AP8" s="23"/>
      <c r="AQ8" s="23"/>
      <c r="AR8" s="23"/>
      <c r="AS8" s="23"/>
      <c r="AT8" s="23"/>
      <c r="AU8" s="23"/>
      <c r="AV8" s="23"/>
      <c r="AW8" s="24" t="s">
        <v>31</v>
      </c>
      <c r="AX8" s="24" t="s">
        <v>30</v>
      </c>
      <c r="AY8" s="24" t="s">
        <v>30</v>
      </c>
      <c r="AZ8" s="24" t="s">
        <v>30</v>
      </c>
      <c r="BA8" s="24" t="s">
        <v>32</v>
      </c>
      <c r="BB8" s="24" t="s">
        <v>31</v>
      </c>
      <c r="BC8" s="30">
        <v>45903</v>
      </c>
      <c r="BD8" s="31">
        <v>46001</v>
      </c>
      <c r="BE8" s="31">
        <v>46023</v>
      </c>
    </row>
    <row r="9" spans="1:57" ht="13.5" customHeight="1">
      <c r="A9" s="22">
        <v>7</v>
      </c>
      <c r="B9" s="23"/>
      <c r="C9" s="22" t="s">
        <v>66</v>
      </c>
      <c r="D9" s="22" t="s">
        <v>284</v>
      </c>
      <c r="E9" s="22" t="s">
        <v>51</v>
      </c>
      <c r="F9" s="22" t="s">
        <v>68</v>
      </c>
      <c r="G9" s="22" t="s">
        <v>69</v>
      </c>
      <c r="H9" s="32" t="s">
        <v>228</v>
      </c>
      <c r="I9" s="23"/>
      <c r="J9" s="24" t="s">
        <v>30</v>
      </c>
      <c r="K9" s="22"/>
      <c r="L9" s="22" t="s">
        <v>70</v>
      </c>
      <c r="M9" s="25" t="s">
        <v>71</v>
      </c>
      <c r="N9" s="25" t="s">
        <v>72</v>
      </c>
      <c r="O9" s="22" t="s">
        <v>73</v>
      </c>
      <c r="P9" s="22" t="s">
        <v>73</v>
      </c>
      <c r="Q9" s="22" t="s">
        <v>74</v>
      </c>
      <c r="R9" s="25" t="s">
        <v>75</v>
      </c>
      <c r="S9" s="22"/>
      <c r="T9" s="22" t="s">
        <v>83</v>
      </c>
      <c r="U9" s="22" t="s">
        <v>72</v>
      </c>
      <c r="V9" s="22" t="s">
        <v>73</v>
      </c>
      <c r="W9" s="22" t="s">
        <v>82</v>
      </c>
      <c r="X9" s="22" t="s">
        <v>60</v>
      </c>
      <c r="Y9" s="22"/>
      <c r="Z9" s="22" t="s">
        <v>228</v>
      </c>
      <c r="AA9" s="22" t="s">
        <v>72</v>
      </c>
      <c r="AB9" s="22" t="s">
        <v>73</v>
      </c>
      <c r="AC9" s="22" t="s">
        <v>73</v>
      </c>
      <c r="AD9" s="22" t="s">
        <v>82</v>
      </c>
      <c r="AE9" s="22" t="s">
        <v>60</v>
      </c>
      <c r="AF9" s="22"/>
      <c r="AG9" s="22" t="s">
        <v>157</v>
      </c>
      <c r="AH9" s="22" t="s">
        <v>205</v>
      </c>
      <c r="AI9" s="26" t="s">
        <v>59</v>
      </c>
      <c r="AJ9" s="27">
        <v>12038</v>
      </c>
      <c r="AK9" s="27">
        <v>22206</v>
      </c>
      <c r="AL9" s="22">
        <v>0</v>
      </c>
      <c r="AM9" s="28">
        <v>0</v>
      </c>
      <c r="AN9" s="29">
        <f t="shared" si="0"/>
        <v>34244</v>
      </c>
      <c r="AO9" s="23" t="s">
        <v>30</v>
      </c>
      <c r="AP9" s="23"/>
      <c r="AQ9" s="23"/>
      <c r="AR9" s="23"/>
      <c r="AS9" s="23"/>
      <c r="AT9" s="23"/>
      <c r="AU9" s="23"/>
      <c r="AV9" s="23"/>
      <c r="AW9" s="24" t="s">
        <v>31</v>
      </c>
      <c r="AX9" s="24" t="s">
        <v>30</v>
      </c>
      <c r="AY9" s="24" t="s">
        <v>30</v>
      </c>
      <c r="AZ9" s="24" t="s">
        <v>30</v>
      </c>
      <c r="BA9" s="24" t="s">
        <v>32</v>
      </c>
      <c r="BB9" s="24" t="s">
        <v>31</v>
      </c>
      <c r="BC9" s="30">
        <v>45903</v>
      </c>
      <c r="BD9" s="31">
        <v>46001</v>
      </c>
      <c r="BE9" s="31">
        <v>46023</v>
      </c>
    </row>
    <row r="10" spans="1:57" ht="13.5" customHeight="1">
      <c r="A10" s="22">
        <v>8</v>
      </c>
      <c r="B10" s="23"/>
      <c r="C10" s="22" t="s">
        <v>66</v>
      </c>
      <c r="D10" s="22" t="s">
        <v>284</v>
      </c>
      <c r="E10" s="22" t="s">
        <v>51</v>
      </c>
      <c r="F10" s="22" t="s">
        <v>68</v>
      </c>
      <c r="G10" s="22" t="s">
        <v>69</v>
      </c>
      <c r="H10" s="32"/>
      <c r="I10" s="23"/>
      <c r="J10" s="24" t="s">
        <v>30</v>
      </c>
      <c r="K10" s="22"/>
      <c r="L10" s="22" t="s">
        <v>70</v>
      </c>
      <c r="M10" s="25" t="s">
        <v>71</v>
      </c>
      <c r="N10" s="25" t="s">
        <v>72</v>
      </c>
      <c r="O10" s="22" t="s">
        <v>73</v>
      </c>
      <c r="P10" s="22" t="s">
        <v>73</v>
      </c>
      <c r="Q10" s="22" t="s">
        <v>74</v>
      </c>
      <c r="R10" s="25" t="s">
        <v>75</v>
      </c>
      <c r="S10" s="22"/>
      <c r="T10" s="22" t="s">
        <v>84</v>
      </c>
      <c r="U10" s="22" t="s">
        <v>72</v>
      </c>
      <c r="V10" s="22" t="s">
        <v>73</v>
      </c>
      <c r="W10" s="22" t="s">
        <v>85</v>
      </c>
      <c r="X10" s="22" t="s">
        <v>86</v>
      </c>
      <c r="Y10" s="22"/>
      <c r="Z10" s="22" t="s">
        <v>229</v>
      </c>
      <c r="AA10" s="22" t="s">
        <v>72</v>
      </c>
      <c r="AB10" s="22" t="s">
        <v>73</v>
      </c>
      <c r="AC10" s="22" t="s">
        <v>73</v>
      </c>
      <c r="AD10" s="22" t="s">
        <v>85</v>
      </c>
      <c r="AE10" s="22" t="s">
        <v>86</v>
      </c>
      <c r="AF10" s="22"/>
      <c r="AG10" s="22" t="s">
        <v>158</v>
      </c>
      <c r="AH10" s="22" t="s">
        <v>205</v>
      </c>
      <c r="AI10" s="26" t="s">
        <v>59</v>
      </c>
      <c r="AJ10" s="27">
        <v>24185</v>
      </c>
      <c r="AK10" s="27">
        <v>47113</v>
      </c>
      <c r="AL10" s="22">
        <v>0</v>
      </c>
      <c r="AM10" s="28">
        <v>0</v>
      </c>
      <c r="AN10" s="29">
        <f t="shared" si="0"/>
        <v>71298</v>
      </c>
      <c r="AO10" s="23" t="s">
        <v>30</v>
      </c>
      <c r="AP10" s="23"/>
      <c r="AQ10" s="23"/>
      <c r="AR10" s="23"/>
      <c r="AS10" s="23"/>
      <c r="AT10" s="23"/>
      <c r="AU10" s="23"/>
      <c r="AV10" s="23"/>
      <c r="AW10" s="24" t="s">
        <v>31</v>
      </c>
      <c r="AX10" s="24" t="s">
        <v>30</v>
      </c>
      <c r="AY10" s="24" t="s">
        <v>30</v>
      </c>
      <c r="AZ10" s="24" t="s">
        <v>30</v>
      </c>
      <c r="BA10" s="24" t="s">
        <v>32</v>
      </c>
      <c r="BB10" s="24" t="s">
        <v>31</v>
      </c>
      <c r="BC10" s="30">
        <v>45903</v>
      </c>
      <c r="BD10" s="31">
        <v>46001</v>
      </c>
      <c r="BE10" s="31">
        <v>46023</v>
      </c>
    </row>
    <row r="11" spans="1:57" ht="13.5" customHeight="1">
      <c r="A11" s="22">
        <v>9</v>
      </c>
      <c r="B11" s="23"/>
      <c r="C11" s="22" t="s">
        <v>66</v>
      </c>
      <c r="D11" s="22" t="s">
        <v>284</v>
      </c>
      <c r="E11" s="22" t="s">
        <v>51</v>
      </c>
      <c r="F11" s="22" t="s">
        <v>68</v>
      </c>
      <c r="G11" s="22" t="s">
        <v>69</v>
      </c>
      <c r="H11" s="32" t="s">
        <v>228</v>
      </c>
      <c r="I11" s="23"/>
      <c r="J11" s="24" t="s">
        <v>30</v>
      </c>
      <c r="K11" s="22"/>
      <c r="L11" s="22" t="s">
        <v>70</v>
      </c>
      <c r="M11" s="25" t="s">
        <v>71</v>
      </c>
      <c r="N11" s="25" t="s">
        <v>72</v>
      </c>
      <c r="O11" s="22" t="s">
        <v>73</v>
      </c>
      <c r="P11" s="22" t="s">
        <v>73</v>
      </c>
      <c r="Q11" s="22" t="s">
        <v>74</v>
      </c>
      <c r="R11" s="25" t="s">
        <v>75</v>
      </c>
      <c r="S11" s="22"/>
      <c r="T11" s="22" t="s">
        <v>87</v>
      </c>
      <c r="U11" s="22" t="s">
        <v>72</v>
      </c>
      <c r="V11" s="22" t="s">
        <v>73</v>
      </c>
      <c r="W11" s="22" t="s">
        <v>88</v>
      </c>
      <c r="X11" s="22" t="s">
        <v>89</v>
      </c>
      <c r="Y11" s="22"/>
      <c r="Z11" s="22" t="s">
        <v>230</v>
      </c>
      <c r="AA11" s="22" t="s">
        <v>72</v>
      </c>
      <c r="AB11" s="22" t="s">
        <v>73</v>
      </c>
      <c r="AC11" s="22" t="s">
        <v>73</v>
      </c>
      <c r="AD11" s="22" t="s">
        <v>88</v>
      </c>
      <c r="AE11" s="22" t="s">
        <v>89</v>
      </c>
      <c r="AF11" s="22"/>
      <c r="AG11" s="22" t="s">
        <v>159</v>
      </c>
      <c r="AH11" s="22" t="s">
        <v>205</v>
      </c>
      <c r="AI11" s="26" t="s">
        <v>59</v>
      </c>
      <c r="AJ11" s="27">
        <v>4876</v>
      </c>
      <c r="AK11" s="27">
        <v>9888</v>
      </c>
      <c r="AL11" s="22">
        <v>0</v>
      </c>
      <c r="AM11" s="28">
        <v>0</v>
      </c>
      <c r="AN11" s="29">
        <f t="shared" si="0"/>
        <v>14764</v>
      </c>
      <c r="AO11" s="23" t="s">
        <v>30</v>
      </c>
      <c r="AP11" s="23"/>
      <c r="AQ11" s="23"/>
      <c r="AR11" s="23"/>
      <c r="AS11" s="23"/>
      <c r="AT11" s="23"/>
      <c r="AU11" s="23"/>
      <c r="AV11" s="23"/>
      <c r="AW11" s="24" t="s">
        <v>31</v>
      </c>
      <c r="AX11" s="24" t="s">
        <v>30</v>
      </c>
      <c r="AY11" s="24" t="s">
        <v>30</v>
      </c>
      <c r="AZ11" s="24" t="s">
        <v>30</v>
      </c>
      <c r="BA11" s="24" t="s">
        <v>32</v>
      </c>
      <c r="BB11" s="24" t="s">
        <v>31</v>
      </c>
      <c r="BC11" s="30">
        <v>45903</v>
      </c>
      <c r="BD11" s="31">
        <v>46001</v>
      </c>
      <c r="BE11" s="31">
        <v>46023</v>
      </c>
    </row>
    <row r="12" spans="1:57" ht="13.5" customHeight="1">
      <c r="A12" s="22">
        <v>10</v>
      </c>
      <c r="B12" s="23"/>
      <c r="C12" s="22" t="s">
        <v>66</v>
      </c>
      <c r="D12" s="22" t="s">
        <v>284</v>
      </c>
      <c r="E12" s="22" t="s">
        <v>51</v>
      </c>
      <c r="F12" s="22" t="s">
        <v>68</v>
      </c>
      <c r="G12" s="22" t="s">
        <v>69</v>
      </c>
      <c r="H12" s="32" t="s">
        <v>228</v>
      </c>
      <c r="I12" s="23"/>
      <c r="J12" s="24" t="s">
        <v>30</v>
      </c>
      <c r="K12" s="22"/>
      <c r="L12" s="22" t="s">
        <v>70</v>
      </c>
      <c r="M12" s="25" t="s">
        <v>71</v>
      </c>
      <c r="N12" s="25" t="s">
        <v>72</v>
      </c>
      <c r="O12" s="22" t="s">
        <v>73</v>
      </c>
      <c r="P12" s="22" t="s">
        <v>73</v>
      </c>
      <c r="Q12" s="22" t="s">
        <v>74</v>
      </c>
      <c r="R12" s="25" t="s">
        <v>75</v>
      </c>
      <c r="S12" s="22"/>
      <c r="T12" s="22" t="s">
        <v>90</v>
      </c>
      <c r="U12" s="22" t="s">
        <v>91</v>
      </c>
      <c r="V12" s="22" t="s">
        <v>92</v>
      </c>
      <c r="W12" s="22" t="s">
        <v>93</v>
      </c>
      <c r="X12" s="22" t="s">
        <v>56</v>
      </c>
      <c r="Y12" s="22"/>
      <c r="Z12" s="22" t="s">
        <v>117</v>
      </c>
      <c r="AA12" s="22" t="s">
        <v>91</v>
      </c>
      <c r="AB12" s="22" t="s">
        <v>92</v>
      </c>
      <c r="AC12" s="22" t="s">
        <v>92</v>
      </c>
      <c r="AD12" s="22" t="s">
        <v>93</v>
      </c>
      <c r="AE12" s="22" t="s">
        <v>56</v>
      </c>
      <c r="AF12" s="22"/>
      <c r="AG12" s="22" t="s">
        <v>160</v>
      </c>
      <c r="AH12" s="22" t="s">
        <v>209</v>
      </c>
      <c r="AI12" s="26" t="s">
        <v>75</v>
      </c>
      <c r="AJ12" s="27">
        <v>5137</v>
      </c>
      <c r="AK12" s="27">
        <v>2698</v>
      </c>
      <c r="AL12" s="22">
        <v>0</v>
      </c>
      <c r="AM12" s="28">
        <v>0</v>
      </c>
      <c r="AN12" s="29">
        <f t="shared" si="0"/>
        <v>7835</v>
      </c>
      <c r="AO12" s="23" t="s">
        <v>30</v>
      </c>
      <c r="AP12" s="23"/>
      <c r="AQ12" s="23"/>
      <c r="AR12" s="23"/>
      <c r="AS12" s="23"/>
      <c r="AT12" s="23"/>
      <c r="AU12" s="23"/>
      <c r="AV12" s="23"/>
      <c r="AW12" s="24" t="s">
        <v>31</v>
      </c>
      <c r="AX12" s="24" t="s">
        <v>30</v>
      </c>
      <c r="AY12" s="24" t="s">
        <v>30</v>
      </c>
      <c r="AZ12" s="24" t="s">
        <v>30</v>
      </c>
      <c r="BA12" s="24" t="s">
        <v>32</v>
      </c>
      <c r="BB12" s="24" t="s">
        <v>31</v>
      </c>
      <c r="BC12" s="30">
        <v>45903</v>
      </c>
      <c r="BD12" s="31">
        <v>46001</v>
      </c>
      <c r="BE12" s="31">
        <v>46023</v>
      </c>
    </row>
    <row r="13" spans="1:57" ht="13.5" customHeight="1">
      <c r="A13" s="22">
        <v>11</v>
      </c>
      <c r="B13" s="23"/>
      <c r="C13" s="22" t="s">
        <v>66</v>
      </c>
      <c r="D13" s="22" t="s">
        <v>284</v>
      </c>
      <c r="E13" s="22" t="s">
        <v>51</v>
      </c>
      <c r="F13" s="22" t="s">
        <v>68</v>
      </c>
      <c r="G13" s="22" t="s">
        <v>69</v>
      </c>
      <c r="H13" s="32" t="s">
        <v>228</v>
      </c>
      <c r="I13" s="23"/>
      <c r="J13" s="24" t="s">
        <v>30</v>
      </c>
      <c r="K13" s="22"/>
      <c r="L13" s="22" t="s">
        <v>70</v>
      </c>
      <c r="M13" s="25" t="s">
        <v>71</v>
      </c>
      <c r="N13" s="25" t="s">
        <v>72</v>
      </c>
      <c r="O13" s="22" t="s">
        <v>73</v>
      </c>
      <c r="P13" s="22" t="s">
        <v>73</v>
      </c>
      <c r="Q13" s="22" t="s">
        <v>74</v>
      </c>
      <c r="R13" s="25" t="s">
        <v>75</v>
      </c>
      <c r="S13" s="22"/>
      <c r="T13" s="22" t="s">
        <v>90</v>
      </c>
      <c r="U13" s="22" t="s">
        <v>91</v>
      </c>
      <c r="V13" s="22" t="s">
        <v>92</v>
      </c>
      <c r="W13" s="22" t="s">
        <v>93</v>
      </c>
      <c r="X13" s="22" t="s">
        <v>56</v>
      </c>
      <c r="Y13" s="22"/>
      <c r="Z13" s="22" t="s">
        <v>118</v>
      </c>
      <c r="AA13" s="22" t="s">
        <v>91</v>
      </c>
      <c r="AB13" s="22" t="s">
        <v>92</v>
      </c>
      <c r="AC13" s="22" t="s">
        <v>92</v>
      </c>
      <c r="AD13" s="22" t="s">
        <v>228</v>
      </c>
      <c r="AE13" s="22" t="s">
        <v>63</v>
      </c>
      <c r="AF13" s="22"/>
      <c r="AG13" s="22" t="s">
        <v>161</v>
      </c>
      <c r="AH13" s="22" t="s">
        <v>205</v>
      </c>
      <c r="AI13" s="26" t="s">
        <v>75</v>
      </c>
      <c r="AJ13" s="27">
        <v>1496</v>
      </c>
      <c r="AK13" s="27">
        <v>2775</v>
      </c>
      <c r="AL13" s="22">
        <v>0</v>
      </c>
      <c r="AM13" s="28">
        <v>0</v>
      </c>
      <c r="AN13" s="29">
        <f t="shared" si="0"/>
        <v>4271</v>
      </c>
      <c r="AO13" s="23" t="s">
        <v>30</v>
      </c>
      <c r="AP13" s="23"/>
      <c r="AQ13" s="23"/>
      <c r="AR13" s="23"/>
      <c r="AS13" s="23"/>
      <c r="AT13" s="23"/>
      <c r="AU13" s="23"/>
      <c r="AV13" s="23"/>
      <c r="AW13" s="24" t="s">
        <v>31</v>
      </c>
      <c r="AX13" s="24" t="s">
        <v>30</v>
      </c>
      <c r="AY13" s="24" t="s">
        <v>30</v>
      </c>
      <c r="AZ13" s="24" t="s">
        <v>30</v>
      </c>
      <c r="BA13" s="24" t="s">
        <v>32</v>
      </c>
      <c r="BB13" s="24" t="s">
        <v>31</v>
      </c>
      <c r="BC13" s="30">
        <v>45903</v>
      </c>
      <c r="BD13" s="31">
        <v>46001</v>
      </c>
      <c r="BE13" s="31">
        <v>46023</v>
      </c>
    </row>
    <row r="14" spans="1:57" ht="13.5" customHeight="1">
      <c r="A14" s="22">
        <v>12</v>
      </c>
      <c r="B14" s="23"/>
      <c r="C14" s="22" t="s">
        <v>66</v>
      </c>
      <c r="D14" s="22" t="s">
        <v>284</v>
      </c>
      <c r="E14" s="22" t="s">
        <v>51</v>
      </c>
      <c r="F14" s="22" t="s">
        <v>68</v>
      </c>
      <c r="G14" s="22" t="s">
        <v>69</v>
      </c>
      <c r="H14" s="32" t="s">
        <v>228</v>
      </c>
      <c r="I14" s="23"/>
      <c r="J14" s="24" t="s">
        <v>30</v>
      </c>
      <c r="K14" s="22"/>
      <c r="L14" s="22" t="s">
        <v>70</v>
      </c>
      <c r="M14" s="25" t="s">
        <v>71</v>
      </c>
      <c r="N14" s="25" t="s">
        <v>72</v>
      </c>
      <c r="O14" s="22" t="s">
        <v>73</v>
      </c>
      <c r="P14" s="22" t="s">
        <v>73</v>
      </c>
      <c r="Q14" s="22" t="s">
        <v>74</v>
      </c>
      <c r="R14" s="25" t="s">
        <v>75</v>
      </c>
      <c r="S14" s="22"/>
      <c r="T14" s="22" t="s">
        <v>90</v>
      </c>
      <c r="U14" s="22" t="s">
        <v>91</v>
      </c>
      <c r="V14" s="22" t="s">
        <v>92</v>
      </c>
      <c r="W14" s="22" t="s">
        <v>93</v>
      </c>
      <c r="X14" s="22" t="s">
        <v>56</v>
      </c>
      <c r="Y14" s="22"/>
      <c r="Z14" s="22" t="s">
        <v>228</v>
      </c>
      <c r="AA14" s="22" t="s">
        <v>91</v>
      </c>
      <c r="AB14" s="22" t="s">
        <v>92</v>
      </c>
      <c r="AC14" s="22" t="s">
        <v>92</v>
      </c>
      <c r="AD14" s="22" t="s">
        <v>93</v>
      </c>
      <c r="AE14" s="22" t="s">
        <v>106</v>
      </c>
      <c r="AF14" s="22"/>
      <c r="AG14" s="22" t="s">
        <v>162</v>
      </c>
      <c r="AH14" s="22" t="s">
        <v>205</v>
      </c>
      <c r="AI14" s="26" t="s">
        <v>262</v>
      </c>
      <c r="AJ14" s="27">
        <v>721</v>
      </c>
      <c r="AK14" s="27">
        <v>1660</v>
      </c>
      <c r="AL14" s="22">
        <v>0</v>
      </c>
      <c r="AM14" s="28">
        <v>0</v>
      </c>
      <c r="AN14" s="29">
        <f t="shared" si="0"/>
        <v>2381</v>
      </c>
      <c r="AO14" s="23" t="s">
        <v>30</v>
      </c>
      <c r="AP14" s="23"/>
      <c r="AQ14" s="23"/>
      <c r="AR14" s="23"/>
      <c r="AS14" s="23"/>
      <c r="AT14" s="23"/>
      <c r="AU14" s="23"/>
      <c r="AV14" s="23"/>
      <c r="AW14" s="24" t="s">
        <v>31</v>
      </c>
      <c r="AX14" s="24" t="s">
        <v>30</v>
      </c>
      <c r="AY14" s="24" t="s">
        <v>30</v>
      </c>
      <c r="AZ14" s="24" t="s">
        <v>30</v>
      </c>
      <c r="BA14" s="24" t="s">
        <v>32</v>
      </c>
      <c r="BB14" s="24" t="s">
        <v>31</v>
      </c>
      <c r="BC14" s="30">
        <v>45903</v>
      </c>
      <c r="BD14" s="31">
        <v>46001</v>
      </c>
      <c r="BE14" s="31">
        <v>46023</v>
      </c>
    </row>
    <row r="15" spans="1:57" ht="13.5" customHeight="1">
      <c r="A15" s="22">
        <v>13</v>
      </c>
      <c r="B15" s="23"/>
      <c r="C15" s="22" t="s">
        <v>66</v>
      </c>
      <c r="D15" s="22" t="s">
        <v>284</v>
      </c>
      <c r="E15" s="22" t="s">
        <v>51</v>
      </c>
      <c r="F15" s="22" t="s">
        <v>68</v>
      </c>
      <c r="G15" s="22" t="s">
        <v>69</v>
      </c>
      <c r="H15" s="32" t="s">
        <v>228</v>
      </c>
      <c r="I15" s="23"/>
      <c r="J15" s="24" t="s">
        <v>30</v>
      </c>
      <c r="K15" s="22"/>
      <c r="L15" s="22" t="s">
        <v>70</v>
      </c>
      <c r="M15" s="25" t="s">
        <v>71</v>
      </c>
      <c r="N15" s="25" t="s">
        <v>72</v>
      </c>
      <c r="O15" s="22" t="s">
        <v>73</v>
      </c>
      <c r="P15" s="22" t="s">
        <v>73</v>
      </c>
      <c r="Q15" s="22" t="s">
        <v>74</v>
      </c>
      <c r="R15" s="25" t="s">
        <v>75</v>
      </c>
      <c r="S15" s="22"/>
      <c r="T15" s="22" t="s">
        <v>90</v>
      </c>
      <c r="U15" s="22" t="s">
        <v>91</v>
      </c>
      <c r="V15" s="22" t="s">
        <v>92</v>
      </c>
      <c r="W15" s="22" t="s">
        <v>93</v>
      </c>
      <c r="X15" s="22" t="s">
        <v>56</v>
      </c>
      <c r="Y15" s="22"/>
      <c r="Z15" s="22" t="s">
        <v>119</v>
      </c>
      <c r="AA15" s="22" t="s">
        <v>91</v>
      </c>
      <c r="AB15" s="22" t="s">
        <v>92</v>
      </c>
      <c r="AC15" s="22" t="s">
        <v>92</v>
      </c>
      <c r="AD15" s="22" t="s">
        <v>93</v>
      </c>
      <c r="AE15" s="22" t="s">
        <v>228</v>
      </c>
      <c r="AF15" s="22"/>
      <c r="AG15" s="22" t="s">
        <v>163</v>
      </c>
      <c r="AH15" s="22" t="s">
        <v>205</v>
      </c>
      <c r="AI15" s="26" t="s">
        <v>210</v>
      </c>
      <c r="AJ15" s="27">
        <v>5218</v>
      </c>
      <c r="AK15" s="27">
        <v>10685</v>
      </c>
      <c r="AL15" s="22">
        <v>0</v>
      </c>
      <c r="AM15" s="28">
        <v>0</v>
      </c>
      <c r="AN15" s="29">
        <f t="shared" si="0"/>
        <v>15903</v>
      </c>
      <c r="AO15" s="23" t="s">
        <v>30</v>
      </c>
      <c r="AP15" s="23"/>
      <c r="AQ15" s="23"/>
      <c r="AR15" s="23"/>
      <c r="AS15" s="23"/>
      <c r="AT15" s="23"/>
      <c r="AU15" s="23"/>
      <c r="AV15" s="23"/>
      <c r="AW15" s="24" t="s">
        <v>31</v>
      </c>
      <c r="AX15" s="24" t="s">
        <v>30</v>
      </c>
      <c r="AY15" s="24" t="s">
        <v>30</v>
      </c>
      <c r="AZ15" s="24" t="s">
        <v>30</v>
      </c>
      <c r="BA15" s="24" t="s">
        <v>32</v>
      </c>
      <c r="BB15" s="24" t="s">
        <v>31</v>
      </c>
      <c r="BC15" s="30">
        <v>45903</v>
      </c>
      <c r="BD15" s="31">
        <v>46001</v>
      </c>
      <c r="BE15" s="31">
        <v>46023</v>
      </c>
    </row>
    <row r="16" spans="1:57" ht="13.5" customHeight="1">
      <c r="A16" s="22">
        <v>14</v>
      </c>
      <c r="B16" s="23"/>
      <c r="C16" s="22" t="s">
        <v>66</v>
      </c>
      <c r="D16" s="22" t="s">
        <v>284</v>
      </c>
      <c r="E16" s="22" t="s">
        <v>51</v>
      </c>
      <c r="F16" s="22" t="s">
        <v>68</v>
      </c>
      <c r="G16" s="22" t="s">
        <v>69</v>
      </c>
      <c r="H16" s="32" t="s">
        <v>228</v>
      </c>
      <c r="I16" s="23"/>
      <c r="J16" s="24" t="s">
        <v>30</v>
      </c>
      <c r="K16" s="22"/>
      <c r="L16" s="22" t="s">
        <v>70</v>
      </c>
      <c r="M16" s="25" t="s">
        <v>71</v>
      </c>
      <c r="N16" s="25" t="s">
        <v>72</v>
      </c>
      <c r="O16" s="22" t="s">
        <v>73</v>
      </c>
      <c r="P16" s="22" t="s">
        <v>73</v>
      </c>
      <c r="Q16" s="22" t="s">
        <v>74</v>
      </c>
      <c r="R16" s="25" t="s">
        <v>75</v>
      </c>
      <c r="S16" s="22"/>
      <c r="T16" s="22" t="s">
        <v>90</v>
      </c>
      <c r="U16" s="22" t="s">
        <v>91</v>
      </c>
      <c r="V16" s="22" t="s">
        <v>92</v>
      </c>
      <c r="W16" s="22" t="s">
        <v>93</v>
      </c>
      <c r="X16" s="22" t="s">
        <v>56</v>
      </c>
      <c r="Y16" s="22"/>
      <c r="Z16" s="22" t="s">
        <v>120</v>
      </c>
      <c r="AA16" s="22" t="s">
        <v>91</v>
      </c>
      <c r="AB16" s="22" t="s">
        <v>92</v>
      </c>
      <c r="AC16" s="22" t="s">
        <v>92</v>
      </c>
      <c r="AD16" s="22" t="s">
        <v>93</v>
      </c>
      <c r="AE16" s="22" t="s">
        <v>228</v>
      </c>
      <c r="AF16" s="22"/>
      <c r="AG16" s="22" t="s">
        <v>164</v>
      </c>
      <c r="AH16" s="22" t="s">
        <v>205</v>
      </c>
      <c r="AI16" s="26" t="s">
        <v>263</v>
      </c>
      <c r="AJ16" s="27">
        <v>0</v>
      </c>
      <c r="AK16" s="27">
        <v>0</v>
      </c>
      <c r="AL16" s="22">
        <v>0</v>
      </c>
      <c r="AM16" s="28">
        <v>0</v>
      </c>
      <c r="AN16" s="29">
        <f t="shared" si="0"/>
        <v>0</v>
      </c>
      <c r="AO16" s="23" t="s">
        <v>30</v>
      </c>
      <c r="AP16" s="23"/>
      <c r="AQ16" s="23"/>
      <c r="AR16" s="23"/>
      <c r="AS16" s="23"/>
      <c r="AT16" s="23"/>
      <c r="AU16" s="23"/>
      <c r="AV16" s="23"/>
      <c r="AW16" s="24" t="s">
        <v>31</v>
      </c>
      <c r="AX16" s="24" t="s">
        <v>30</v>
      </c>
      <c r="AY16" s="24" t="s">
        <v>30</v>
      </c>
      <c r="AZ16" s="24" t="s">
        <v>30</v>
      </c>
      <c r="BA16" s="24" t="s">
        <v>32</v>
      </c>
      <c r="BB16" s="24" t="s">
        <v>31</v>
      </c>
      <c r="BC16" s="30">
        <v>45903</v>
      </c>
      <c r="BD16" s="31">
        <v>46001</v>
      </c>
      <c r="BE16" s="31">
        <v>46023</v>
      </c>
    </row>
    <row r="17" spans="1:57" ht="13.5" customHeight="1">
      <c r="A17" s="22">
        <v>15</v>
      </c>
      <c r="B17" s="23"/>
      <c r="C17" s="22" t="s">
        <v>66</v>
      </c>
      <c r="D17" s="22" t="s">
        <v>284</v>
      </c>
      <c r="E17" s="22" t="s">
        <v>51</v>
      </c>
      <c r="F17" s="22" t="s">
        <v>68</v>
      </c>
      <c r="G17" s="22" t="s">
        <v>69</v>
      </c>
      <c r="H17" s="32" t="s">
        <v>228</v>
      </c>
      <c r="I17" s="23"/>
      <c r="J17" s="24" t="s">
        <v>30</v>
      </c>
      <c r="K17" s="22"/>
      <c r="L17" s="22" t="s">
        <v>70</v>
      </c>
      <c r="M17" s="25" t="s">
        <v>71</v>
      </c>
      <c r="N17" s="25" t="s">
        <v>72</v>
      </c>
      <c r="O17" s="22" t="s">
        <v>73</v>
      </c>
      <c r="P17" s="22" t="s">
        <v>73</v>
      </c>
      <c r="Q17" s="22" t="s">
        <v>74</v>
      </c>
      <c r="R17" s="25" t="s">
        <v>75</v>
      </c>
      <c r="S17" s="22"/>
      <c r="T17" s="22" t="s">
        <v>90</v>
      </c>
      <c r="U17" s="22" t="s">
        <v>91</v>
      </c>
      <c r="V17" s="22" t="s">
        <v>92</v>
      </c>
      <c r="W17" s="22" t="s">
        <v>93</v>
      </c>
      <c r="X17" s="22" t="s">
        <v>56</v>
      </c>
      <c r="Y17" s="22"/>
      <c r="Z17" s="22" t="s">
        <v>121</v>
      </c>
      <c r="AA17" s="22" t="s">
        <v>91</v>
      </c>
      <c r="AB17" s="22" t="s">
        <v>92</v>
      </c>
      <c r="AC17" s="22" t="s">
        <v>92</v>
      </c>
      <c r="AD17" s="22" t="s">
        <v>93</v>
      </c>
      <c r="AE17" s="22" t="s">
        <v>228</v>
      </c>
      <c r="AF17" s="22"/>
      <c r="AG17" s="22" t="s">
        <v>165</v>
      </c>
      <c r="AH17" s="22" t="s">
        <v>205</v>
      </c>
      <c r="AI17" s="26" t="s">
        <v>62</v>
      </c>
      <c r="AJ17" s="27">
        <v>350</v>
      </c>
      <c r="AK17" s="27">
        <v>1011</v>
      </c>
      <c r="AL17" s="22">
        <v>0</v>
      </c>
      <c r="AM17" s="28">
        <v>0</v>
      </c>
      <c r="AN17" s="29">
        <f t="shared" si="0"/>
        <v>1361</v>
      </c>
      <c r="AO17" s="23" t="s">
        <v>30</v>
      </c>
      <c r="AP17" s="23"/>
      <c r="AQ17" s="23"/>
      <c r="AR17" s="23"/>
      <c r="AS17" s="23"/>
      <c r="AT17" s="23"/>
      <c r="AU17" s="23"/>
      <c r="AV17" s="23"/>
      <c r="AW17" s="24" t="s">
        <v>31</v>
      </c>
      <c r="AX17" s="24" t="s">
        <v>30</v>
      </c>
      <c r="AY17" s="24" t="s">
        <v>30</v>
      </c>
      <c r="AZ17" s="24" t="s">
        <v>30</v>
      </c>
      <c r="BA17" s="24" t="s">
        <v>32</v>
      </c>
      <c r="BB17" s="24" t="s">
        <v>31</v>
      </c>
      <c r="BC17" s="30">
        <v>45903</v>
      </c>
      <c r="BD17" s="31">
        <v>46001</v>
      </c>
      <c r="BE17" s="31">
        <v>46023</v>
      </c>
    </row>
    <row r="18" spans="1:57" ht="13.5" customHeight="1">
      <c r="A18" s="22">
        <v>16</v>
      </c>
      <c r="B18" s="23"/>
      <c r="C18" s="22" t="s">
        <v>66</v>
      </c>
      <c r="D18" s="22" t="s">
        <v>284</v>
      </c>
      <c r="E18" s="22" t="s">
        <v>51</v>
      </c>
      <c r="F18" s="22" t="s">
        <v>68</v>
      </c>
      <c r="G18" s="22" t="s">
        <v>69</v>
      </c>
      <c r="H18" s="32" t="s">
        <v>228</v>
      </c>
      <c r="I18" s="23"/>
      <c r="J18" s="24" t="s">
        <v>30</v>
      </c>
      <c r="K18" s="22"/>
      <c r="L18" s="22" t="s">
        <v>70</v>
      </c>
      <c r="M18" s="25" t="s">
        <v>71</v>
      </c>
      <c r="N18" s="25" t="s">
        <v>72</v>
      </c>
      <c r="O18" s="22" t="s">
        <v>73</v>
      </c>
      <c r="P18" s="22" t="s">
        <v>73</v>
      </c>
      <c r="Q18" s="22" t="s">
        <v>74</v>
      </c>
      <c r="R18" s="25" t="s">
        <v>75</v>
      </c>
      <c r="S18" s="22"/>
      <c r="T18" s="22" t="s">
        <v>90</v>
      </c>
      <c r="U18" s="22" t="s">
        <v>91</v>
      </c>
      <c r="V18" s="22" t="s">
        <v>92</v>
      </c>
      <c r="W18" s="22" t="s">
        <v>93</v>
      </c>
      <c r="X18" s="22" t="s">
        <v>56</v>
      </c>
      <c r="Y18" s="22"/>
      <c r="Z18" s="22" t="s">
        <v>122</v>
      </c>
      <c r="AA18" s="22" t="s">
        <v>91</v>
      </c>
      <c r="AB18" s="22" t="s">
        <v>92</v>
      </c>
      <c r="AC18" s="22" t="s">
        <v>92</v>
      </c>
      <c r="AD18" s="22" t="s">
        <v>93</v>
      </c>
      <c r="AE18" s="22" t="s">
        <v>228</v>
      </c>
      <c r="AF18" s="22"/>
      <c r="AG18" s="22" t="s">
        <v>166</v>
      </c>
      <c r="AH18" s="22" t="s">
        <v>205</v>
      </c>
      <c r="AI18" s="26" t="s">
        <v>59</v>
      </c>
      <c r="AJ18" s="27">
        <v>15062</v>
      </c>
      <c r="AK18" s="27">
        <v>27553</v>
      </c>
      <c r="AL18" s="22">
        <v>0</v>
      </c>
      <c r="AM18" s="28">
        <v>0</v>
      </c>
      <c r="AN18" s="29">
        <f t="shared" si="0"/>
        <v>42615</v>
      </c>
      <c r="AO18" s="23" t="s">
        <v>30</v>
      </c>
      <c r="AP18" s="23"/>
      <c r="AQ18" s="23"/>
      <c r="AR18" s="23"/>
      <c r="AS18" s="23"/>
      <c r="AT18" s="23"/>
      <c r="AU18" s="23"/>
      <c r="AV18" s="23"/>
      <c r="AW18" s="24" t="s">
        <v>31</v>
      </c>
      <c r="AX18" s="24" t="s">
        <v>30</v>
      </c>
      <c r="AY18" s="24" t="s">
        <v>30</v>
      </c>
      <c r="AZ18" s="24" t="s">
        <v>30</v>
      </c>
      <c r="BA18" s="24" t="s">
        <v>32</v>
      </c>
      <c r="BB18" s="24" t="s">
        <v>31</v>
      </c>
      <c r="BC18" s="30">
        <v>45903</v>
      </c>
      <c r="BD18" s="31">
        <v>46001</v>
      </c>
      <c r="BE18" s="31">
        <v>46023</v>
      </c>
    </row>
    <row r="19" spans="1:57" ht="13.5" customHeight="1">
      <c r="A19" s="22">
        <v>17</v>
      </c>
      <c r="B19" s="23"/>
      <c r="C19" s="22" t="s">
        <v>66</v>
      </c>
      <c r="D19" s="22" t="s">
        <v>284</v>
      </c>
      <c r="E19" s="22" t="s">
        <v>51</v>
      </c>
      <c r="F19" s="22" t="s">
        <v>68</v>
      </c>
      <c r="G19" s="22" t="s">
        <v>69</v>
      </c>
      <c r="H19" s="32" t="s">
        <v>228</v>
      </c>
      <c r="I19" s="23"/>
      <c r="J19" s="24" t="s">
        <v>30</v>
      </c>
      <c r="K19" s="22"/>
      <c r="L19" s="22" t="s">
        <v>70</v>
      </c>
      <c r="M19" s="25" t="s">
        <v>71</v>
      </c>
      <c r="N19" s="25" t="s">
        <v>72</v>
      </c>
      <c r="O19" s="22" t="s">
        <v>73</v>
      </c>
      <c r="P19" s="22" t="s">
        <v>73</v>
      </c>
      <c r="Q19" s="22" t="s">
        <v>74</v>
      </c>
      <c r="R19" s="25" t="s">
        <v>75</v>
      </c>
      <c r="S19" s="22"/>
      <c r="T19" s="22" t="s">
        <v>90</v>
      </c>
      <c r="U19" s="22" t="s">
        <v>91</v>
      </c>
      <c r="V19" s="22" t="s">
        <v>92</v>
      </c>
      <c r="W19" s="22" t="s">
        <v>93</v>
      </c>
      <c r="X19" s="22" t="s">
        <v>56</v>
      </c>
      <c r="Y19" s="22"/>
      <c r="Z19" s="22" t="s">
        <v>122</v>
      </c>
      <c r="AA19" s="22" t="s">
        <v>91</v>
      </c>
      <c r="AB19" s="22" t="s">
        <v>92</v>
      </c>
      <c r="AC19" s="22" t="s">
        <v>92</v>
      </c>
      <c r="AD19" s="22" t="s">
        <v>93</v>
      </c>
      <c r="AE19" s="22" t="s">
        <v>64</v>
      </c>
      <c r="AF19" s="22"/>
      <c r="AG19" s="22" t="s">
        <v>167</v>
      </c>
      <c r="AH19" s="22" t="s">
        <v>205</v>
      </c>
      <c r="AI19" s="26" t="s">
        <v>64</v>
      </c>
      <c r="AJ19" s="27">
        <v>5</v>
      </c>
      <c r="AK19" s="27">
        <v>17</v>
      </c>
      <c r="AL19" s="22">
        <v>0</v>
      </c>
      <c r="AM19" s="28">
        <v>0</v>
      </c>
      <c r="AN19" s="29">
        <f t="shared" si="0"/>
        <v>22</v>
      </c>
      <c r="AO19" s="23" t="s">
        <v>30</v>
      </c>
      <c r="AP19" s="23"/>
      <c r="AQ19" s="23"/>
      <c r="AR19" s="23"/>
      <c r="AS19" s="23"/>
      <c r="AT19" s="23"/>
      <c r="AU19" s="23"/>
      <c r="AV19" s="23"/>
      <c r="AW19" s="24" t="s">
        <v>31</v>
      </c>
      <c r="AX19" s="24" t="s">
        <v>30</v>
      </c>
      <c r="AY19" s="24" t="s">
        <v>30</v>
      </c>
      <c r="AZ19" s="24" t="s">
        <v>30</v>
      </c>
      <c r="BA19" s="24" t="s">
        <v>32</v>
      </c>
      <c r="BB19" s="24" t="s">
        <v>31</v>
      </c>
      <c r="BC19" s="30">
        <v>45903</v>
      </c>
      <c r="BD19" s="31">
        <v>46001</v>
      </c>
      <c r="BE19" s="31">
        <v>46023</v>
      </c>
    </row>
    <row r="20" spans="1:57" ht="13.5" customHeight="1">
      <c r="A20" s="22">
        <v>18</v>
      </c>
      <c r="B20" s="23"/>
      <c r="C20" s="22" t="s">
        <v>66</v>
      </c>
      <c r="D20" s="22" t="s">
        <v>284</v>
      </c>
      <c r="E20" s="22" t="s">
        <v>51</v>
      </c>
      <c r="F20" s="22" t="s">
        <v>68</v>
      </c>
      <c r="G20" s="22" t="s">
        <v>69</v>
      </c>
      <c r="H20" s="32" t="s">
        <v>228</v>
      </c>
      <c r="I20" s="23"/>
      <c r="J20" s="24" t="s">
        <v>30</v>
      </c>
      <c r="K20" s="22"/>
      <c r="L20" s="22" t="s">
        <v>70</v>
      </c>
      <c r="M20" s="25" t="s">
        <v>71</v>
      </c>
      <c r="N20" s="25" t="s">
        <v>72</v>
      </c>
      <c r="O20" s="22" t="s">
        <v>73</v>
      </c>
      <c r="P20" s="22" t="s">
        <v>73</v>
      </c>
      <c r="Q20" s="22" t="s">
        <v>74</v>
      </c>
      <c r="R20" s="25" t="s">
        <v>75</v>
      </c>
      <c r="S20" s="22"/>
      <c r="T20" s="22" t="s">
        <v>90</v>
      </c>
      <c r="U20" s="22" t="s">
        <v>91</v>
      </c>
      <c r="V20" s="22" t="s">
        <v>92</v>
      </c>
      <c r="W20" s="22" t="s">
        <v>93</v>
      </c>
      <c r="X20" s="22" t="s">
        <v>56</v>
      </c>
      <c r="Y20" s="22"/>
      <c r="Z20" s="22" t="s">
        <v>123</v>
      </c>
      <c r="AA20" s="22" t="s">
        <v>91</v>
      </c>
      <c r="AB20" s="22" t="s">
        <v>92</v>
      </c>
      <c r="AC20" s="22" t="s">
        <v>92</v>
      </c>
      <c r="AD20" s="22" t="s">
        <v>228</v>
      </c>
      <c r="AE20" s="22" t="s">
        <v>61</v>
      </c>
      <c r="AF20" s="22"/>
      <c r="AG20" s="22" t="s">
        <v>168</v>
      </c>
      <c r="AH20" s="22" t="s">
        <v>205</v>
      </c>
      <c r="AI20" s="26" t="s">
        <v>264</v>
      </c>
      <c r="AJ20" s="27">
        <v>156</v>
      </c>
      <c r="AK20" s="27">
        <v>296</v>
      </c>
      <c r="AL20" s="22">
        <v>0</v>
      </c>
      <c r="AM20" s="28">
        <v>0</v>
      </c>
      <c r="AN20" s="29">
        <f t="shared" si="0"/>
        <v>452</v>
      </c>
      <c r="AO20" s="23" t="s">
        <v>30</v>
      </c>
      <c r="AP20" s="23"/>
      <c r="AQ20" s="23"/>
      <c r="AR20" s="23"/>
      <c r="AS20" s="23"/>
      <c r="AT20" s="23"/>
      <c r="AU20" s="23"/>
      <c r="AV20" s="23"/>
      <c r="AW20" s="24" t="s">
        <v>31</v>
      </c>
      <c r="AX20" s="24" t="s">
        <v>30</v>
      </c>
      <c r="AY20" s="24" t="s">
        <v>30</v>
      </c>
      <c r="AZ20" s="24" t="s">
        <v>30</v>
      </c>
      <c r="BA20" s="24" t="s">
        <v>32</v>
      </c>
      <c r="BB20" s="24" t="s">
        <v>31</v>
      </c>
      <c r="BC20" s="30">
        <v>45903</v>
      </c>
      <c r="BD20" s="31">
        <v>46001</v>
      </c>
      <c r="BE20" s="31">
        <v>46023</v>
      </c>
    </row>
    <row r="21" spans="1:57" ht="13.5" customHeight="1">
      <c r="A21" s="22">
        <v>19</v>
      </c>
      <c r="B21" s="23"/>
      <c r="C21" s="22" t="s">
        <v>66</v>
      </c>
      <c r="D21" s="22" t="s">
        <v>284</v>
      </c>
      <c r="E21" s="22" t="s">
        <v>51</v>
      </c>
      <c r="F21" s="22" t="s">
        <v>68</v>
      </c>
      <c r="G21" s="22" t="s">
        <v>69</v>
      </c>
      <c r="H21" s="32" t="s">
        <v>228</v>
      </c>
      <c r="I21" s="23"/>
      <c r="J21" s="24" t="s">
        <v>30</v>
      </c>
      <c r="K21" s="22"/>
      <c r="L21" s="22" t="s">
        <v>70</v>
      </c>
      <c r="M21" s="25" t="s">
        <v>71</v>
      </c>
      <c r="N21" s="25" t="s">
        <v>72</v>
      </c>
      <c r="O21" s="22" t="s">
        <v>73</v>
      </c>
      <c r="P21" s="22" t="s">
        <v>73</v>
      </c>
      <c r="Q21" s="22" t="s">
        <v>74</v>
      </c>
      <c r="R21" s="25" t="s">
        <v>75</v>
      </c>
      <c r="S21" s="22"/>
      <c r="T21" s="22" t="s">
        <v>94</v>
      </c>
      <c r="U21" s="22" t="s">
        <v>72</v>
      </c>
      <c r="V21" s="22" t="s">
        <v>73</v>
      </c>
      <c r="W21" s="22" t="s">
        <v>54</v>
      </c>
      <c r="X21" s="22" t="s">
        <v>64</v>
      </c>
      <c r="Y21" s="22"/>
      <c r="Z21" s="22" t="s">
        <v>94</v>
      </c>
      <c r="AA21" s="22" t="s">
        <v>72</v>
      </c>
      <c r="AB21" s="22" t="s">
        <v>73</v>
      </c>
      <c r="AC21" s="22" t="s">
        <v>73</v>
      </c>
      <c r="AD21" s="22" t="s">
        <v>54</v>
      </c>
      <c r="AE21" s="22" t="s">
        <v>64</v>
      </c>
      <c r="AF21" s="22"/>
      <c r="AG21" s="22" t="s">
        <v>169</v>
      </c>
      <c r="AH21" s="22" t="s">
        <v>205</v>
      </c>
      <c r="AI21" s="26" t="s">
        <v>59</v>
      </c>
      <c r="AJ21" s="27">
        <v>9047</v>
      </c>
      <c r="AK21" s="27">
        <v>14452</v>
      </c>
      <c r="AL21" s="22">
        <v>0</v>
      </c>
      <c r="AM21" s="28">
        <v>0</v>
      </c>
      <c r="AN21" s="29">
        <f t="shared" si="0"/>
        <v>23499</v>
      </c>
      <c r="AO21" s="23" t="s">
        <v>30</v>
      </c>
      <c r="AP21" s="23"/>
      <c r="AQ21" s="23"/>
      <c r="AR21" s="23"/>
      <c r="AS21" s="23"/>
      <c r="AT21" s="23"/>
      <c r="AU21" s="23"/>
      <c r="AV21" s="23"/>
      <c r="AW21" s="24" t="s">
        <v>31</v>
      </c>
      <c r="AX21" s="24" t="s">
        <v>30</v>
      </c>
      <c r="AY21" s="24" t="s">
        <v>30</v>
      </c>
      <c r="AZ21" s="24" t="s">
        <v>30</v>
      </c>
      <c r="BA21" s="24" t="s">
        <v>32</v>
      </c>
      <c r="BB21" s="24" t="s">
        <v>31</v>
      </c>
      <c r="BC21" s="30">
        <v>45903</v>
      </c>
      <c r="BD21" s="31">
        <v>46001</v>
      </c>
      <c r="BE21" s="31">
        <v>46023</v>
      </c>
    </row>
    <row r="22" spans="1:57" ht="13.5" customHeight="1">
      <c r="A22" s="22">
        <v>20</v>
      </c>
      <c r="B22" s="23"/>
      <c r="C22" s="22" t="s">
        <v>66</v>
      </c>
      <c r="D22" s="22" t="s">
        <v>284</v>
      </c>
      <c r="E22" s="22" t="s">
        <v>51</v>
      </c>
      <c r="F22" s="22" t="s">
        <v>68</v>
      </c>
      <c r="G22" s="22" t="s">
        <v>69</v>
      </c>
      <c r="H22" s="32" t="s">
        <v>228</v>
      </c>
      <c r="I22" s="23"/>
      <c r="J22" s="24" t="s">
        <v>30</v>
      </c>
      <c r="K22" s="22"/>
      <c r="L22" s="22" t="s">
        <v>70</v>
      </c>
      <c r="M22" s="25" t="s">
        <v>71</v>
      </c>
      <c r="N22" s="25" t="s">
        <v>72</v>
      </c>
      <c r="O22" s="22" t="s">
        <v>73</v>
      </c>
      <c r="P22" s="22" t="s">
        <v>73</v>
      </c>
      <c r="Q22" s="22" t="s">
        <v>74</v>
      </c>
      <c r="R22" s="25" t="s">
        <v>75</v>
      </c>
      <c r="S22" s="22"/>
      <c r="T22" s="22" t="s">
        <v>95</v>
      </c>
      <c r="U22" s="22" t="s">
        <v>72</v>
      </c>
      <c r="V22" s="22" t="s">
        <v>73</v>
      </c>
      <c r="W22" s="22" t="s">
        <v>96</v>
      </c>
      <c r="X22" s="22" t="s">
        <v>97</v>
      </c>
      <c r="Y22" s="22"/>
      <c r="Z22" s="22" t="s">
        <v>228</v>
      </c>
      <c r="AA22" s="22" t="s">
        <v>72</v>
      </c>
      <c r="AB22" s="22" t="s">
        <v>73</v>
      </c>
      <c r="AC22" s="22" t="s">
        <v>73</v>
      </c>
      <c r="AD22" s="22" t="s">
        <v>96</v>
      </c>
      <c r="AE22" s="22" t="s">
        <v>97</v>
      </c>
      <c r="AF22" s="22"/>
      <c r="AG22" s="22" t="s">
        <v>170</v>
      </c>
      <c r="AH22" s="22" t="s">
        <v>207</v>
      </c>
      <c r="AI22" s="26" t="s">
        <v>211</v>
      </c>
      <c r="AJ22" s="27">
        <v>20909</v>
      </c>
      <c r="AK22" s="27">
        <v>18890</v>
      </c>
      <c r="AL22" s="27">
        <v>82099</v>
      </c>
      <c r="AM22" s="28">
        <v>0</v>
      </c>
      <c r="AN22" s="29">
        <f t="shared" si="0"/>
        <v>121898</v>
      </c>
      <c r="AO22" s="23" t="s">
        <v>30</v>
      </c>
      <c r="AP22" s="23"/>
      <c r="AQ22" s="23"/>
      <c r="AR22" s="23"/>
      <c r="AS22" s="23"/>
      <c r="AT22" s="23"/>
      <c r="AU22" s="23"/>
      <c r="AV22" s="23"/>
      <c r="AW22" s="24" t="s">
        <v>31</v>
      </c>
      <c r="AX22" s="24" t="s">
        <v>30</v>
      </c>
      <c r="AY22" s="24" t="s">
        <v>30</v>
      </c>
      <c r="AZ22" s="24" t="s">
        <v>30</v>
      </c>
      <c r="BA22" s="24" t="s">
        <v>32</v>
      </c>
      <c r="BB22" s="24" t="s">
        <v>31</v>
      </c>
      <c r="BC22" s="30">
        <v>45903</v>
      </c>
      <c r="BD22" s="31">
        <v>46001</v>
      </c>
      <c r="BE22" s="31">
        <v>46023</v>
      </c>
    </row>
    <row r="23" spans="1:57" ht="13.5" customHeight="1">
      <c r="A23" s="22">
        <v>21</v>
      </c>
      <c r="B23" s="23"/>
      <c r="C23" s="22" t="s">
        <v>66</v>
      </c>
      <c r="D23" s="22" t="s">
        <v>284</v>
      </c>
      <c r="E23" s="22" t="s">
        <v>51</v>
      </c>
      <c r="F23" s="22" t="s">
        <v>68</v>
      </c>
      <c r="G23" s="22" t="s">
        <v>69</v>
      </c>
      <c r="H23" s="32" t="s">
        <v>228</v>
      </c>
      <c r="I23" s="23"/>
      <c r="J23" s="24" t="s">
        <v>30</v>
      </c>
      <c r="K23" s="22"/>
      <c r="L23" s="22" t="s">
        <v>70</v>
      </c>
      <c r="M23" s="25" t="s">
        <v>71</v>
      </c>
      <c r="N23" s="25" t="s">
        <v>72</v>
      </c>
      <c r="O23" s="22" t="s">
        <v>73</v>
      </c>
      <c r="P23" s="22" t="s">
        <v>73</v>
      </c>
      <c r="Q23" s="22" t="s">
        <v>74</v>
      </c>
      <c r="R23" s="25" t="s">
        <v>75</v>
      </c>
      <c r="S23" s="22"/>
      <c r="T23" s="22" t="s">
        <v>95</v>
      </c>
      <c r="U23" s="22" t="s">
        <v>72</v>
      </c>
      <c r="V23" s="22" t="s">
        <v>73</v>
      </c>
      <c r="W23" s="22" t="s">
        <v>96</v>
      </c>
      <c r="X23" s="22" t="s">
        <v>97</v>
      </c>
      <c r="Y23" s="22"/>
      <c r="Z23" s="22" t="s">
        <v>228</v>
      </c>
      <c r="AA23" s="22" t="s">
        <v>72</v>
      </c>
      <c r="AB23" s="22" t="s">
        <v>73</v>
      </c>
      <c r="AC23" s="22" t="s">
        <v>73</v>
      </c>
      <c r="AD23" s="22" t="s">
        <v>96</v>
      </c>
      <c r="AE23" s="22" t="s">
        <v>97</v>
      </c>
      <c r="AF23" s="22"/>
      <c r="AG23" s="22" t="s">
        <v>171</v>
      </c>
      <c r="AH23" s="22" t="s">
        <v>207</v>
      </c>
      <c r="AI23" s="26" t="s">
        <v>140</v>
      </c>
      <c r="AJ23" s="27">
        <v>27560</v>
      </c>
      <c r="AK23" s="27">
        <v>9461</v>
      </c>
      <c r="AL23" s="27">
        <v>38688</v>
      </c>
      <c r="AM23" s="28">
        <v>0</v>
      </c>
      <c r="AN23" s="29">
        <f t="shared" si="0"/>
        <v>75709</v>
      </c>
      <c r="AO23" s="23" t="s">
        <v>30</v>
      </c>
      <c r="AP23" s="23"/>
      <c r="AQ23" s="23"/>
      <c r="AR23" s="23"/>
      <c r="AS23" s="23"/>
      <c r="AT23" s="23"/>
      <c r="AU23" s="23"/>
      <c r="AV23" s="23"/>
      <c r="AW23" s="24" t="s">
        <v>31</v>
      </c>
      <c r="AX23" s="24" t="s">
        <v>30</v>
      </c>
      <c r="AY23" s="24" t="s">
        <v>30</v>
      </c>
      <c r="AZ23" s="24" t="s">
        <v>30</v>
      </c>
      <c r="BA23" s="24" t="s">
        <v>32</v>
      </c>
      <c r="BB23" s="24" t="s">
        <v>31</v>
      </c>
      <c r="BC23" s="30">
        <v>45903</v>
      </c>
      <c r="BD23" s="31">
        <v>46001</v>
      </c>
      <c r="BE23" s="31">
        <v>46023</v>
      </c>
    </row>
    <row r="24" spans="1:57" ht="13.5" customHeight="1">
      <c r="A24" s="22">
        <v>22</v>
      </c>
      <c r="B24" s="23"/>
      <c r="C24" s="22" t="s">
        <v>66</v>
      </c>
      <c r="D24" s="22" t="s">
        <v>284</v>
      </c>
      <c r="E24" s="22" t="s">
        <v>51</v>
      </c>
      <c r="F24" s="22" t="s">
        <v>68</v>
      </c>
      <c r="G24" s="22" t="s">
        <v>69</v>
      </c>
      <c r="H24" s="32" t="s">
        <v>228</v>
      </c>
      <c r="I24" s="23"/>
      <c r="J24" s="24" t="s">
        <v>30</v>
      </c>
      <c r="K24" s="22"/>
      <c r="L24" s="22" t="s">
        <v>70</v>
      </c>
      <c r="M24" s="25" t="s">
        <v>71</v>
      </c>
      <c r="N24" s="25" t="s">
        <v>72</v>
      </c>
      <c r="O24" s="22" t="s">
        <v>73</v>
      </c>
      <c r="P24" s="22" t="s">
        <v>73</v>
      </c>
      <c r="Q24" s="22" t="s">
        <v>74</v>
      </c>
      <c r="R24" s="25" t="s">
        <v>75</v>
      </c>
      <c r="S24" s="22"/>
      <c r="T24" s="22" t="s">
        <v>95</v>
      </c>
      <c r="U24" s="22" t="s">
        <v>72</v>
      </c>
      <c r="V24" s="22" t="s">
        <v>73</v>
      </c>
      <c r="W24" s="22" t="s">
        <v>96</v>
      </c>
      <c r="X24" s="22" t="s">
        <v>97</v>
      </c>
      <c r="Y24" s="22"/>
      <c r="Z24" s="22" t="s">
        <v>228</v>
      </c>
      <c r="AA24" s="22" t="s">
        <v>72</v>
      </c>
      <c r="AB24" s="22" t="s">
        <v>73</v>
      </c>
      <c r="AC24" s="22" t="s">
        <v>73</v>
      </c>
      <c r="AD24" s="22" t="s">
        <v>96</v>
      </c>
      <c r="AE24" s="22" t="s">
        <v>97</v>
      </c>
      <c r="AF24" s="22"/>
      <c r="AG24" s="22" t="s">
        <v>172</v>
      </c>
      <c r="AH24" s="22" t="s">
        <v>205</v>
      </c>
      <c r="AI24" s="26" t="s">
        <v>212</v>
      </c>
      <c r="AJ24" s="27">
        <v>9949</v>
      </c>
      <c r="AK24" s="27">
        <v>18254</v>
      </c>
      <c r="AL24" s="22">
        <v>0</v>
      </c>
      <c r="AM24" s="28">
        <v>0</v>
      </c>
      <c r="AN24" s="29">
        <f t="shared" si="0"/>
        <v>28203</v>
      </c>
      <c r="AO24" s="23" t="s">
        <v>30</v>
      </c>
      <c r="AP24" s="23"/>
      <c r="AQ24" s="23"/>
      <c r="AR24" s="23"/>
      <c r="AS24" s="23"/>
      <c r="AT24" s="23"/>
      <c r="AU24" s="23"/>
      <c r="AV24" s="23"/>
      <c r="AW24" s="24" t="s">
        <v>31</v>
      </c>
      <c r="AX24" s="24" t="s">
        <v>30</v>
      </c>
      <c r="AY24" s="24" t="s">
        <v>30</v>
      </c>
      <c r="AZ24" s="24" t="s">
        <v>30</v>
      </c>
      <c r="BA24" s="24" t="s">
        <v>32</v>
      </c>
      <c r="BB24" s="24" t="s">
        <v>31</v>
      </c>
      <c r="BC24" s="30">
        <v>45903</v>
      </c>
      <c r="BD24" s="31">
        <v>46001</v>
      </c>
      <c r="BE24" s="31">
        <v>46023</v>
      </c>
    </row>
    <row r="25" spans="1:57" ht="13.5" customHeight="1">
      <c r="A25" s="22">
        <v>23</v>
      </c>
      <c r="B25" s="23"/>
      <c r="C25" s="22" t="s">
        <v>67</v>
      </c>
      <c r="D25" s="22" t="s">
        <v>284</v>
      </c>
      <c r="E25" s="22" t="s">
        <v>51</v>
      </c>
      <c r="F25" s="22" t="s">
        <v>68</v>
      </c>
      <c r="G25" s="22" t="s">
        <v>47</v>
      </c>
      <c r="H25" s="32" t="s">
        <v>279</v>
      </c>
      <c r="I25" s="23"/>
      <c r="J25" s="24" t="s">
        <v>30</v>
      </c>
      <c r="K25" s="22"/>
      <c r="L25" s="22" t="s">
        <v>70</v>
      </c>
      <c r="M25" s="25" t="s">
        <v>71</v>
      </c>
      <c r="N25" s="25" t="s">
        <v>72</v>
      </c>
      <c r="O25" s="22" t="s">
        <v>73</v>
      </c>
      <c r="P25" s="22" t="s">
        <v>73</v>
      </c>
      <c r="Q25" s="22" t="s">
        <v>74</v>
      </c>
      <c r="R25" s="25" t="s">
        <v>75</v>
      </c>
      <c r="S25" s="22"/>
      <c r="T25" s="22" t="s">
        <v>98</v>
      </c>
      <c r="U25" s="22" t="s">
        <v>72</v>
      </c>
      <c r="V25" s="22" t="s">
        <v>73</v>
      </c>
      <c r="W25" s="22" t="s">
        <v>99</v>
      </c>
      <c r="X25" s="22" t="s">
        <v>56</v>
      </c>
      <c r="Y25" s="22"/>
      <c r="Z25" s="22" t="s">
        <v>124</v>
      </c>
      <c r="AA25" s="22" t="s">
        <v>72</v>
      </c>
      <c r="AB25" s="22" t="s">
        <v>73</v>
      </c>
      <c r="AC25" s="22" t="s">
        <v>73</v>
      </c>
      <c r="AD25" s="22" t="s">
        <v>85</v>
      </c>
      <c r="AE25" s="22" t="s">
        <v>53</v>
      </c>
      <c r="AF25" s="22"/>
      <c r="AG25" s="22" t="s">
        <v>173</v>
      </c>
      <c r="AH25" s="22" t="s">
        <v>205</v>
      </c>
      <c r="AI25" s="26" t="s">
        <v>59</v>
      </c>
      <c r="AJ25" s="27">
        <v>7201</v>
      </c>
      <c r="AK25" s="27">
        <v>13770</v>
      </c>
      <c r="AL25" s="22">
        <v>0</v>
      </c>
      <c r="AM25" s="28">
        <v>0</v>
      </c>
      <c r="AN25" s="29">
        <f t="shared" si="0"/>
        <v>20971</v>
      </c>
      <c r="AO25" s="23" t="s">
        <v>30</v>
      </c>
      <c r="AP25" s="23"/>
      <c r="AQ25" s="23"/>
      <c r="AR25" s="23"/>
      <c r="AS25" s="23"/>
      <c r="AT25" s="23"/>
      <c r="AU25" s="23"/>
      <c r="AV25" s="23"/>
      <c r="AW25" s="24" t="s">
        <v>31</v>
      </c>
      <c r="AX25" s="24" t="s">
        <v>30</v>
      </c>
      <c r="AY25" s="24" t="s">
        <v>30</v>
      </c>
      <c r="AZ25" s="24" t="s">
        <v>30</v>
      </c>
      <c r="BA25" s="24" t="s">
        <v>32</v>
      </c>
      <c r="BB25" s="24" t="s">
        <v>31</v>
      </c>
      <c r="BC25" s="30">
        <v>45903</v>
      </c>
      <c r="BD25" s="31">
        <v>46001</v>
      </c>
      <c r="BE25" s="31">
        <v>46023</v>
      </c>
    </row>
    <row r="26" spans="1:57" ht="13.5" customHeight="1">
      <c r="A26" s="22">
        <v>24</v>
      </c>
      <c r="B26" s="23"/>
      <c r="C26" s="22" t="s">
        <v>67</v>
      </c>
      <c r="D26" s="22" t="s">
        <v>284</v>
      </c>
      <c r="E26" s="22" t="s">
        <v>51</v>
      </c>
      <c r="F26" s="22" t="s">
        <v>68</v>
      </c>
      <c r="G26" s="22" t="s">
        <v>69</v>
      </c>
      <c r="H26" s="32"/>
      <c r="I26" s="23"/>
      <c r="J26" s="24" t="s">
        <v>30</v>
      </c>
      <c r="K26" s="22"/>
      <c r="L26" s="22" t="s">
        <v>70</v>
      </c>
      <c r="M26" s="25" t="s">
        <v>71</v>
      </c>
      <c r="N26" s="25" t="s">
        <v>72</v>
      </c>
      <c r="O26" s="22" t="s">
        <v>73</v>
      </c>
      <c r="P26" s="22" t="s">
        <v>73</v>
      </c>
      <c r="Q26" s="22" t="s">
        <v>74</v>
      </c>
      <c r="R26" s="25" t="s">
        <v>75</v>
      </c>
      <c r="S26" s="22"/>
      <c r="T26" s="22" t="s">
        <v>98</v>
      </c>
      <c r="U26" s="22" t="s">
        <v>72</v>
      </c>
      <c r="V26" s="22" t="s">
        <v>73</v>
      </c>
      <c r="W26" s="22" t="s">
        <v>99</v>
      </c>
      <c r="X26" s="22" t="s">
        <v>56</v>
      </c>
      <c r="Y26" s="22"/>
      <c r="Z26" s="22" t="s">
        <v>125</v>
      </c>
      <c r="AA26" s="22" t="s">
        <v>72</v>
      </c>
      <c r="AB26" s="22" t="s">
        <v>73</v>
      </c>
      <c r="AC26" s="22" t="s">
        <v>73</v>
      </c>
      <c r="AD26" s="22" t="s">
        <v>99</v>
      </c>
      <c r="AE26" s="22" t="s">
        <v>56</v>
      </c>
      <c r="AF26" s="22"/>
      <c r="AG26" s="22" t="s">
        <v>174</v>
      </c>
      <c r="AH26" s="22" t="s">
        <v>205</v>
      </c>
      <c r="AI26" s="26" t="s">
        <v>75</v>
      </c>
      <c r="AJ26" s="27">
        <v>10</v>
      </c>
      <c r="AK26" s="27">
        <v>23</v>
      </c>
      <c r="AL26" s="22">
        <v>0</v>
      </c>
      <c r="AM26" s="28">
        <v>0</v>
      </c>
      <c r="AN26" s="29">
        <f t="shared" si="0"/>
        <v>33</v>
      </c>
      <c r="AO26" s="23" t="s">
        <v>30</v>
      </c>
      <c r="AP26" s="23"/>
      <c r="AQ26" s="23"/>
      <c r="AR26" s="23"/>
      <c r="AS26" s="23"/>
      <c r="AT26" s="23"/>
      <c r="AU26" s="23"/>
      <c r="AV26" s="23"/>
      <c r="AW26" s="24" t="s">
        <v>31</v>
      </c>
      <c r="AX26" s="24" t="s">
        <v>30</v>
      </c>
      <c r="AY26" s="24" t="s">
        <v>30</v>
      </c>
      <c r="AZ26" s="24" t="s">
        <v>30</v>
      </c>
      <c r="BA26" s="24" t="s">
        <v>32</v>
      </c>
      <c r="BB26" s="24" t="s">
        <v>31</v>
      </c>
      <c r="BC26" s="30">
        <v>45903</v>
      </c>
      <c r="BD26" s="31">
        <v>46001</v>
      </c>
      <c r="BE26" s="31">
        <v>46023</v>
      </c>
    </row>
    <row r="27" spans="1:57" ht="13.5" customHeight="1">
      <c r="A27" s="22">
        <v>25</v>
      </c>
      <c r="B27" s="23"/>
      <c r="C27" s="22" t="s">
        <v>67</v>
      </c>
      <c r="D27" s="22" t="s">
        <v>284</v>
      </c>
      <c r="E27" s="23" t="s">
        <v>51</v>
      </c>
      <c r="F27" s="22" t="s">
        <v>68</v>
      </c>
      <c r="G27" s="22" t="s">
        <v>47</v>
      </c>
      <c r="H27" s="32" t="s">
        <v>279</v>
      </c>
      <c r="I27" s="23"/>
      <c r="J27" s="24" t="s">
        <v>30</v>
      </c>
      <c r="K27" s="22"/>
      <c r="L27" s="22" t="s">
        <v>70</v>
      </c>
      <c r="M27" s="25" t="s">
        <v>71</v>
      </c>
      <c r="N27" s="25" t="s">
        <v>72</v>
      </c>
      <c r="O27" s="22" t="s">
        <v>73</v>
      </c>
      <c r="P27" s="22" t="s">
        <v>73</v>
      </c>
      <c r="Q27" s="22" t="s">
        <v>74</v>
      </c>
      <c r="R27" s="25" t="s">
        <v>75</v>
      </c>
      <c r="S27" s="22"/>
      <c r="T27" s="22" t="s">
        <v>98</v>
      </c>
      <c r="U27" s="22" t="s">
        <v>72</v>
      </c>
      <c r="V27" s="22" t="s">
        <v>73</v>
      </c>
      <c r="W27" s="22" t="s">
        <v>99</v>
      </c>
      <c r="X27" s="22" t="s">
        <v>56</v>
      </c>
      <c r="Y27" s="22"/>
      <c r="Z27" s="22" t="s">
        <v>126</v>
      </c>
      <c r="AA27" s="22" t="s">
        <v>72</v>
      </c>
      <c r="AB27" s="22" t="s">
        <v>73</v>
      </c>
      <c r="AC27" s="22" t="s">
        <v>73</v>
      </c>
      <c r="AD27" s="22" t="s">
        <v>85</v>
      </c>
      <c r="AE27" s="22" t="s">
        <v>53</v>
      </c>
      <c r="AF27" s="22"/>
      <c r="AG27" s="22" t="s">
        <v>175</v>
      </c>
      <c r="AH27" s="22" t="s">
        <v>205</v>
      </c>
      <c r="AI27" s="26" t="s">
        <v>213</v>
      </c>
      <c r="AJ27" s="27">
        <v>1283</v>
      </c>
      <c r="AK27" s="27">
        <v>2109</v>
      </c>
      <c r="AL27" s="22">
        <v>0</v>
      </c>
      <c r="AM27" s="28">
        <v>0</v>
      </c>
      <c r="AN27" s="29">
        <f t="shared" si="0"/>
        <v>3392</v>
      </c>
      <c r="AO27" s="23" t="s">
        <v>30</v>
      </c>
      <c r="AP27" s="23"/>
      <c r="AQ27" s="23"/>
      <c r="AR27" s="23"/>
      <c r="AS27" s="23"/>
      <c r="AT27" s="23"/>
      <c r="AU27" s="23"/>
      <c r="AV27" s="23"/>
      <c r="AW27" s="24" t="s">
        <v>31</v>
      </c>
      <c r="AX27" s="24" t="s">
        <v>30</v>
      </c>
      <c r="AY27" s="24" t="s">
        <v>30</v>
      </c>
      <c r="AZ27" s="24" t="s">
        <v>30</v>
      </c>
      <c r="BA27" s="24" t="s">
        <v>32</v>
      </c>
      <c r="BB27" s="24" t="s">
        <v>31</v>
      </c>
      <c r="BC27" s="30">
        <v>45903</v>
      </c>
      <c r="BD27" s="31">
        <v>46001</v>
      </c>
      <c r="BE27" s="31">
        <v>46023</v>
      </c>
    </row>
    <row r="28" spans="1:57" s="50" customFormat="1">
      <c r="A28" s="40">
        <f>A27+1</f>
        <v>26</v>
      </c>
      <c r="B28" s="40"/>
      <c r="C28" s="41" t="s">
        <v>67</v>
      </c>
      <c r="D28" s="41" t="s">
        <v>284</v>
      </c>
      <c r="E28" s="40" t="s">
        <v>51</v>
      </c>
      <c r="F28" s="41" t="s">
        <v>68</v>
      </c>
      <c r="G28" s="41" t="s">
        <v>47</v>
      </c>
      <c r="H28" s="41" t="s">
        <v>279</v>
      </c>
      <c r="I28" s="40"/>
      <c r="J28" s="42" t="s">
        <v>30</v>
      </c>
      <c r="K28" s="40"/>
      <c r="L28" s="41" t="s">
        <v>70</v>
      </c>
      <c r="M28" s="43" t="s">
        <v>71</v>
      </c>
      <c r="N28" s="43" t="s">
        <v>72</v>
      </c>
      <c r="O28" s="41" t="s">
        <v>73</v>
      </c>
      <c r="P28" s="41" t="s">
        <v>73</v>
      </c>
      <c r="Q28" s="41" t="s">
        <v>74</v>
      </c>
      <c r="R28" s="43" t="s">
        <v>75</v>
      </c>
      <c r="S28" s="41"/>
      <c r="T28" s="41" t="s">
        <v>98</v>
      </c>
      <c r="U28" s="41" t="s">
        <v>72</v>
      </c>
      <c r="V28" s="41" t="s">
        <v>73</v>
      </c>
      <c r="W28" s="41" t="s">
        <v>99</v>
      </c>
      <c r="X28" s="41" t="s">
        <v>56</v>
      </c>
      <c r="Y28" s="40"/>
      <c r="Z28" s="41" t="s">
        <v>127</v>
      </c>
      <c r="AA28" s="41" t="s">
        <v>72</v>
      </c>
      <c r="AB28" s="41" t="s">
        <v>73</v>
      </c>
      <c r="AC28" s="41" t="s">
        <v>73</v>
      </c>
      <c r="AD28" s="41" t="s">
        <v>85</v>
      </c>
      <c r="AE28" s="41" t="s">
        <v>131</v>
      </c>
      <c r="AF28" s="40"/>
      <c r="AG28" s="41" t="s">
        <v>176</v>
      </c>
      <c r="AH28" s="41" t="s">
        <v>48</v>
      </c>
      <c r="AI28" s="44" t="s">
        <v>62</v>
      </c>
      <c r="AJ28" s="45">
        <v>86</v>
      </c>
      <c r="AK28" s="41">
        <v>0</v>
      </c>
      <c r="AL28" s="41">
        <v>0</v>
      </c>
      <c r="AM28" s="46">
        <v>0</v>
      </c>
      <c r="AN28" s="47">
        <f t="shared" si="0"/>
        <v>86</v>
      </c>
      <c r="AO28" s="40" t="s">
        <v>30</v>
      </c>
      <c r="AP28" s="40"/>
      <c r="AQ28" s="40"/>
      <c r="AR28" s="40"/>
      <c r="AS28" s="40"/>
      <c r="AT28" s="40"/>
      <c r="AU28" s="40"/>
      <c r="AV28" s="40"/>
      <c r="AW28" s="42" t="s">
        <v>31</v>
      </c>
      <c r="AX28" s="42" t="s">
        <v>30</v>
      </c>
      <c r="AY28" s="42" t="s">
        <v>30</v>
      </c>
      <c r="AZ28" s="42" t="s">
        <v>30</v>
      </c>
      <c r="BA28" s="42" t="s">
        <v>32</v>
      </c>
      <c r="BB28" s="42" t="s">
        <v>31</v>
      </c>
      <c r="BC28" s="48">
        <v>45903</v>
      </c>
      <c r="BD28" s="49">
        <v>46001</v>
      </c>
      <c r="BE28" s="49">
        <v>46023</v>
      </c>
    </row>
    <row r="29" spans="1:57">
      <c r="A29" s="23">
        <f t="shared" ref="A29:A59" si="1">A28+1</f>
        <v>27</v>
      </c>
      <c r="B29" s="23"/>
      <c r="C29" s="22" t="s">
        <v>66</v>
      </c>
      <c r="D29" s="22" t="s">
        <v>284</v>
      </c>
      <c r="E29" s="23" t="s">
        <v>51</v>
      </c>
      <c r="F29" s="22" t="s">
        <v>68</v>
      </c>
      <c r="G29" s="22" t="s">
        <v>69</v>
      </c>
      <c r="H29" s="32" t="s">
        <v>228</v>
      </c>
      <c r="I29" s="23"/>
      <c r="J29" s="24" t="s">
        <v>30</v>
      </c>
      <c r="K29" s="23"/>
      <c r="L29" s="22" t="s">
        <v>70</v>
      </c>
      <c r="M29" s="25" t="s">
        <v>71</v>
      </c>
      <c r="N29" s="25" t="s">
        <v>72</v>
      </c>
      <c r="O29" s="22" t="s">
        <v>73</v>
      </c>
      <c r="P29" s="22" t="s">
        <v>73</v>
      </c>
      <c r="Q29" s="22" t="s">
        <v>74</v>
      </c>
      <c r="R29" s="25" t="s">
        <v>75</v>
      </c>
      <c r="S29" s="22"/>
      <c r="T29" s="22" t="s">
        <v>100</v>
      </c>
      <c r="U29" s="22" t="s">
        <v>72</v>
      </c>
      <c r="V29" s="22" t="s">
        <v>73</v>
      </c>
      <c r="W29" s="22" t="s">
        <v>85</v>
      </c>
      <c r="X29" s="22" t="s">
        <v>61</v>
      </c>
      <c r="Y29" s="23"/>
      <c r="Z29" s="22" t="s">
        <v>231</v>
      </c>
      <c r="AA29" s="22" t="s">
        <v>72</v>
      </c>
      <c r="AB29" s="22" t="s">
        <v>73</v>
      </c>
      <c r="AC29" s="22" t="s">
        <v>73</v>
      </c>
      <c r="AD29" s="22" t="s">
        <v>85</v>
      </c>
      <c r="AE29" s="22" t="s">
        <v>53</v>
      </c>
      <c r="AF29" s="23"/>
      <c r="AG29" s="22" t="s">
        <v>177</v>
      </c>
      <c r="AH29" s="22" t="s">
        <v>205</v>
      </c>
      <c r="AI29" s="26" t="s">
        <v>59</v>
      </c>
      <c r="AJ29" s="27">
        <v>23930</v>
      </c>
      <c r="AK29" s="27">
        <v>51117</v>
      </c>
      <c r="AL29" s="22">
        <v>0</v>
      </c>
      <c r="AM29" s="28">
        <v>0</v>
      </c>
      <c r="AN29" s="29">
        <f t="shared" si="0"/>
        <v>75047</v>
      </c>
      <c r="AO29" s="23" t="s">
        <v>30</v>
      </c>
      <c r="AP29" s="23"/>
      <c r="AQ29" s="23"/>
      <c r="AR29" s="23"/>
      <c r="AS29" s="23"/>
      <c r="AT29" s="23"/>
      <c r="AU29" s="23"/>
      <c r="AV29" s="23"/>
      <c r="AW29" s="24" t="s">
        <v>31</v>
      </c>
      <c r="AX29" s="24" t="s">
        <v>30</v>
      </c>
      <c r="AY29" s="24" t="s">
        <v>30</v>
      </c>
      <c r="AZ29" s="24" t="s">
        <v>30</v>
      </c>
      <c r="BA29" s="24" t="s">
        <v>32</v>
      </c>
      <c r="BB29" s="24" t="s">
        <v>31</v>
      </c>
      <c r="BC29" s="30">
        <v>45903</v>
      </c>
      <c r="BD29" s="31">
        <v>46001</v>
      </c>
      <c r="BE29" s="31">
        <v>46023</v>
      </c>
    </row>
    <row r="30" spans="1:57">
      <c r="A30" s="23">
        <f t="shared" si="1"/>
        <v>28</v>
      </c>
      <c r="B30" s="23"/>
      <c r="C30" s="22" t="s">
        <v>66</v>
      </c>
      <c r="D30" s="22" t="s">
        <v>284</v>
      </c>
      <c r="E30" s="23" t="s">
        <v>51</v>
      </c>
      <c r="F30" s="22" t="s">
        <v>68</v>
      </c>
      <c r="G30" s="22" t="s">
        <v>69</v>
      </c>
      <c r="H30" s="32" t="s">
        <v>228</v>
      </c>
      <c r="I30" s="23"/>
      <c r="J30" s="24" t="s">
        <v>30</v>
      </c>
      <c r="K30" s="23"/>
      <c r="L30" s="22" t="s">
        <v>70</v>
      </c>
      <c r="M30" s="25" t="s">
        <v>71</v>
      </c>
      <c r="N30" s="25" t="s">
        <v>72</v>
      </c>
      <c r="O30" s="22" t="s">
        <v>73</v>
      </c>
      <c r="P30" s="22" t="s">
        <v>73</v>
      </c>
      <c r="Q30" s="22" t="s">
        <v>74</v>
      </c>
      <c r="R30" s="25" t="s">
        <v>75</v>
      </c>
      <c r="S30" s="22"/>
      <c r="T30" s="22" t="s">
        <v>100</v>
      </c>
      <c r="U30" s="22" t="s">
        <v>72</v>
      </c>
      <c r="V30" s="22" t="s">
        <v>73</v>
      </c>
      <c r="W30" s="22" t="s">
        <v>85</v>
      </c>
      <c r="X30" s="22" t="s">
        <v>61</v>
      </c>
      <c r="Y30" s="23"/>
      <c r="Z30" s="22" t="s">
        <v>231</v>
      </c>
      <c r="AA30" s="22" t="s">
        <v>72</v>
      </c>
      <c r="AB30" s="22" t="s">
        <v>73</v>
      </c>
      <c r="AC30" s="22" t="s">
        <v>73</v>
      </c>
      <c r="AD30" s="22" t="s">
        <v>85</v>
      </c>
      <c r="AE30" s="22" t="s">
        <v>53</v>
      </c>
      <c r="AF30" s="23"/>
      <c r="AG30" s="22" t="s">
        <v>178</v>
      </c>
      <c r="AH30" s="22" t="s">
        <v>205</v>
      </c>
      <c r="AI30" s="26" t="s">
        <v>59</v>
      </c>
      <c r="AJ30" s="27">
        <v>19413</v>
      </c>
      <c r="AK30" s="27">
        <v>30524</v>
      </c>
      <c r="AL30" s="22">
        <v>0</v>
      </c>
      <c r="AM30" s="28">
        <v>0</v>
      </c>
      <c r="AN30" s="29">
        <f t="shared" si="0"/>
        <v>49937</v>
      </c>
      <c r="AO30" s="23" t="s">
        <v>30</v>
      </c>
      <c r="AP30" s="23"/>
      <c r="AQ30" s="23"/>
      <c r="AR30" s="23"/>
      <c r="AS30" s="23"/>
      <c r="AT30" s="23"/>
      <c r="AU30" s="23"/>
      <c r="AV30" s="23"/>
      <c r="AW30" s="24" t="s">
        <v>31</v>
      </c>
      <c r="AX30" s="24" t="s">
        <v>30</v>
      </c>
      <c r="AY30" s="24" t="s">
        <v>30</v>
      </c>
      <c r="AZ30" s="24" t="s">
        <v>30</v>
      </c>
      <c r="BA30" s="24" t="s">
        <v>32</v>
      </c>
      <c r="BB30" s="24" t="s">
        <v>31</v>
      </c>
      <c r="BC30" s="30">
        <v>45903</v>
      </c>
      <c r="BD30" s="31">
        <v>46001</v>
      </c>
      <c r="BE30" s="31">
        <v>46023</v>
      </c>
    </row>
    <row r="31" spans="1:57">
      <c r="A31" s="23">
        <f t="shared" si="1"/>
        <v>29</v>
      </c>
      <c r="B31" s="23"/>
      <c r="C31" s="22" t="s">
        <v>66</v>
      </c>
      <c r="D31" s="22" t="s">
        <v>284</v>
      </c>
      <c r="E31" s="23" t="s">
        <v>51</v>
      </c>
      <c r="F31" s="22" t="s">
        <v>68</v>
      </c>
      <c r="G31" s="22" t="s">
        <v>69</v>
      </c>
      <c r="H31" s="32" t="s">
        <v>228</v>
      </c>
      <c r="I31" s="23"/>
      <c r="J31" s="24" t="s">
        <v>30</v>
      </c>
      <c r="K31" s="23"/>
      <c r="L31" s="22" t="s">
        <v>70</v>
      </c>
      <c r="M31" s="25" t="s">
        <v>71</v>
      </c>
      <c r="N31" s="25" t="s">
        <v>72</v>
      </c>
      <c r="O31" s="22" t="s">
        <v>73</v>
      </c>
      <c r="P31" s="22" t="s">
        <v>73</v>
      </c>
      <c r="Q31" s="22" t="s">
        <v>74</v>
      </c>
      <c r="R31" s="25" t="s">
        <v>75</v>
      </c>
      <c r="S31" s="22"/>
      <c r="T31" s="22" t="s">
        <v>100</v>
      </c>
      <c r="U31" s="22" t="s">
        <v>72</v>
      </c>
      <c r="V31" s="22" t="s">
        <v>73</v>
      </c>
      <c r="W31" s="22" t="s">
        <v>85</v>
      </c>
      <c r="X31" s="22" t="s">
        <v>61</v>
      </c>
      <c r="Y31" s="23"/>
      <c r="Z31" s="22" t="s">
        <v>231</v>
      </c>
      <c r="AA31" s="22" t="s">
        <v>72</v>
      </c>
      <c r="AB31" s="22" t="s">
        <v>73</v>
      </c>
      <c r="AC31" s="22" t="s">
        <v>73</v>
      </c>
      <c r="AD31" s="22" t="s">
        <v>85</v>
      </c>
      <c r="AE31" s="22" t="s">
        <v>61</v>
      </c>
      <c r="AF31" s="23"/>
      <c r="AG31" s="22" t="s">
        <v>179</v>
      </c>
      <c r="AH31" s="22" t="s">
        <v>205</v>
      </c>
      <c r="AI31" s="26" t="s">
        <v>75</v>
      </c>
      <c r="AJ31" s="27">
        <v>4301</v>
      </c>
      <c r="AK31" s="27">
        <v>7939</v>
      </c>
      <c r="AL31" s="22">
        <v>0</v>
      </c>
      <c r="AM31" s="28">
        <v>0</v>
      </c>
      <c r="AN31" s="29">
        <f t="shared" si="0"/>
        <v>12240</v>
      </c>
      <c r="AO31" s="23" t="s">
        <v>30</v>
      </c>
      <c r="AP31" s="23"/>
      <c r="AQ31" s="23"/>
      <c r="AR31" s="23"/>
      <c r="AS31" s="23"/>
      <c r="AT31" s="23"/>
      <c r="AU31" s="23"/>
      <c r="AV31" s="23"/>
      <c r="AW31" s="24" t="s">
        <v>31</v>
      </c>
      <c r="AX31" s="24" t="s">
        <v>30</v>
      </c>
      <c r="AY31" s="24" t="s">
        <v>30</v>
      </c>
      <c r="AZ31" s="24" t="s">
        <v>30</v>
      </c>
      <c r="BA31" s="24" t="s">
        <v>32</v>
      </c>
      <c r="BB31" s="24" t="s">
        <v>31</v>
      </c>
      <c r="BC31" s="30">
        <v>45903</v>
      </c>
      <c r="BD31" s="31">
        <v>46001</v>
      </c>
      <c r="BE31" s="31">
        <v>46023</v>
      </c>
    </row>
    <row r="32" spans="1:57">
      <c r="A32" s="23">
        <f t="shared" si="1"/>
        <v>30</v>
      </c>
      <c r="B32" s="23"/>
      <c r="C32" s="22" t="s">
        <v>67</v>
      </c>
      <c r="D32" s="22" t="s">
        <v>284</v>
      </c>
      <c r="E32" s="23" t="s">
        <v>51</v>
      </c>
      <c r="F32" s="22" t="s">
        <v>68</v>
      </c>
      <c r="G32" s="22" t="s">
        <v>69</v>
      </c>
      <c r="H32" s="32" t="s">
        <v>228</v>
      </c>
      <c r="I32" s="23"/>
      <c r="J32" s="24" t="s">
        <v>30</v>
      </c>
      <c r="K32" s="23"/>
      <c r="L32" s="22" t="s">
        <v>70</v>
      </c>
      <c r="M32" s="25" t="s">
        <v>71</v>
      </c>
      <c r="N32" s="25" t="s">
        <v>72</v>
      </c>
      <c r="O32" s="22" t="s">
        <v>73</v>
      </c>
      <c r="P32" s="22" t="s">
        <v>73</v>
      </c>
      <c r="Q32" s="22" t="s">
        <v>74</v>
      </c>
      <c r="R32" s="25" t="s">
        <v>75</v>
      </c>
      <c r="S32" s="22"/>
      <c r="T32" s="22" t="s">
        <v>102</v>
      </c>
      <c r="U32" s="22" t="s">
        <v>103</v>
      </c>
      <c r="V32" s="22" t="s">
        <v>104</v>
      </c>
      <c r="W32" s="22" t="s">
        <v>105</v>
      </c>
      <c r="X32" s="22" t="s">
        <v>106</v>
      </c>
      <c r="Y32" s="23"/>
      <c r="Z32" s="22" t="s">
        <v>232</v>
      </c>
      <c r="AA32" s="22" t="s">
        <v>103</v>
      </c>
      <c r="AB32" s="22" t="s">
        <v>104</v>
      </c>
      <c r="AC32" s="22" t="s">
        <v>104</v>
      </c>
      <c r="AD32" s="22" t="s">
        <v>105</v>
      </c>
      <c r="AE32" s="22" t="s">
        <v>106</v>
      </c>
      <c r="AF32" s="23"/>
      <c r="AG32" s="22" t="s">
        <v>180</v>
      </c>
      <c r="AH32" s="22" t="s">
        <v>49</v>
      </c>
      <c r="AI32" s="26" t="s">
        <v>265</v>
      </c>
      <c r="AJ32" s="27">
        <v>351</v>
      </c>
      <c r="AK32" s="22">
        <v>0</v>
      </c>
      <c r="AL32" s="22">
        <v>0</v>
      </c>
      <c r="AM32" s="28">
        <v>0</v>
      </c>
      <c r="AN32" s="29">
        <f t="shared" si="0"/>
        <v>351</v>
      </c>
      <c r="AO32" s="23" t="s">
        <v>30</v>
      </c>
      <c r="AP32" s="23"/>
      <c r="AQ32" s="23"/>
      <c r="AR32" s="23"/>
      <c r="AS32" s="23"/>
      <c r="AT32" s="23"/>
      <c r="AU32" s="23"/>
      <c r="AV32" s="23"/>
      <c r="AW32" s="24" t="s">
        <v>31</v>
      </c>
      <c r="AX32" s="24" t="s">
        <v>30</v>
      </c>
      <c r="AY32" s="24" t="s">
        <v>30</v>
      </c>
      <c r="AZ32" s="24" t="s">
        <v>30</v>
      </c>
      <c r="BA32" s="24" t="s">
        <v>32</v>
      </c>
      <c r="BB32" s="24" t="s">
        <v>31</v>
      </c>
      <c r="BC32" s="30">
        <v>45903</v>
      </c>
      <c r="BD32" s="31">
        <v>46001</v>
      </c>
      <c r="BE32" s="31">
        <v>46023</v>
      </c>
    </row>
    <row r="33" spans="1:57" s="50" customFormat="1">
      <c r="A33" s="40">
        <f t="shared" si="1"/>
        <v>31</v>
      </c>
      <c r="B33" s="40"/>
      <c r="C33" s="41" t="s">
        <v>66</v>
      </c>
      <c r="D33" s="41" t="s">
        <v>284</v>
      </c>
      <c r="E33" s="40" t="s">
        <v>51</v>
      </c>
      <c r="F33" s="41" t="s">
        <v>68</v>
      </c>
      <c r="G33" s="41" t="s">
        <v>69</v>
      </c>
      <c r="H33" s="41" t="s">
        <v>228</v>
      </c>
      <c r="I33" s="40"/>
      <c r="J33" s="42" t="s">
        <v>30</v>
      </c>
      <c r="K33" s="40"/>
      <c r="L33" s="41" t="s">
        <v>70</v>
      </c>
      <c r="M33" s="43" t="s">
        <v>71</v>
      </c>
      <c r="N33" s="43" t="s">
        <v>72</v>
      </c>
      <c r="O33" s="41" t="s">
        <v>73</v>
      </c>
      <c r="P33" s="41" t="s">
        <v>73</v>
      </c>
      <c r="Q33" s="41" t="s">
        <v>74</v>
      </c>
      <c r="R33" s="43" t="s">
        <v>75</v>
      </c>
      <c r="S33" s="41"/>
      <c r="T33" s="41" t="s">
        <v>102</v>
      </c>
      <c r="U33" s="41" t="s">
        <v>103</v>
      </c>
      <c r="V33" s="41" t="s">
        <v>104</v>
      </c>
      <c r="W33" s="41" t="s">
        <v>105</v>
      </c>
      <c r="X33" s="41" t="s">
        <v>106</v>
      </c>
      <c r="Y33" s="40"/>
      <c r="Z33" s="41" t="s">
        <v>233</v>
      </c>
      <c r="AA33" s="41" t="s">
        <v>103</v>
      </c>
      <c r="AB33" s="41" t="s">
        <v>104</v>
      </c>
      <c r="AC33" s="41" t="s">
        <v>104</v>
      </c>
      <c r="AD33" s="41" t="s">
        <v>105</v>
      </c>
      <c r="AE33" s="41" t="s">
        <v>106</v>
      </c>
      <c r="AF33" s="40"/>
      <c r="AG33" s="41" t="s">
        <v>181</v>
      </c>
      <c r="AH33" s="41" t="s">
        <v>214</v>
      </c>
      <c r="AI33" s="44" t="s">
        <v>213</v>
      </c>
      <c r="AJ33" s="45">
        <v>22281</v>
      </c>
      <c r="AK33" s="45">
        <v>24311</v>
      </c>
      <c r="AL33" s="41">
        <v>0</v>
      </c>
      <c r="AM33" s="46">
        <v>0</v>
      </c>
      <c r="AN33" s="47">
        <f t="shared" si="0"/>
        <v>46592</v>
      </c>
      <c r="AO33" s="40" t="s">
        <v>30</v>
      </c>
      <c r="AP33" s="40"/>
      <c r="AQ33" s="40"/>
      <c r="AR33" s="40"/>
      <c r="AS33" s="40"/>
      <c r="AT33" s="40"/>
      <c r="AU33" s="40"/>
      <c r="AV33" s="40"/>
      <c r="AW33" s="42" t="s">
        <v>31</v>
      </c>
      <c r="AX33" s="42" t="s">
        <v>30</v>
      </c>
      <c r="AY33" s="42" t="s">
        <v>30</v>
      </c>
      <c r="AZ33" s="42" t="s">
        <v>30</v>
      </c>
      <c r="BA33" s="42" t="s">
        <v>32</v>
      </c>
      <c r="BB33" s="42" t="s">
        <v>31</v>
      </c>
      <c r="BC33" s="48">
        <v>45903</v>
      </c>
      <c r="BD33" s="49">
        <v>46001</v>
      </c>
      <c r="BE33" s="49">
        <v>46023</v>
      </c>
    </row>
    <row r="34" spans="1:57">
      <c r="A34" s="23">
        <f t="shared" si="1"/>
        <v>32</v>
      </c>
      <c r="B34" s="23"/>
      <c r="C34" s="22" t="s">
        <v>66</v>
      </c>
      <c r="D34" s="22" t="s">
        <v>284</v>
      </c>
      <c r="E34" s="23" t="s">
        <v>51</v>
      </c>
      <c r="F34" s="22" t="s">
        <v>68</v>
      </c>
      <c r="G34" s="22" t="s">
        <v>69</v>
      </c>
      <c r="H34" s="32" t="s">
        <v>228</v>
      </c>
      <c r="I34" s="23"/>
      <c r="J34" s="24" t="s">
        <v>30</v>
      </c>
      <c r="K34" s="23"/>
      <c r="L34" s="22" t="s">
        <v>70</v>
      </c>
      <c r="M34" s="25" t="s">
        <v>71</v>
      </c>
      <c r="N34" s="25" t="s">
        <v>72</v>
      </c>
      <c r="O34" s="22" t="s">
        <v>73</v>
      </c>
      <c r="P34" s="22" t="s">
        <v>73</v>
      </c>
      <c r="Q34" s="22" t="s">
        <v>74</v>
      </c>
      <c r="R34" s="25" t="s">
        <v>75</v>
      </c>
      <c r="S34" s="22"/>
      <c r="T34" s="22" t="s">
        <v>102</v>
      </c>
      <c r="U34" s="22" t="s">
        <v>103</v>
      </c>
      <c r="V34" s="22" t="s">
        <v>104</v>
      </c>
      <c r="W34" s="22" t="s">
        <v>105</v>
      </c>
      <c r="X34" s="22" t="s">
        <v>106</v>
      </c>
      <c r="Y34" s="23"/>
      <c r="Z34" s="22" t="s">
        <v>234</v>
      </c>
      <c r="AA34" s="22" t="s">
        <v>103</v>
      </c>
      <c r="AB34" s="22" t="s">
        <v>132</v>
      </c>
      <c r="AC34" s="22" t="s">
        <v>104</v>
      </c>
      <c r="AD34" s="22" t="s">
        <v>250</v>
      </c>
      <c r="AE34" s="22" t="s">
        <v>106</v>
      </c>
      <c r="AF34" s="23"/>
      <c r="AG34" s="22" t="s">
        <v>182</v>
      </c>
      <c r="AH34" s="22" t="s">
        <v>214</v>
      </c>
      <c r="AI34" s="26" t="s">
        <v>58</v>
      </c>
      <c r="AJ34" s="27">
        <v>47304</v>
      </c>
      <c r="AK34" s="27">
        <v>52132</v>
      </c>
      <c r="AL34" s="22">
        <v>0</v>
      </c>
      <c r="AM34" s="28">
        <v>0</v>
      </c>
      <c r="AN34" s="29">
        <f t="shared" si="0"/>
        <v>99436</v>
      </c>
      <c r="AO34" s="23" t="s">
        <v>30</v>
      </c>
      <c r="AP34" s="23"/>
      <c r="AQ34" s="23"/>
      <c r="AR34" s="23"/>
      <c r="AS34" s="23"/>
      <c r="AT34" s="23"/>
      <c r="AU34" s="23"/>
      <c r="AV34" s="23"/>
      <c r="AW34" s="24" t="s">
        <v>31</v>
      </c>
      <c r="AX34" s="24" t="s">
        <v>30</v>
      </c>
      <c r="AY34" s="24" t="s">
        <v>30</v>
      </c>
      <c r="AZ34" s="24" t="s">
        <v>30</v>
      </c>
      <c r="BA34" s="24" t="s">
        <v>32</v>
      </c>
      <c r="BB34" s="24" t="s">
        <v>31</v>
      </c>
      <c r="BC34" s="30">
        <v>45903</v>
      </c>
      <c r="BD34" s="31">
        <v>46001</v>
      </c>
      <c r="BE34" s="31">
        <v>46023</v>
      </c>
    </row>
    <row r="35" spans="1:57">
      <c r="A35" s="23">
        <f t="shared" si="1"/>
        <v>33</v>
      </c>
      <c r="B35" s="23"/>
      <c r="C35" s="22" t="s">
        <v>66</v>
      </c>
      <c r="D35" s="22" t="s">
        <v>284</v>
      </c>
      <c r="E35" s="23" t="s">
        <v>51</v>
      </c>
      <c r="F35" s="22" t="s">
        <v>68</v>
      </c>
      <c r="G35" s="22" t="s">
        <v>69</v>
      </c>
      <c r="H35" s="32" t="s">
        <v>228</v>
      </c>
      <c r="I35" s="23"/>
      <c r="J35" s="24" t="s">
        <v>30</v>
      </c>
      <c r="K35" s="23"/>
      <c r="L35" s="22" t="s">
        <v>70</v>
      </c>
      <c r="M35" s="25" t="s">
        <v>71</v>
      </c>
      <c r="N35" s="25" t="s">
        <v>72</v>
      </c>
      <c r="O35" s="22" t="s">
        <v>73</v>
      </c>
      <c r="P35" s="22" t="s">
        <v>73</v>
      </c>
      <c r="Q35" s="22" t="s">
        <v>74</v>
      </c>
      <c r="R35" s="25" t="s">
        <v>75</v>
      </c>
      <c r="S35" s="22"/>
      <c r="T35" s="22" t="s">
        <v>221</v>
      </c>
      <c r="U35" s="22" t="s">
        <v>72</v>
      </c>
      <c r="V35" s="22" t="s">
        <v>73</v>
      </c>
      <c r="W35" s="22" t="s">
        <v>222</v>
      </c>
      <c r="X35" s="22" t="s">
        <v>131</v>
      </c>
      <c r="Y35" s="23"/>
      <c r="Z35" s="22" t="s">
        <v>235</v>
      </c>
      <c r="AA35" s="22" t="s">
        <v>72</v>
      </c>
      <c r="AB35" s="22" t="s">
        <v>73</v>
      </c>
      <c r="AC35" s="22" t="s">
        <v>73</v>
      </c>
      <c r="AD35" s="22" t="s">
        <v>222</v>
      </c>
      <c r="AE35" s="22" t="s">
        <v>131</v>
      </c>
      <c r="AF35" s="23"/>
      <c r="AG35" s="22" t="s">
        <v>266</v>
      </c>
      <c r="AH35" s="22" t="s">
        <v>214</v>
      </c>
      <c r="AI35" s="26" t="s">
        <v>59</v>
      </c>
      <c r="AJ35" s="27">
        <v>2107</v>
      </c>
      <c r="AK35" s="27">
        <v>2429</v>
      </c>
      <c r="AL35" s="22">
        <v>0</v>
      </c>
      <c r="AM35" s="28">
        <v>0</v>
      </c>
      <c r="AN35" s="29">
        <f t="shared" si="0"/>
        <v>4536</v>
      </c>
      <c r="AO35" s="23" t="s">
        <v>30</v>
      </c>
      <c r="AP35" s="23"/>
      <c r="AQ35" s="23"/>
      <c r="AR35" s="23"/>
      <c r="AS35" s="23"/>
      <c r="AT35" s="23"/>
      <c r="AU35" s="23"/>
      <c r="AV35" s="23"/>
      <c r="AW35" s="24" t="s">
        <v>31</v>
      </c>
      <c r="AX35" s="24" t="s">
        <v>30</v>
      </c>
      <c r="AY35" s="24" t="s">
        <v>30</v>
      </c>
      <c r="AZ35" s="24" t="s">
        <v>30</v>
      </c>
      <c r="BA35" s="24" t="s">
        <v>32</v>
      </c>
      <c r="BB35" s="24" t="s">
        <v>31</v>
      </c>
      <c r="BC35" s="30">
        <v>45903</v>
      </c>
      <c r="BD35" s="31">
        <v>46001</v>
      </c>
      <c r="BE35" s="31">
        <v>46023</v>
      </c>
    </row>
    <row r="36" spans="1:57">
      <c r="A36" s="23">
        <f t="shared" si="1"/>
        <v>34</v>
      </c>
      <c r="B36" s="23"/>
      <c r="C36" s="22" t="s">
        <v>66</v>
      </c>
      <c r="D36" s="22" t="s">
        <v>284</v>
      </c>
      <c r="E36" s="23" t="s">
        <v>51</v>
      </c>
      <c r="F36" s="22" t="s">
        <v>68</v>
      </c>
      <c r="G36" s="22" t="s">
        <v>69</v>
      </c>
      <c r="H36" s="32" t="s">
        <v>228</v>
      </c>
      <c r="I36" s="23"/>
      <c r="J36" s="24" t="s">
        <v>30</v>
      </c>
      <c r="K36" s="23"/>
      <c r="L36" s="22" t="s">
        <v>70</v>
      </c>
      <c r="M36" s="25" t="s">
        <v>71</v>
      </c>
      <c r="N36" s="25" t="s">
        <v>72</v>
      </c>
      <c r="O36" s="22" t="s">
        <v>73</v>
      </c>
      <c r="P36" s="22" t="s">
        <v>73</v>
      </c>
      <c r="Q36" s="22" t="s">
        <v>74</v>
      </c>
      <c r="R36" s="25" t="s">
        <v>75</v>
      </c>
      <c r="S36" s="22"/>
      <c r="T36" s="22" t="s">
        <v>107</v>
      </c>
      <c r="U36" s="22" t="s">
        <v>72</v>
      </c>
      <c r="V36" s="22" t="s">
        <v>73</v>
      </c>
      <c r="W36" s="22" t="s">
        <v>88</v>
      </c>
      <c r="X36" s="22" t="s">
        <v>89</v>
      </c>
      <c r="Y36" s="23"/>
      <c r="Z36" s="22" t="s">
        <v>236</v>
      </c>
      <c r="AA36" s="22" t="s">
        <v>72</v>
      </c>
      <c r="AB36" s="22" t="s">
        <v>73</v>
      </c>
      <c r="AC36" s="22" t="s">
        <v>73</v>
      </c>
      <c r="AD36" s="22" t="s">
        <v>133</v>
      </c>
      <c r="AE36" s="22" t="s">
        <v>57</v>
      </c>
      <c r="AF36" s="23"/>
      <c r="AG36" s="22" t="s">
        <v>183</v>
      </c>
      <c r="AH36" s="22" t="s">
        <v>205</v>
      </c>
      <c r="AI36" s="26" t="s">
        <v>264</v>
      </c>
      <c r="AJ36" s="27">
        <v>1670</v>
      </c>
      <c r="AK36" s="27">
        <v>3201</v>
      </c>
      <c r="AL36" s="22">
        <v>0</v>
      </c>
      <c r="AM36" s="28">
        <v>0</v>
      </c>
      <c r="AN36" s="29">
        <f t="shared" si="0"/>
        <v>4871</v>
      </c>
      <c r="AO36" s="23" t="s">
        <v>30</v>
      </c>
      <c r="AP36" s="23"/>
      <c r="AQ36" s="23"/>
      <c r="AR36" s="23"/>
      <c r="AS36" s="23"/>
      <c r="AT36" s="23"/>
      <c r="AU36" s="23"/>
      <c r="AV36" s="23"/>
      <c r="AW36" s="24" t="s">
        <v>31</v>
      </c>
      <c r="AX36" s="24" t="s">
        <v>30</v>
      </c>
      <c r="AY36" s="24" t="s">
        <v>30</v>
      </c>
      <c r="AZ36" s="24" t="s">
        <v>30</v>
      </c>
      <c r="BA36" s="24" t="s">
        <v>32</v>
      </c>
      <c r="BB36" s="24" t="s">
        <v>31</v>
      </c>
      <c r="BC36" s="30">
        <v>45903</v>
      </c>
      <c r="BD36" s="31">
        <v>46001</v>
      </c>
      <c r="BE36" s="31">
        <v>46023</v>
      </c>
    </row>
    <row r="37" spans="1:57">
      <c r="A37" s="23">
        <f t="shared" si="1"/>
        <v>35</v>
      </c>
      <c r="B37" s="23"/>
      <c r="C37" s="22" t="s">
        <v>66</v>
      </c>
      <c r="D37" s="22" t="s">
        <v>284</v>
      </c>
      <c r="E37" s="23" t="s">
        <v>51</v>
      </c>
      <c r="F37" s="22" t="s">
        <v>68</v>
      </c>
      <c r="G37" s="22" t="s">
        <v>69</v>
      </c>
      <c r="H37" s="32" t="s">
        <v>228</v>
      </c>
      <c r="I37" s="23"/>
      <c r="J37" s="24" t="s">
        <v>30</v>
      </c>
      <c r="K37" s="23"/>
      <c r="L37" s="22" t="s">
        <v>70</v>
      </c>
      <c r="M37" s="25" t="s">
        <v>71</v>
      </c>
      <c r="N37" s="25" t="s">
        <v>72</v>
      </c>
      <c r="O37" s="22" t="s">
        <v>73</v>
      </c>
      <c r="P37" s="22" t="s">
        <v>73</v>
      </c>
      <c r="Q37" s="22" t="s">
        <v>74</v>
      </c>
      <c r="R37" s="25" t="s">
        <v>75</v>
      </c>
      <c r="S37" s="22"/>
      <c r="T37" s="22" t="s">
        <v>108</v>
      </c>
      <c r="U37" s="22" t="s">
        <v>72</v>
      </c>
      <c r="V37" s="22" t="s">
        <v>73</v>
      </c>
      <c r="W37" s="22" t="s">
        <v>85</v>
      </c>
      <c r="X37" s="22" t="s">
        <v>53</v>
      </c>
      <c r="Y37" s="23"/>
      <c r="Z37" s="22" t="s">
        <v>228</v>
      </c>
      <c r="AA37" s="22" t="s">
        <v>72</v>
      </c>
      <c r="AB37" s="22" t="s">
        <v>73</v>
      </c>
      <c r="AC37" s="22" t="s">
        <v>73</v>
      </c>
      <c r="AD37" s="22" t="s">
        <v>85</v>
      </c>
      <c r="AE37" s="22" t="s">
        <v>61</v>
      </c>
      <c r="AF37" s="23"/>
      <c r="AG37" s="22" t="s">
        <v>184</v>
      </c>
      <c r="AH37" s="22" t="s">
        <v>205</v>
      </c>
      <c r="AI37" s="26" t="s">
        <v>59</v>
      </c>
      <c r="AJ37" s="27">
        <v>5353</v>
      </c>
      <c r="AK37" s="27">
        <v>12185</v>
      </c>
      <c r="AL37" s="22">
        <v>0</v>
      </c>
      <c r="AM37" s="28">
        <v>0</v>
      </c>
      <c r="AN37" s="29">
        <f t="shared" si="0"/>
        <v>17538</v>
      </c>
      <c r="AO37" s="23" t="s">
        <v>30</v>
      </c>
      <c r="AP37" s="23"/>
      <c r="AQ37" s="23"/>
      <c r="AR37" s="23"/>
      <c r="AS37" s="23"/>
      <c r="AT37" s="23"/>
      <c r="AU37" s="23"/>
      <c r="AV37" s="23"/>
      <c r="AW37" s="24" t="s">
        <v>31</v>
      </c>
      <c r="AX37" s="24" t="s">
        <v>30</v>
      </c>
      <c r="AY37" s="24" t="s">
        <v>30</v>
      </c>
      <c r="AZ37" s="24" t="s">
        <v>30</v>
      </c>
      <c r="BA37" s="24" t="s">
        <v>32</v>
      </c>
      <c r="BB37" s="24" t="s">
        <v>31</v>
      </c>
      <c r="BC37" s="30">
        <v>45903</v>
      </c>
      <c r="BD37" s="31">
        <v>46001</v>
      </c>
      <c r="BE37" s="31">
        <v>46023</v>
      </c>
    </row>
    <row r="38" spans="1:57">
      <c r="A38" s="23">
        <f t="shared" si="1"/>
        <v>36</v>
      </c>
      <c r="B38" s="23"/>
      <c r="C38" s="22" t="s">
        <v>66</v>
      </c>
      <c r="D38" s="22" t="s">
        <v>284</v>
      </c>
      <c r="E38" s="23" t="s">
        <v>51</v>
      </c>
      <c r="F38" s="22" t="s">
        <v>68</v>
      </c>
      <c r="G38" s="22" t="s">
        <v>69</v>
      </c>
      <c r="H38" s="32" t="s">
        <v>228</v>
      </c>
      <c r="I38" s="23"/>
      <c r="J38" s="24" t="s">
        <v>30</v>
      </c>
      <c r="K38" s="23"/>
      <c r="L38" s="22" t="s">
        <v>70</v>
      </c>
      <c r="M38" s="25" t="s">
        <v>71</v>
      </c>
      <c r="N38" s="25" t="s">
        <v>72</v>
      </c>
      <c r="O38" s="22" t="s">
        <v>73</v>
      </c>
      <c r="P38" s="22" t="s">
        <v>73</v>
      </c>
      <c r="Q38" s="22" t="s">
        <v>74</v>
      </c>
      <c r="R38" s="25" t="s">
        <v>75</v>
      </c>
      <c r="S38" s="22"/>
      <c r="T38" s="22" t="s">
        <v>109</v>
      </c>
      <c r="U38" s="22" t="s">
        <v>72</v>
      </c>
      <c r="V38" s="22" t="s">
        <v>73</v>
      </c>
      <c r="W38" s="22" t="s">
        <v>101</v>
      </c>
      <c r="X38" s="22" t="s">
        <v>53</v>
      </c>
      <c r="Y38" s="23"/>
      <c r="Z38" s="22" t="s">
        <v>228</v>
      </c>
      <c r="AA38" s="22" t="s">
        <v>72</v>
      </c>
      <c r="AB38" s="22" t="s">
        <v>73</v>
      </c>
      <c r="AC38" s="22" t="s">
        <v>73</v>
      </c>
      <c r="AD38" s="22" t="s">
        <v>101</v>
      </c>
      <c r="AE38" s="22" t="s">
        <v>53</v>
      </c>
      <c r="AF38" s="23"/>
      <c r="AG38" s="22" t="s">
        <v>185</v>
      </c>
      <c r="AH38" s="22" t="s">
        <v>205</v>
      </c>
      <c r="AI38" s="26" t="s">
        <v>60</v>
      </c>
      <c r="AJ38" s="27">
        <v>4476</v>
      </c>
      <c r="AK38" s="27">
        <v>11404</v>
      </c>
      <c r="AL38" s="22">
        <v>0</v>
      </c>
      <c r="AM38" s="28">
        <v>0</v>
      </c>
      <c r="AN38" s="29">
        <f t="shared" si="0"/>
        <v>15880</v>
      </c>
      <c r="AO38" s="23" t="s">
        <v>30</v>
      </c>
      <c r="AP38" s="23"/>
      <c r="AQ38" s="23"/>
      <c r="AR38" s="23"/>
      <c r="AS38" s="23"/>
      <c r="AT38" s="23"/>
      <c r="AU38" s="23"/>
      <c r="AV38" s="23"/>
      <c r="AW38" s="24" t="s">
        <v>31</v>
      </c>
      <c r="AX38" s="24" t="s">
        <v>30</v>
      </c>
      <c r="AY38" s="24" t="s">
        <v>30</v>
      </c>
      <c r="AZ38" s="24" t="s">
        <v>30</v>
      </c>
      <c r="BA38" s="24" t="s">
        <v>32</v>
      </c>
      <c r="BB38" s="24" t="s">
        <v>31</v>
      </c>
      <c r="BC38" s="30">
        <v>45903</v>
      </c>
      <c r="BD38" s="31">
        <v>46001</v>
      </c>
      <c r="BE38" s="31">
        <v>46023</v>
      </c>
    </row>
    <row r="39" spans="1:57">
      <c r="A39" s="23">
        <f t="shared" si="1"/>
        <v>37</v>
      </c>
      <c r="B39" s="23"/>
      <c r="C39" s="22" t="s">
        <v>66</v>
      </c>
      <c r="D39" s="22" t="s">
        <v>284</v>
      </c>
      <c r="E39" s="23" t="s">
        <v>51</v>
      </c>
      <c r="F39" s="22" t="s">
        <v>68</v>
      </c>
      <c r="G39" s="22" t="s">
        <v>47</v>
      </c>
      <c r="H39" s="32" t="s">
        <v>280</v>
      </c>
      <c r="I39" s="23"/>
      <c r="J39" s="24" t="s">
        <v>30</v>
      </c>
      <c r="K39" s="23"/>
      <c r="L39" s="22" t="s">
        <v>70</v>
      </c>
      <c r="M39" s="25" t="s">
        <v>71</v>
      </c>
      <c r="N39" s="25" t="s">
        <v>72</v>
      </c>
      <c r="O39" s="22" t="s">
        <v>73</v>
      </c>
      <c r="P39" s="22" t="s">
        <v>73</v>
      </c>
      <c r="Q39" s="22" t="s">
        <v>74</v>
      </c>
      <c r="R39" s="25" t="s">
        <v>75</v>
      </c>
      <c r="S39" s="22"/>
      <c r="T39" s="22" t="s">
        <v>223</v>
      </c>
      <c r="U39" s="22" t="s">
        <v>72</v>
      </c>
      <c r="V39" s="22" t="s">
        <v>73</v>
      </c>
      <c r="W39" s="22" t="s">
        <v>85</v>
      </c>
      <c r="X39" s="22" t="s">
        <v>111</v>
      </c>
      <c r="Y39" s="23"/>
      <c r="Z39" s="22" t="s">
        <v>110</v>
      </c>
      <c r="AA39" s="22" t="s">
        <v>72</v>
      </c>
      <c r="AB39" s="22" t="s">
        <v>73</v>
      </c>
      <c r="AC39" s="22" t="s">
        <v>73</v>
      </c>
      <c r="AD39" s="22" t="s">
        <v>85</v>
      </c>
      <c r="AE39" s="22" t="s">
        <v>111</v>
      </c>
      <c r="AF39" s="23"/>
      <c r="AG39" s="22" t="s">
        <v>186</v>
      </c>
      <c r="AH39" s="22" t="s">
        <v>205</v>
      </c>
      <c r="AI39" s="26" t="s">
        <v>215</v>
      </c>
      <c r="AJ39" s="27">
        <v>4790</v>
      </c>
      <c r="AK39" s="27">
        <v>12277</v>
      </c>
      <c r="AL39" s="22">
        <v>0</v>
      </c>
      <c r="AM39" s="28">
        <v>0</v>
      </c>
      <c r="AN39" s="29">
        <f t="shared" si="0"/>
        <v>17067</v>
      </c>
      <c r="AO39" s="23" t="s">
        <v>30</v>
      </c>
      <c r="AP39" s="23"/>
      <c r="AQ39" s="23"/>
      <c r="AR39" s="23"/>
      <c r="AS39" s="23"/>
      <c r="AT39" s="23"/>
      <c r="AU39" s="23"/>
      <c r="AV39" s="23"/>
      <c r="AW39" s="24" t="s">
        <v>31</v>
      </c>
      <c r="AX39" s="24" t="s">
        <v>30</v>
      </c>
      <c r="AY39" s="24" t="s">
        <v>30</v>
      </c>
      <c r="AZ39" s="24" t="s">
        <v>30</v>
      </c>
      <c r="BA39" s="24" t="s">
        <v>32</v>
      </c>
      <c r="BB39" s="24" t="s">
        <v>31</v>
      </c>
      <c r="BC39" s="30">
        <v>45903</v>
      </c>
      <c r="BD39" s="31">
        <v>46001</v>
      </c>
      <c r="BE39" s="31">
        <v>46023</v>
      </c>
    </row>
    <row r="40" spans="1:57">
      <c r="A40" s="23">
        <f t="shared" si="1"/>
        <v>38</v>
      </c>
      <c r="B40" s="23"/>
      <c r="C40" s="22" t="s">
        <v>66</v>
      </c>
      <c r="D40" s="22" t="s">
        <v>284</v>
      </c>
      <c r="E40" s="23" t="s">
        <v>51</v>
      </c>
      <c r="F40" s="22" t="s">
        <v>68</v>
      </c>
      <c r="G40" s="22" t="s">
        <v>47</v>
      </c>
      <c r="H40" s="32" t="s">
        <v>280</v>
      </c>
      <c r="I40" s="23"/>
      <c r="J40" s="24" t="s">
        <v>30</v>
      </c>
      <c r="K40" s="23"/>
      <c r="L40" s="22" t="s">
        <v>70</v>
      </c>
      <c r="M40" s="25" t="s">
        <v>71</v>
      </c>
      <c r="N40" s="25" t="s">
        <v>72</v>
      </c>
      <c r="O40" s="22" t="s">
        <v>73</v>
      </c>
      <c r="P40" s="22" t="s">
        <v>73</v>
      </c>
      <c r="Q40" s="22" t="s">
        <v>74</v>
      </c>
      <c r="R40" s="25" t="s">
        <v>75</v>
      </c>
      <c r="S40" s="22"/>
      <c r="T40" s="22" t="s">
        <v>223</v>
      </c>
      <c r="U40" s="22" t="s">
        <v>72</v>
      </c>
      <c r="V40" s="22" t="s">
        <v>73</v>
      </c>
      <c r="W40" s="22" t="s">
        <v>85</v>
      </c>
      <c r="X40" s="22" t="s">
        <v>111</v>
      </c>
      <c r="Y40" s="23"/>
      <c r="Z40" s="22" t="s">
        <v>110</v>
      </c>
      <c r="AA40" s="22" t="s">
        <v>72</v>
      </c>
      <c r="AB40" s="22" t="s">
        <v>73</v>
      </c>
      <c r="AC40" s="22" t="s">
        <v>73</v>
      </c>
      <c r="AD40" s="22" t="s">
        <v>85</v>
      </c>
      <c r="AE40" s="22" t="s">
        <v>111</v>
      </c>
      <c r="AF40" s="23"/>
      <c r="AG40" s="22" t="s">
        <v>187</v>
      </c>
      <c r="AH40" s="22" t="s">
        <v>205</v>
      </c>
      <c r="AI40" s="26" t="s">
        <v>215</v>
      </c>
      <c r="AJ40" s="27">
        <v>3440</v>
      </c>
      <c r="AK40" s="27">
        <v>9500</v>
      </c>
      <c r="AL40" s="22">
        <v>0</v>
      </c>
      <c r="AM40" s="28">
        <v>0</v>
      </c>
      <c r="AN40" s="29">
        <f t="shared" si="0"/>
        <v>12940</v>
      </c>
      <c r="AO40" s="23" t="s">
        <v>30</v>
      </c>
      <c r="AP40" s="23"/>
      <c r="AQ40" s="23"/>
      <c r="AR40" s="23"/>
      <c r="AS40" s="23"/>
      <c r="AT40" s="23"/>
      <c r="AU40" s="23"/>
      <c r="AV40" s="23"/>
      <c r="AW40" s="24" t="s">
        <v>31</v>
      </c>
      <c r="AX40" s="24" t="s">
        <v>30</v>
      </c>
      <c r="AY40" s="24" t="s">
        <v>30</v>
      </c>
      <c r="AZ40" s="24" t="s">
        <v>30</v>
      </c>
      <c r="BA40" s="24" t="s">
        <v>32</v>
      </c>
      <c r="BB40" s="24" t="s">
        <v>31</v>
      </c>
      <c r="BC40" s="30">
        <v>45903</v>
      </c>
      <c r="BD40" s="31">
        <v>46001</v>
      </c>
      <c r="BE40" s="31">
        <v>46023</v>
      </c>
    </row>
    <row r="41" spans="1:57">
      <c r="A41" s="23">
        <f t="shared" si="1"/>
        <v>39</v>
      </c>
      <c r="B41" s="23"/>
      <c r="C41" s="22" t="s">
        <v>66</v>
      </c>
      <c r="D41" s="22" t="s">
        <v>284</v>
      </c>
      <c r="E41" s="23" t="s">
        <v>51</v>
      </c>
      <c r="F41" s="22" t="s">
        <v>68</v>
      </c>
      <c r="G41" s="22" t="s">
        <v>69</v>
      </c>
      <c r="H41" s="32" t="s">
        <v>228</v>
      </c>
      <c r="I41" s="23"/>
      <c r="J41" s="24" t="s">
        <v>30</v>
      </c>
      <c r="K41" s="23"/>
      <c r="L41" s="22" t="s">
        <v>70</v>
      </c>
      <c r="M41" s="25" t="s">
        <v>71</v>
      </c>
      <c r="N41" s="25" t="s">
        <v>72</v>
      </c>
      <c r="O41" s="22" t="s">
        <v>73</v>
      </c>
      <c r="P41" s="22" t="s">
        <v>73</v>
      </c>
      <c r="Q41" s="22" t="s">
        <v>74</v>
      </c>
      <c r="R41" s="25" t="s">
        <v>75</v>
      </c>
      <c r="S41" s="22"/>
      <c r="T41" s="22" t="s">
        <v>112</v>
      </c>
      <c r="U41" s="22" t="s">
        <v>72</v>
      </c>
      <c r="V41" s="22" t="s">
        <v>73</v>
      </c>
      <c r="W41" s="22" t="s">
        <v>88</v>
      </c>
      <c r="X41" s="22" t="s">
        <v>89</v>
      </c>
      <c r="Y41" s="23"/>
      <c r="Z41" s="22" t="s">
        <v>112</v>
      </c>
      <c r="AA41" s="22" t="s">
        <v>72</v>
      </c>
      <c r="AB41" s="22" t="s">
        <v>73</v>
      </c>
      <c r="AC41" s="22" t="s">
        <v>73</v>
      </c>
      <c r="AD41" s="22" t="s">
        <v>88</v>
      </c>
      <c r="AE41" s="22" t="s">
        <v>89</v>
      </c>
      <c r="AF41" s="23"/>
      <c r="AG41" s="22" t="s">
        <v>188</v>
      </c>
      <c r="AH41" s="22" t="s">
        <v>205</v>
      </c>
      <c r="AI41" s="26" t="s">
        <v>59</v>
      </c>
      <c r="AJ41" s="27">
        <v>12140</v>
      </c>
      <c r="AK41" s="27">
        <v>25905</v>
      </c>
      <c r="AL41" s="22">
        <v>0</v>
      </c>
      <c r="AM41" s="28">
        <v>0</v>
      </c>
      <c r="AN41" s="29">
        <f t="shared" si="0"/>
        <v>38045</v>
      </c>
      <c r="AO41" s="23" t="s">
        <v>30</v>
      </c>
      <c r="AP41" s="23"/>
      <c r="AQ41" s="23"/>
      <c r="AR41" s="23"/>
      <c r="AS41" s="23"/>
      <c r="AT41" s="23"/>
      <c r="AU41" s="23"/>
      <c r="AV41" s="23"/>
      <c r="AW41" s="24" t="s">
        <v>31</v>
      </c>
      <c r="AX41" s="24" t="s">
        <v>30</v>
      </c>
      <c r="AY41" s="24" t="s">
        <v>30</v>
      </c>
      <c r="AZ41" s="24" t="s">
        <v>30</v>
      </c>
      <c r="BA41" s="24" t="s">
        <v>32</v>
      </c>
      <c r="BB41" s="24" t="s">
        <v>31</v>
      </c>
      <c r="BC41" s="30">
        <v>45903</v>
      </c>
      <c r="BD41" s="31">
        <v>46001</v>
      </c>
      <c r="BE41" s="31">
        <v>46023</v>
      </c>
    </row>
    <row r="42" spans="1:57">
      <c r="A42" s="23">
        <f t="shared" si="1"/>
        <v>40</v>
      </c>
      <c r="B42" s="23"/>
      <c r="C42" s="22" t="s">
        <v>66</v>
      </c>
      <c r="D42" s="22" t="s">
        <v>284</v>
      </c>
      <c r="E42" s="23" t="s">
        <v>51</v>
      </c>
      <c r="F42" s="22" t="s">
        <v>68</v>
      </c>
      <c r="G42" s="22" t="s">
        <v>47</v>
      </c>
      <c r="H42" s="32" t="s">
        <v>281</v>
      </c>
      <c r="I42" s="23"/>
      <c r="J42" s="24" t="s">
        <v>30</v>
      </c>
      <c r="K42" s="23"/>
      <c r="L42" s="22" t="s">
        <v>70</v>
      </c>
      <c r="M42" s="25" t="s">
        <v>71</v>
      </c>
      <c r="N42" s="25" t="s">
        <v>72</v>
      </c>
      <c r="O42" s="22" t="s">
        <v>73</v>
      </c>
      <c r="P42" s="22" t="s">
        <v>73</v>
      </c>
      <c r="Q42" s="22" t="s">
        <v>74</v>
      </c>
      <c r="R42" s="25" t="s">
        <v>75</v>
      </c>
      <c r="S42" s="22"/>
      <c r="T42" s="22" t="s">
        <v>113</v>
      </c>
      <c r="U42" s="22" t="s">
        <v>72</v>
      </c>
      <c r="V42" s="22" t="s">
        <v>73</v>
      </c>
      <c r="W42" s="22" t="s">
        <v>114</v>
      </c>
      <c r="X42" s="22" t="s">
        <v>52</v>
      </c>
      <c r="Y42" s="23"/>
      <c r="Z42" s="22" t="s">
        <v>128</v>
      </c>
      <c r="AA42" s="22" t="s">
        <v>103</v>
      </c>
      <c r="AB42" s="22" t="s">
        <v>132</v>
      </c>
      <c r="AC42" s="22" t="s">
        <v>134</v>
      </c>
      <c r="AD42" s="22" t="s">
        <v>138</v>
      </c>
      <c r="AE42" s="22" t="s">
        <v>228</v>
      </c>
      <c r="AF42" s="23"/>
      <c r="AG42" s="22" t="s">
        <v>189</v>
      </c>
      <c r="AH42" s="22" t="s">
        <v>48</v>
      </c>
      <c r="AI42" s="26" t="s">
        <v>55</v>
      </c>
      <c r="AJ42" s="27">
        <v>1122</v>
      </c>
      <c r="AK42" s="22">
        <v>0</v>
      </c>
      <c r="AL42" s="22">
        <v>0</v>
      </c>
      <c r="AM42" s="28">
        <v>0</v>
      </c>
      <c r="AN42" s="29">
        <f t="shared" si="0"/>
        <v>1122</v>
      </c>
      <c r="AO42" s="23" t="s">
        <v>30</v>
      </c>
      <c r="AP42" s="23"/>
      <c r="AQ42" s="23"/>
      <c r="AR42" s="23"/>
      <c r="AS42" s="23"/>
      <c r="AT42" s="23"/>
      <c r="AU42" s="23"/>
      <c r="AV42" s="23"/>
      <c r="AW42" s="24" t="s">
        <v>31</v>
      </c>
      <c r="AX42" s="24" t="s">
        <v>30</v>
      </c>
      <c r="AY42" s="24" t="s">
        <v>30</v>
      </c>
      <c r="AZ42" s="24" t="s">
        <v>30</v>
      </c>
      <c r="BA42" s="24" t="s">
        <v>32</v>
      </c>
      <c r="BB42" s="24" t="s">
        <v>31</v>
      </c>
      <c r="BC42" s="30">
        <v>45903</v>
      </c>
      <c r="BD42" s="31">
        <v>46001</v>
      </c>
      <c r="BE42" s="31">
        <v>46023</v>
      </c>
    </row>
    <row r="43" spans="1:57" s="50" customFormat="1">
      <c r="A43" s="40">
        <f t="shared" si="1"/>
        <v>41</v>
      </c>
      <c r="B43" s="40"/>
      <c r="C43" s="41" t="s">
        <v>66</v>
      </c>
      <c r="D43" s="41" t="s">
        <v>284</v>
      </c>
      <c r="E43" s="40" t="s">
        <v>51</v>
      </c>
      <c r="F43" s="41" t="s">
        <v>68</v>
      </c>
      <c r="G43" s="41" t="s">
        <v>47</v>
      </c>
      <c r="H43" s="41" t="s">
        <v>281</v>
      </c>
      <c r="I43" s="40"/>
      <c r="J43" s="42" t="s">
        <v>30</v>
      </c>
      <c r="K43" s="40"/>
      <c r="L43" s="41" t="s">
        <v>70</v>
      </c>
      <c r="M43" s="43" t="s">
        <v>71</v>
      </c>
      <c r="N43" s="43" t="s">
        <v>72</v>
      </c>
      <c r="O43" s="41" t="s">
        <v>73</v>
      </c>
      <c r="P43" s="41" t="s">
        <v>73</v>
      </c>
      <c r="Q43" s="41" t="s">
        <v>74</v>
      </c>
      <c r="R43" s="43" t="s">
        <v>75</v>
      </c>
      <c r="S43" s="41"/>
      <c r="T43" s="41" t="s">
        <v>113</v>
      </c>
      <c r="U43" s="41" t="s">
        <v>72</v>
      </c>
      <c r="V43" s="41" t="s">
        <v>73</v>
      </c>
      <c r="W43" s="41" t="s">
        <v>114</v>
      </c>
      <c r="X43" s="41" t="s">
        <v>52</v>
      </c>
      <c r="Y43" s="40"/>
      <c r="Z43" s="41" t="s">
        <v>237</v>
      </c>
      <c r="AA43" s="41" t="s">
        <v>135</v>
      </c>
      <c r="AB43" s="41" t="s">
        <v>136</v>
      </c>
      <c r="AC43" s="41" t="s">
        <v>137</v>
      </c>
      <c r="AD43" s="41" t="s">
        <v>138</v>
      </c>
      <c r="AE43" s="41" t="s">
        <v>228</v>
      </c>
      <c r="AF43" s="40"/>
      <c r="AG43" s="41" t="s">
        <v>267</v>
      </c>
      <c r="AH43" s="41" t="s">
        <v>48</v>
      </c>
      <c r="AI43" s="44" t="s">
        <v>55</v>
      </c>
      <c r="AJ43" s="45">
        <v>4665</v>
      </c>
      <c r="AK43" s="41">
        <v>0</v>
      </c>
      <c r="AL43" s="41">
        <v>0</v>
      </c>
      <c r="AM43" s="46">
        <v>0</v>
      </c>
      <c r="AN43" s="47">
        <f t="shared" si="0"/>
        <v>4665</v>
      </c>
      <c r="AO43" s="40" t="s">
        <v>30</v>
      </c>
      <c r="AP43" s="40"/>
      <c r="AQ43" s="40"/>
      <c r="AR43" s="40"/>
      <c r="AS43" s="40"/>
      <c r="AT43" s="40"/>
      <c r="AU43" s="40"/>
      <c r="AV43" s="40"/>
      <c r="AW43" s="42" t="s">
        <v>31</v>
      </c>
      <c r="AX43" s="42" t="s">
        <v>30</v>
      </c>
      <c r="AY43" s="42" t="s">
        <v>30</v>
      </c>
      <c r="AZ43" s="42" t="s">
        <v>30</v>
      </c>
      <c r="BA43" s="42" t="s">
        <v>32</v>
      </c>
      <c r="BB43" s="42" t="s">
        <v>31</v>
      </c>
      <c r="BC43" s="48">
        <v>45903</v>
      </c>
      <c r="BD43" s="49">
        <v>46001</v>
      </c>
      <c r="BE43" s="49">
        <v>46023</v>
      </c>
    </row>
    <row r="44" spans="1:57" s="50" customFormat="1">
      <c r="A44" s="40">
        <f t="shared" si="1"/>
        <v>42</v>
      </c>
      <c r="B44" s="40"/>
      <c r="C44" s="41" t="s">
        <v>66</v>
      </c>
      <c r="D44" s="41" t="s">
        <v>284</v>
      </c>
      <c r="E44" s="40" t="s">
        <v>51</v>
      </c>
      <c r="F44" s="41" t="s">
        <v>68</v>
      </c>
      <c r="G44" s="41" t="s">
        <v>47</v>
      </c>
      <c r="H44" s="41" t="s">
        <v>281</v>
      </c>
      <c r="I44" s="40"/>
      <c r="J44" s="42" t="s">
        <v>30</v>
      </c>
      <c r="K44" s="40"/>
      <c r="L44" s="41" t="s">
        <v>70</v>
      </c>
      <c r="M44" s="43" t="s">
        <v>71</v>
      </c>
      <c r="N44" s="43" t="s">
        <v>72</v>
      </c>
      <c r="O44" s="41" t="s">
        <v>73</v>
      </c>
      <c r="P44" s="41" t="s">
        <v>73</v>
      </c>
      <c r="Q44" s="41" t="s">
        <v>74</v>
      </c>
      <c r="R44" s="43" t="s">
        <v>75</v>
      </c>
      <c r="S44" s="41"/>
      <c r="T44" s="41" t="s">
        <v>113</v>
      </c>
      <c r="U44" s="41" t="s">
        <v>72</v>
      </c>
      <c r="V44" s="41" t="s">
        <v>73</v>
      </c>
      <c r="W44" s="41" t="s">
        <v>114</v>
      </c>
      <c r="X44" s="41" t="s">
        <v>52</v>
      </c>
      <c r="Y44" s="40"/>
      <c r="Z44" s="41" t="s">
        <v>238</v>
      </c>
      <c r="AA44" s="41" t="s">
        <v>72</v>
      </c>
      <c r="AB44" s="41" t="s">
        <v>73</v>
      </c>
      <c r="AC44" s="41" t="s">
        <v>73</v>
      </c>
      <c r="AD44" s="41" t="s">
        <v>139</v>
      </c>
      <c r="AE44" s="41" t="s">
        <v>55</v>
      </c>
      <c r="AF44" s="40"/>
      <c r="AG44" s="41" t="s">
        <v>190</v>
      </c>
      <c r="AH44" s="41" t="s">
        <v>48</v>
      </c>
      <c r="AI44" s="44" t="s">
        <v>268</v>
      </c>
      <c r="AJ44" s="45">
        <v>1180</v>
      </c>
      <c r="AK44" s="41">
        <v>0</v>
      </c>
      <c r="AL44" s="41">
        <v>0</v>
      </c>
      <c r="AM44" s="46">
        <v>0</v>
      </c>
      <c r="AN44" s="47">
        <f t="shared" si="0"/>
        <v>1180</v>
      </c>
      <c r="AO44" s="40" t="s">
        <v>30</v>
      </c>
      <c r="AP44" s="40"/>
      <c r="AQ44" s="40"/>
      <c r="AR44" s="40"/>
      <c r="AS44" s="40"/>
      <c r="AT44" s="40"/>
      <c r="AU44" s="40"/>
      <c r="AV44" s="40"/>
      <c r="AW44" s="42" t="s">
        <v>31</v>
      </c>
      <c r="AX44" s="42" t="s">
        <v>30</v>
      </c>
      <c r="AY44" s="42" t="s">
        <v>30</v>
      </c>
      <c r="AZ44" s="42" t="s">
        <v>30</v>
      </c>
      <c r="BA44" s="42" t="s">
        <v>32</v>
      </c>
      <c r="BB44" s="42" t="s">
        <v>31</v>
      </c>
      <c r="BC44" s="48">
        <v>45903</v>
      </c>
      <c r="BD44" s="49">
        <v>46001</v>
      </c>
      <c r="BE44" s="49">
        <v>46023</v>
      </c>
    </row>
    <row r="45" spans="1:57" s="50" customFormat="1">
      <c r="A45" s="40">
        <f t="shared" si="1"/>
        <v>43</v>
      </c>
      <c r="B45" s="40"/>
      <c r="C45" s="41" t="s">
        <v>66</v>
      </c>
      <c r="D45" s="41" t="s">
        <v>284</v>
      </c>
      <c r="E45" s="40" t="s">
        <v>51</v>
      </c>
      <c r="F45" s="41" t="s">
        <v>68</v>
      </c>
      <c r="G45" s="41" t="s">
        <v>47</v>
      </c>
      <c r="H45" s="41" t="s">
        <v>281</v>
      </c>
      <c r="I45" s="40"/>
      <c r="J45" s="42" t="s">
        <v>30</v>
      </c>
      <c r="K45" s="40"/>
      <c r="L45" s="41" t="s">
        <v>70</v>
      </c>
      <c r="M45" s="43" t="s">
        <v>71</v>
      </c>
      <c r="N45" s="43" t="s">
        <v>72</v>
      </c>
      <c r="O45" s="41" t="s">
        <v>73</v>
      </c>
      <c r="P45" s="41" t="s">
        <v>73</v>
      </c>
      <c r="Q45" s="41" t="s">
        <v>74</v>
      </c>
      <c r="R45" s="43" t="s">
        <v>75</v>
      </c>
      <c r="S45" s="41"/>
      <c r="T45" s="41" t="s">
        <v>113</v>
      </c>
      <c r="U45" s="41" t="s">
        <v>72</v>
      </c>
      <c r="V45" s="41" t="s">
        <v>73</v>
      </c>
      <c r="W45" s="41" t="s">
        <v>114</v>
      </c>
      <c r="X45" s="41" t="s">
        <v>52</v>
      </c>
      <c r="Y45" s="40"/>
      <c r="Z45" s="41" t="s">
        <v>239</v>
      </c>
      <c r="AA45" s="41" t="s">
        <v>72</v>
      </c>
      <c r="AB45" s="41" t="s">
        <v>73</v>
      </c>
      <c r="AC45" s="41" t="s">
        <v>73</v>
      </c>
      <c r="AD45" s="41" t="s">
        <v>139</v>
      </c>
      <c r="AE45" s="41" t="s">
        <v>140</v>
      </c>
      <c r="AF45" s="40"/>
      <c r="AG45" s="41" t="s">
        <v>191</v>
      </c>
      <c r="AH45" s="41" t="s">
        <v>205</v>
      </c>
      <c r="AI45" s="44" t="s">
        <v>268</v>
      </c>
      <c r="AJ45" s="45">
        <v>146</v>
      </c>
      <c r="AK45" s="45">
        <v>457</v>
      </c>
      <c r="AL45" s="41">
        <v>0</v>
      </c>
      <c r="AM45" s="46">
        <v>0</v>
      </c>
      <c r="AN45" s="47">
        <f t="shared" si="0"/>
        <v>603</v>
      </c>
      <c r="AO45" s="40" t="s">
        <v>30</v>
      </c>
      <c r="AP45" s="40"/>
      <c r="AQ45" s="40"/>
      <c r="AR45" s="40"/>
      <c r="AS45" s="40"/>
      <c r="AT45" s="40"/>
      <c r="AU45" s="40"/>
      <c r="AV45" s="40"/>
      <c r="AW45" s="42" t="s">
        <v>31</v>
      </c>
      <c r="AX45" s="42" t="s">
        <v>30</v>
      </c>
      <c r="AY45" s="42" t="s">
        <v>30</v>
      </c>
      <c r="AZ45" s="42" t="s">
        <v>30</v>
      </c>
      <c r="BA45" s="42" t="s">
        <v>32</v>
      </c>
      <c r="BB45" s="42" t="s">
        <v>31</v>
      </c>
      <c r="BC45" s="48">
        <v>45903</v>
      </c>
      <c r="BD45" s="49">
        <v>46001</v>
      </c>
      <c r="BE45" s="49">
        <v>46023</v>
      </c>
    </row>
    <row r="46" spans="1:57">
      <c r="A46" s="23">
        <f t="shared" si="1"/>
        <v>44</v>
      </c>
      <c r="B46" s="23"/>
      <c r="C46" s="22" t="s">
        <v>66</v>
      </c>
      <c r="D46" s="22" t="s">
        <v>284</v>
      </c>
      <c r="E46" s="23" t="s">
        <v>51</v>
      </c>
      <c r="F46" s="22" t="s">
        <v>68</v>
      </c>
      <c r="G46" s="22" t="s">
        <v>47</v>
      </c>
      <c r="H46" s="32" t="s">
        <v>281</v>
      </c>
      <c r="I46" s="23"/>
      <c r="J46" s="24" t="s">
        <v>30</v>
      </c>
      <c r="K46" s="23"/>
      <c r="L46" s="22" t="s">
        <v>70</v>
      </c>
      <c r="M46" s="25" t="s">
        <v>71</v>
      </c>
      <c r="N46" s="25" t="s">
        <v>72</v>
      </c>
      <c r="O46" s="22" t="s">
        <v>73</v>
      </c>
      <c r="P46" s="22" t="s">
        <v>73</v>
      </c>
      <c r="Q46" s="22" t="s">
        <v>74</v>
      </c>
      <c r="R46" s="25" t="s">
        <v>75</v>
      </c>
      <c r="S46" s="22"/>
      <c r="T46" s="22" t="s">
        <v>113</v>
      </c>
      <c r="U46" s="22" t="s">
        <v>72</v>
      </c>
      <c r="V46" s="22" t="s">
        <v>73</v>
      </c>
      <c r="W46" s="22" t="s">
        <v>114</v>
      </c>
      <c r="X46" s="22" t="s">
        <v>52</v>
      </c>
      <c r="Y46" s="23"/>
      <c r="Z46" s="22" t="s">
        <v>240</v>
      </c>
      <c r="AA46" s="22" t="s">
        <v>72</v>
      </c>
      <c r="AB46" s="22" t="s">
        <v>73</v>
      </c>
      <c r="AC46" s="22" t="s">
        <v>73</v>
      </c>
      <c r="AD46" s="22" t="s">
        <v>105</v>
      </c>
      <c r="AE46" s="22" t="s">
        <v>228</v>
      </c>
      <c r="AF46" s="23"/>
      <c r="AG46" s="22" t="s">
        <v>192</v>
      </c>
      <c r="AH46" s="22" t="s">
        <v>205</v>
      </c>
      <c r="AI46" s="26" t="s">
        <v>75</v>
      </c>
      <c r="AJ46" s="27">
        <v>413</v>
      </c>
      <c r="AK46" s="27">
        <v>1075</v>
      </c>
      <c r="AL46" s="22">
        <v>0</v>
      </c>
      <c r="AM46" s="28">
        <v>0</v>
      </c>
      <c r="AN46" s="29">
        <f t="shared" si="0"/>
        <v>1488</v>
      </c>
      <c r="AO46" s="23" t="s">
        <v>30</v>
      </c>
      <c r="AP46" s="23"/>
      <c r="AQ46" s="23"/>
      <c r="AR46" s="23"/>
      <c r="AS46" s="23"/>
      <c r="AT46" s="23"/>
      <c r="AU46" s="23"/>
      <c r="AV46" s="23"/>
      <c r="AW46" s="24" t="s">
        <v>31</v>
      </c>
      <c r="AX46" s="24" t="s">
        <v>30</v>
      </c>
      <c r="AY46" s="24" t="s">
        <v>30</v>
      </c>
      <c r="AZ46" s="24" t="s">
        <v>30</v>
      </c>
      <c r="BA46" s="24" t="s">
        <v>32</v>
      </c>
      <c r="BB46" s="24" t="s">
        <v>31</v>
      </c>
      <c r="BC46" s="30">
        <v>45903</v>
      </c>
      <c r="BD46" s="31">
        <v>46001</v>
      </c>
      <c r="BE46" s="31">
        <v>46023</v>
      </c>
    </row>
    <row r="47" spans="1:57">
      <c r="A47" s="23">
        <f t="shared" si="1"/>
        <v>45</v>
      </c>
      <c r="B47" s="23"/>
      <c r="C47" s="22" t="s">
        <v>66</v>
      </c>
      <c r="D47" s="22" t="s">
        <v>284</v>
      </c>
      <c r="E47" s="23" t="s">
        <v>51</v>
      </c>
      <c r="F47" s="22" t="s">
        <v>68</v>
      </c>
      <c r="G47" s="22" t="s">
        <v>47</v>
      </c>
      <c r="H47" s="32" t="s">
        <v>281</v>
      </c>
      <c r="I47" s="23"/>
      <c r="J47" s="24" t="s">
        <v>30</v>
      </c>
      <c r="K47" s="23"/>
      <c r="L47" s="22" t="s">
        <v>70</v>
      </c>
      <c r="M47" s="25" t="s">
        <v>71</v>
      </c>
      <c r="N47" s="25" t="s">
        <v>72</v>
      </c>
      <c r="O47" s="22" t="s">
        <v>73</v>
      </c>
      <c r="P47" s="22" t="s">
        <v>73</v>
      </c>
      <c r="Q47" s="22" t="s">
        <v>74</v>
      </c>
      <c r="R47" s="25" t="s">
        <v>75</v>
      </c>
      <c r="S47" s="22"/>
      <c r="T47" s="22" t="s">
        <v>113</v>
      </c>
      <c r="U47" s="22" t="s">
        <v>72</v>
      </c>
      <c r="V47" s="22" t="s">
        <v>73</v>
      </c>
      <c r="W47" s="22" t="s">
        <v>114</v>
      </c>
      <c r="X47" s="22" t="s">
        <v>52</v>
      </c>
      <c r="Y47" s="23"/>
      <c r="Z47" s="22" t="s">
        <v>241</v>
      </c>
      <c r="AA47" s="22" t="s">
        <v>72</v>
      </c>
      <c r="AB47" s="22" t="s">
        <v>73</v>
      </c>
      <c r="AC47" s="22" t="s">
        <v>141</v>
      </c>
      <c r="AD47" s="22" t="s">
        <v>142</v>
      </c>
      <c r="AE47" s="22" t="s">
        <v>251</v>
      </c>
      <c r="AF47" s="23"/>
      <c r="AG47" s="22" t="s">
        <v>193</v>
      </c>
      <c r="AH47" s="22" t="s">
        <v>205</v>
      </c>
      <c r="AI47" s="26" t="s">
        <v>269</v>
      </c>
      <c r="AJ47" s="27">
        <v>141</v>
      </c>
      <c r="AK47" s="27">
        <v>464</v>
      </c>
      <c r="AL47" s="22">
        <v>0</v>
      </c>
      <c r="AM47" s="28">
        <v>0</v>
      </c>
      <c r="AN47" s="29">
        <f t="shared" si="0"/>
        <v>605</v>
      </c>
      <c r="AO47" s="23" t="s">
        <v>30</v>
      </c>
      <c r="AP47" s="23"/>
      <c r="AQ47" s="23"/>
      <c r="AR47" s="23"/>
      <c r="AS47" s="23"/>
      <c r="AT47" s="23"/>
      <c r="AU47" s="23"/>
      <c r="AV47" s="23"/>
      <c r="AW47" s="24" t="s">
        <v>31</v>
      </c>
      <c r="AX47" s="24" t="s">
        <v>30</v>
      </c>
      <c r="AY47" s="24" t="s">
        <v>30</v>
      </c>
      <c r="AZ47" s="24" t="s">
        <v>30</v>
      </c>
      <c r="BA47" s="24" t="s">
        <v>32</v>
      </c>
      <c r="BB47" s="24" t="s">
        <v>31</v>
      </c>
      <c r="BC47" s="30">
        <v>45903</v>
      </c>
      <c r="BD47" s="31">
        <v>46001</v>
      </c>
      <c r="BE47" s="31">
        <v>46023</v>
      </c>
    </row>
    <row r="48" spans="1:57">
      <c r="A48" s="23">
        <f t="shared" si="1"/>
        <v>46</v>
      </c>
      <c r="B48" s="23"/>
      <c r="C48" s="22" t="s">
        <v>66</v>
      </c>
      <c r="D48" s="22" t="s">
        <v>284</v>
      </c>
      <c r="E48" s="23" t="s">
        <v>51</v>
      </c>
      <c r="F48" s="22" t="s">
        <v>68</v>
      </c>
      <c r="G48" s="22" t="s">
        <v>47</v>
      </c>
      <c r="H48" s="32" t="s">
        <v>281</v>
      </c>
      <c r="I48" s="23"/>
      <c r="J48" s="24" t="s">
        <v>30</v>
      </c>
      <c r="K48" s="23"/>
      <c r="L48" s="22" t="s">
        <v>70</v>
      </c>
      <c r="M48" s="25" t="s">
        <v>71</v>
      </c>
      <c r="N48" s="25" t="s">
        <v>72</v>
      </c>
      <c r="O48" s="22" t="s">
        <v>73</v>
      </c>
      <c r="P48" s="22" t="s">
        <v>73</v>
      </c>
      <c r="Q48" s="22" t="s">
        <v>74</v>
      </c>
      <c r="R48" s="25" t="s">
        <v>75</v>
      </c>
      <c r="S48" s="22"/>
      <c r="T48" s="22" t="s">
        <v>113</v>
      </c>
      <c r="U48" s="22" t="s">
        <v>72</v>
      </c>
      <c r="V48" s="22" t="s">
        <v>73</v>
      </c>
      <c r="W48" s="22" t="s">
        <v>114</v>
      </c>
      <c r="X48" s="22" t="s">
        <v>52</v>
      </c>
      <c r="Y48" s="23"/>
      <c r="Z48" s="22" t="s">
        <v>129</v>
      </c>
      <c r="AA48" s="22" t="s">
        <v>72</v>
      </c>
      <c r="AB48" s="22" t="s">
        <v>73</v>
      </c>
      <c r="AC48" s="22" t="s">
        <v>143</v>
      </c>
      <c r="AD48" s="22" t="s">
        <v>252</v>
      </c>
      <c r="AE48" s="22" t="s">
        <v>253</v>
      </c>
      <c r="AF48" s="23"/>
      <c r="AG48" s="22" t="s">
        <v>194</v>
      </c>
      <c r="AH48" s="22" t="s">
        <v>205</v>
      </c>
      <c r="AI48" s="26" t="s">
        <v>268</v>
      </c>
      <c r="AJ48" s="27">
        <v>377</v>
      </c>
      <c r="AK48" s="27">
        <v>1082</v>
      </c>
      <c r="AL48" s="22">
        <v>0</v>
      </c>
      <c r="AM48" s="28">
        <v>0</v>
      </c>
      <c r="AN48" s="29">
        <f t="shared" si="0"/>
        <v>1459</v>
      </c>
      <c r="AO48" s="23" t="s">
        <v>30</v>
      </c>
      <c r="AP48" s="23"/>
      <c r="AQ48" s="23"/>
      <c r="AR48" s="23"/>
      <c r="AS48" s="23"/>
      <c r="AT48" s="23"/>
      <c r="AU48" s="23"/>
      <c r="AV48" s="23"/>
      <c r="AW48" s="24" t="s">
        <v>31</v>
      </c>
      <c r="AX48" s="24" t="s">
        <v>30</v>
      </c>
      <c r="AY48" s="24" t="s">
        <v>30</v>
      </c>
      <c r="AZ48" s="24" t="s">
        <v>30</v>
      </c>
      <c r="BA48" s="24" t="s">
        <v>32</v>
      </c>
      <c r="BB48" s="24" t="s">
        <v>31</v>
      </c>
      <c r="BC48" s="30">
        <v>45903</v>
      </c>
      <c r="BD48" s="31">
        <v>46001</v>
      </c>
      <c r="BE48" s="31">
        <v>46023</v>
      </c>
    </row>
    <row r="49" spans="1:57">
      <c r="A49" s="23">
        <f t="shared" si="1"/>
        <v>47</v>
      </c>
      <c r="B49" s="23"/>
      <c r="C49" s="22" t="s">
        <v>66</v>
      </c>
      <c r="D49" s="22" t="s">
        <v>284</v>
      </c>
      <c r="E49" s="23" t="s">
        <v>51</v>
      </c>
      <c r="F49" s="22" t="s">
        <v>68</v>
      </c>
      <c r="G49" s="22" t="s">
        <v>47</v>
      </c>
      <c r="H49" s="32" t="s">
        <v>281</v>
      </c>
      <c r="I49" s="23"/>
      <c r="J49" s="24" t="s">
        <v>30</v>
      </c>
      <c r="K49" s="23"/>
      <c r="L49" s="22" t="s">
        <v>70</v>
      </c>
      <c r="M49" s="25" t="s">
        <v>71</v>
      </c>
      <c r="N49" s="25" t="s">
        <v>72</v>
      </c>
      <c r="O49" s="22" t="s">
        <v>73</v>
      </c>
      <c r="P49" s="22" t="s">
        <v>73</v>
      </c>
      <c r="Q49" s="22" t="s">
        <v>74</v>
      </c>
      <c r="R49" s="25" t="s">
        <v>75</v>
      </c>
      <c r="S49" s="22"/>
      <c r="T49" s="22" t="s">
        <v>113</v>
      </c>
      <c r="U49" s="22" t="s">
        <v>72</v>
      </c>
      <c r="V49" s="22" t="s">
        <v>73</v>
      </c>
      <c r="W49" s="22" t="s">
        <v>114</v>
      </c>
      <c r="X49" s="22" t="s">
        <v>52</v>
      </c>
      <c r="Y49" s="23"/>
      <c r="Z49" s="22" t="s">
        <v>242</v>
      </c>
      <c r="AA49" s="22" t="s">
        <v>72</v>
      </c>
      <c r="AB49" s="22" t="s">
        <v>73</v>
      </c>
      <c r="AC49" s="22" t="s">
        <v>73</v>
      </c>
      <c r="AD49" s="22" t="s">
        <v>252</v>
      </c>
      <c r="AE49" s="22" t="s">
        <v>228</v>
      </c>
      <c r="AF49" s="23"/>
      <c r="AG49" s="22" t="s">
        <v>195</v>
      </c>
      <c r="AH49" s="22" t="s">
        <v>48</v>
      </c>
      <c r="AI49" s="26" t="s">
        <v>268</v>
      </c>
      <c r="AJ49" s="27">
        <v>1477</v>
      </c>
      <c r="AK49" s="22">
        <v>0</v>
      </c>
      <c r="AL49" s="22">
        <v>0</v>
      </c>
      <c r="AM49" s="28">
        <v>0</v>
      </c>
      <c r="AN49" s="29">
        <f t="shared" si="0"/>
        <v>1477</v>
      </c>
      <c r="AO49" s="23" t="s">
        <v>30</v>
      </c>
      <c r="AP49" s="23"/>
      <c r="AQ49" s="23"/>
      <c r="AR49" s="23"/>
      <c r="AS49" s="23"/>
      <c r="AT49" s="23"/>
      <c r="AU49" s="23"/>
      <c r="AV49" s="23"/>
      <c r="AW49" s="24" t="s">
        <v>31</v>
      </c>
      <c r="AX49" s="24" t="s">
        <v>30</v>
      </c>
      <c r="AY49" s="24" t="s">
        <v>30</v>
      </c>
      <c r="AZ49" s="24" t="s">
        <v>30</v>
      </c>
      <c r="BA49" s="24" t="s">
        <v>32</v>
      </c>
      <c r="BB49" s="24" t="s">
        <v>31</v>
      </c>
      <c r="BC49" s="30">
        <v>45903</v>
      </c>
      <c r="BD49" s="31">
        <v>46001</v>
      </c>
      <c r="BE49" s="31">
        <v>46023</v>
      </c>
    </row>
    <row r="50" spans="1:57">
      <c r="A50" s="23">
        <f t="shared" si="1"/>
        <v>48</v>
      </c>
      <c r="B50" s="23"/>
      <c r="C50" s="22" t="s">
        <v>66</v>
      </c>
      <c r="D50" s="22" t="s">
        <v>284</v>
      </c>
      <c r="E50" s="23" t="s">
        <v>51</v>
      </c>
      <c r="F50" s="22" t="s">
        <v>68</v>
      </c>
      <c r="G50" s="22" t="s">
        <v>47</v>
      </c>
      <c r="H50" s="32" t="s">
        <v>281</v>
      </c>
      <c r="I50" s="23"/>
      <c r="J50" s="24" t="s">
        <v>30</v>
      </c>
      <c r="K50" s="23"/>
      <c r="L50" s="22" t="s">
        <v>70</v>
      </c>
      <c r="M50" s="25" t="s">
        <v>71</v>
      </c>
      <c r="N50" s="25" t="s">
        <v>72</v>
      </c>
      <c r="O50" s="22" t="s">
        <v>73</v>
      </c>
      <c r="P50" s="22" t="s">
        <v>73</v>
      </c>
      <c r="Q50" s="22" t="s">
        <v>74</v>
      </c>
      <c r="R50" s="25" t="s">
        <v>75</v>
      </c>
      <c r="S50" s="22"/>
      <c r="T50" s="22" t="s">
        <v>113</v>
      </c>
      <c r="U50" s="22" t="s">
        <v>72</v>
      </c>
      <c r="V50" s="22" t="s">
        <v>73</v>
      </c>
      <c r="W50" s="22" t="s">
        <v>114</v>
      </c>
      <c r="X50" s="22" t="s">
        <v>52</v>
      </c>
      <c r="Y50" s="23"/>
      <c r="Z50" s="22" t="s">
        <v>243</v>
      </c>
      <c r="AA50" s="22" t="s">
        <v>72</v>
      </c>
      <c r="AB50" s="22" t="s">
        <v>73</v>
      </c>
      <c r="AC50" s="22" t="s">
        <v>73</v>
      </c>
      <c r="AD50" s="22" t="s">
        <v>254</v>
      </c>
      <c r="AE50" s="22" t="s">
        <v>106</v>
      </c>
      <c r="AF50" s="23"/>
      <c r="AG50" s="22" t="s">
        <v>196</v>
      </c>
      <c r="AH50" s="22" t="s">
        <v>205</v>
      </c>
      <c r="AI50" s="26" t="s">
        <v>269</v>
      </c>
      <c r="AJ50" s="27">
        <v>567</v>
      </c>
      <c r="AK50" s="27">
        <v>1616</v>
      </c>
      <c r="AL50" s="22">
        <v>0</v>
      </c>
      <c r="AM50" s="28">
        <v>0</v>
      </c>
      <c r="AN50" s="29">
        <f t="shared" si="0"/>
        <v>2183</v>
      </c>
      <c r="AO50" s="23" t="s">
        <v>30</v>
      </c>
      <c r="AP50" s="23"/>
      <c r="AQ50" s="23"/>
      <c r="AR50" s="23"/>
      <c r="AS50" s="23"/>
      <c r="AT50" s="23"/>
      <c r="AU50" s="23"/>
      <c r="AV50" s="23"/>
      <c r="AW50" s="24" t="s">
        <v>31</v>
      </c>
      <c r="AX50" s="24" t="s">
        <v>30</v>
      </c>
      <c r="AY50" s="24" t="s">
        <v>30</v>
      </c>
      <c r="AZ50" s="24" t="s">
        <v>30</v>
      </c>
      <c r="BA50" s="24" t="s">
        <v>32</v>
      </c>
      <c r="BB50" s="24" t="s">
        <v>31</v>
      </c>
      <c r="BC50" s="30">
        <v>45903</v>
      </c>
      <c r="BD50" s="31">
        <v>46001</v>
      </c>
      <c r="BE50" s="31">
        <v>46023</v>
      </c>
    </row>
    <row r="51" spans="1:57">
      <c r="A51" s="23">
        <f t="shared" si="1"/>
        <v>49</v>
      </c>
      <c r="B51" s="23"/>
      <c r="C51" s="22" t="s">
        <v>66</v>
      </c>
      <c r="D51" s="22" t="s">
        <v>284</v>
      </c>
      <c r="E51" s="23" t="s">
        <v>51</v>
      </c>
      <c r="F51" s="22" t="s">
        <v>68</v>
      </c>
      <c r="G51" s="22" t="s">
        <v>47</v>
      </c>
      <c r="H51" s="32" t="s">
        <v>281</v>
      </c>
      <c r="I51" s="23"/>
      <c r="J51" s="24" t="s">
        <v>30</v>
      </c>
      <c r="K51" s="23"/>
      <c r="L51" s="22" t="s">
        <v>70</v>
      </c>
      <c r="M51" s="25" t="s">
        <v>71</v>
      </c>
      <c r="N51" s="25" t="s">
        <v>72</v>
      </c>
      <c r="O51" s="22" t="s">
        <v>73</v>
      </c>
      <c r="P51" s="22" t="s">
        <v>73</v>
      </c>
      <c r="Q51" s="22" t="s">
        <v>74</v>
      </c>
      <c r="R51" s="25" t="s">
        <v>75</v>
      </c>
      <c r="S51" s="22"/>
      <c r="T51" s="22" t="s">
        <v>113</v>
      </c>
      <c r="U51" s="22" t="s">
        <v>72</v>
      </c>
      <c r="V51" s="22" t="s">
        <v>73</v>
      </c>
      <c r="W51" s="22" t="s">
        <v>114</v>
      </c>
      <c r="X51" s="22" t="s">
        <v>52</v>
      </c>
      <c r="Y51" s="23"/>
      <c r="Z51" s="22" t="s">
        <v>244</v>
      </c>
      <c r="AA51" s="22" t="s">
        <v>72</v>
      </c>
      <c r="AB51" s="22" t="s">
        <v>73</v>
      </c>
      <c r="AC51" s="22" t="s">
        <v>73</v>
      </c>
      <c r="AD51" s="22" t="s">
        <v>139</v>
      </c>
      <c r="AE51" s="22" t="s">
        <v>144</v>
      </c>
      <c r="AF51" s="23"/>
      <c r="AG51" s="22" t="s">
        <v>197</v>
      </c>
      <c r="AH51" s="22" t="s">
        <v>205</v>
      </c>
      <c r="AI51" s="26" t="s">
        <v>269</v>
      </c>
      <c r="AJ51" s="27">
        <v>198</v>
      </c>
      <c r="AK51" s="27">
        <v>639</v>
      </c>
      <c r="AL51" s="22">
        <v>0</v>
      </c>
      <c r="AM51" s="28">
        <v>0</v>
      </c>
      <c r="AN51" s="29">
        <f t="shared" si="0"/>
        <v>837</v>
      </c>
      <c r="AO51" s="23" t="s">
        <v>30</v>
      </c>
      <c r="AP51" s="23"/>
      <c r="AQ51" s="23"/>
      <c r="AR51" s="23"/>
      <c r="AS51" s="23"/>
      <c r="AT51" s="23"/>
      <c r="AU51" s="23"/>
      <c r="AV51" s="23"/>
      <c r="AW51" s="24" t="s">
        <v>31</v>
      </c>
      <c r="AX51" s="24" t="s">
        <v>30</v>
      </c>
      <c r="AY51" s="24" t="s">
        <v>30</v>
      </c>
      <c r="AZ51" s="24" t="s">
        <v>30</v>
      </c>
      <c r="BA51" s="24" t="s">
        <v>32</v>
      </c>
      <c r="BB51" s="24" t="s">
        <v>31</v>
      </c>
      <c r="BC51" s="30">
        <v>45903</v>
      </c>
      <c r="BD51" s="31">
        <v>46001</v>
      </c>
      <c r="BE51" s="31">
        <v>46023</v>
      </c>
    </row>
    <row r="52" spans="1:57">
      <c r="A52" s="23">
        <f t="shared" si="1"/>
        <v>50</v>
      </c>
      <c r="B52" s="23"/>
      <c r="C52" s="22" t="s">
        <v>66</v>
      </c>
      <c r="D52" s="22" t="s">
        <v>284</v>
      </c>
      <c r="E52" s="23" t="s">
        <v>51</v>
      </c>
      <c r="F52" s="22" t="s">
        <v>68</v>
      </c>
      <c r="G52" s="22" t="s">
        <v>47</v>
      </c>
      <c r="H52" s="32" t="s">
        <v>281</v>
      </c>
      <c r="I52" s="23"/>
      <c r="J52" s="24" t="s">
        <v>30</v>
      </c>
      <c r="K52" s="23"/>
      <c r="L52" s="22" t="s">
        <v>70</v>
      </c>
      <c r="M52" s="25" t="s">
        <v>71</v>
      </c>
      <c r="N52" s="25" t="s">
        <v>72</v>
      </c>
      <c r="O52" s="22" t="s">
        <v>73</v>
      </c>
      <c r="P52" s="22" t="s">
        <v>73</v>
      </c>
      <c r="Q52" s="22" t="s">
        <v>74</v>
      </c>
      <c r="R52" s="25" t="s">
        <v>75</v>
      </c>
      <c r="S52" s="22"/>
      <c r="T52" s="22" t="s">
        <v>113</v>
      </c>
      <c r="U52" s="22" t="s">
        <v>72</v>
      </c>
      <c r="V52" s="22" t="s">
        <v>73</v>
      </c>
      <c r="W52" s="22" t="s">
        <v>114</v>
      </c>
      <c r="X52" s="22" t="s">
        <v>52</v>
      </c>
      <c r="Y52" s="23"/>
      <c r="Z52" s="22" t="s">
        <v>130</v>
      </c>
      <c r="AA52" s="22" t="s">
        <v>145</v>
      </c>
      <c r="AB52" s="22" t="s">
        <v>146</v>
      </c>
      <c r="AC52" s="22" t="s">
        <v>146</v>
      </c>
      <c r="AD52" s="22" t="s">
        <v>138</v>
      </c>
      <c r="AE52" s="22" t="s">
        <v>228</v>
      </c>
      <c r="AF52" s="23"/>
      <c r="AG52" s="22" t="s">
        <v>198</v>
      </c>
      <c r="AH52" s="22" t="s">
        <v>48</v>
      </c>
      <c r="AI52" s="26" t="s">
        <v>55</v>
      </c>
      <c r="AJ52" s="27">
        <v>1810</v>
      </c>
      <c r="AK52" s="22">
        <v>0</v>
      </c>
      <c r="AL52" s="22">
        <v>0</v>
      </c>
      <c r="AM52" s="28">
        <v>0</v>
      </c>
      <c r="AN52" s="29">
        <f t="shared" si="0"/>
        <v>1810</v>
      </c>
      <c r="AO52" s="23" t="s">
        <v>30</v>
      </c>
      <c r="AP52" s="23"/>
      <c r="AQ52" s="23"/>
      <c r="AR52" s="23"/>
      <c r="AS52" s="23"/>
      <c r="AT52" s="23"/>
      <c r="AU52" s="23"/>
      <c r="AV52" s="23"/>
      <c r="AW52" s="24" t="s">
        <v>31</v>
      </c>
      <c r="AX52" s="24" t="s">
        <v>30</v>
      </c>
      <c r="AY52" s="24" t="s">
        <v>30</v>
      </c>
      <c r="AZ52" s="24" t="s">
        <v>30</v>
      </c>
      <c r="BA52" s="24" t="s">
        <v>32</v>
      </c>
      <c r="BB52" s="24" t="s">
        <v>31</v>
      </c>
      <c r="BC52" s="30">
        <v>45903</v>
      </c>
      <c r="BD52" s="31">
        <v>46001</v>
      </c>
      <c r="BE52" s="31">
        <v>46023</v>
      </c>
    </row>
    <row r="53" spans="1:57" s="50" customFormat="1">
      <c r="A53" s="40">
        <f t="shared" si="1"/>
        <v>51</v>
      </c>
      <c r="B53" s="40"/>
      <c r="C53" s="41" t="s">
        <v>66</v>
      </c>
      <c r="D53" s="41" t="s">
        <v>284</v>
      </c>
      <c r="E53" s="40" t="s">
        <v>51</v>
      </c>
      <c r="F53" s="41" t="s">
        <v>68</v>
      </c>
      <c r="G53" s="41" t="s">
        <v>47</v>
      </c>
      <c r="H53" s="41" t="s">
        <v>281</v>
      </c>
      <c r="I53" s="40"/>
      <c r="J53" s="42" t="s">
        <v>30</v>
      </c>
      <c r="K53" s="40"/>
      <c r="L53" s="41" t="s">
        <v>70</v>
      </c>
      <c r="M53" s="43" t="s">
        <v>71</v>
      </c>
      <c r="N53" s="43" t="s">
        <v>72</v>
      </c>
      <c r="O53" s="41" t="s">
        <v>73</v>
      </c>
      <c r="P53" s="41" t="s">
        <v>73</v>
      </c>
      <c r="Q53" s="41" t="s">
        <v>74</v>
      </c>
      <c r="R53" s="43" t="s">
        <v>75</v>
      </c>
      <c r="S53" s="41"/>
      <c r="T53" s="41" t="s">
        <v>113</v>
      </c>
      <c r="U53" s="41" t="s">
        <v>72</v>
      </c>
      <c r="V53" s="41" t="s">
        <v>73</v>
      </c>
      <c r="W53" s="41" t="s">
        <v>114</v>
      </c>
      <c r="X53" s="41" t="s">
        <v>52</v>
      </c>
      <c r="Y53" s="40"/>
      <c r="Z53" s="41" t="s">
        <v>245</v>
      </c>
      <c r="AA53" s="41" t="s">
        <v>145</v>
      </c>
      <c r="AB53" s="41" t="s">
        <v>146</v>
      </c>
      <c r="AC53" s="41" t="s">
        <v>146</v>
      </c>
      <c r="AD53" s="41" t="s">
        <v>147</v>
      </c>
      <c r="AE53" s="41" t="s">
        <v>148</v>
      </c>
      <c r="AF53" s="40"/>
      <c r="AG53" s="41" t="s">
        <v>199</v>
      </c>
      <c r="AH53" s="41" t="s">
        <v>48</v>
      </c>
      <c r="AI53" s="44" t="s">
        <v>55</v>
      </c>
      <c r="AJ53" s="45">
        <v>1321</v>
      </c>
      <c r="AK53" s="41">
        <v>0</v>
      </c>
      <c r="AL53" s="41">
        <v>0</v>
      </c>
      <c r="AM53" s="46">
        <v>0</v>
      </c>
      <c r="AN53" s="47">
        <f t="shared" si="0"/>
        <v>1321</v>
      </c>
      <c r="AO53" s="40" t="s">
        <v>30</v>
      </c>
      <c r="AP53" s="40"/>
      <c r="AQ53" s="40"/>
      <c r="AR53" s="40"/>
      <c r="AS53" s="40"/>
      <c r="AT53" s="40"/>
      <c r="AU53" s="40"/>
      <c r="AV53" s="40"/>
      <c r="AW53" s="42" t="s">
        <v>31</v>
      </c>
      <c r="AX53" s="42" t="s">
        <v>30</v>
      </c>
      <c r="AY53" s="42" t="s">
        <v>30</v>
      </c>
      <c r="AZ53" s="42" t="s">
        <v>30</v>
      </c>
      <c r="BA53" s="42" t="s">
        <v>32</v>
      </c>
      <c r="BB53" s="42" t="s">
        <v>31</v>
      </c>
      <c r="BC53" s="48">
        <v>45903</v>
      </c>
      <c r="BD53" s="49">
        <v>46001</v>
      </c>
      <c r="BE53" s="49">
        <v>46023</v>
      </c>
    </row>
    <row r="54" spans="1:57" s="50" customFormat="1">
      <c r="A54" s="40">
        <f t="shared" si="1"/>
        <v>52</v>
      </c>
      <c r="B54" s="40"/>
      <c r="C54" s="41" t="s">
        <v>66</v>
      </c>
      <c r="D54" s="41" t="s">
        <v>284</v>
      </c>
      <c r="E54" s="40" t="s">
        <v>51</v>
      </c>
      <c r="F54" s="41" t="s">
        <v>68</v>
      </c>
      <c r="G54" s="41" t="s">
        <v>47</v>
      </c>
      <c r="H54" s="41" t="s">
        <v>281</v>
      </c>
      <c r="I54" s="40"/>
      <c r="J54" s="42" t="s">
        <v>30</v>
      </c>
      <c r="K54" s="40"/>
      <c r="L54" s="41" t="s">
        <v>70</v>
      </c>
      <c r="M54" s="43" t="s">
        <v>71</v>
      </c>
      <c r="N54" s="43" t="s">
        <v>72</v>
      </c>
      <c r="O54" s="41" t="s">
        <v>73</v>
      </c>
      <c r="P54" s="41" t="s">
        <v>73</v>
      </c>
      <c r="Q54" s="41" t="s">
        <v>74</v>
      </c>
      <c r="R54" s="43" t="s">
        <v>75</v>
      </c>
      <c r="S54" s="41"/>
      <c r="T54" s="41" t="s">
        <v>113</v>
      </c>
      <c r="U54" s="41" t="s">
        <v>72</v>
      </c>
      <c r="V54" s="41" t="s">
        <v>73</v>
      </c>
      <c r="W54" s="41" t="s">
        <v>114</v>
      </c>
      <c r="X54" s="41" t="s">
        <v>52</v>
      </c>
      <c r="Y54" s="40"/>
      <c r="Z54" s="41" t="s">
        <v>246</v>
      </c>
      <c r="AA54" s="41" t="s">
        <v>72</v>
      </c>
      <c r="AB54" s="41" t="s">
        <v>73</v>
      </c>
      <c r="AC54" s="41" t="s">
        <v>149</v>
      </c>
      <c r="AD54" s="41" t="s">
        <v>138</v>
      </c>
      <c r="AE54" s="41" t="s">
        <v>150</v>
      </c>
      <c r="AF54" s="40"/>
      <c r="AG54" s="41" t="s">
        <v>200</v>
      </c>
      <c r="AH54" s="41" t="s">
        <v>48</v>
      </c>
      <c r="AI54" s="44" t="s">
        <v>268</v>
      </c>
      <c r="AJ54" s="45">
        <v>610</v>
      </c>
      <c r="AK54" s="41">
        <v>0</v>
      </c>
      <c r="AL54" s="41">
        <v>0</v>
      </c>
      <c r="AM54" s="46">
        <v>0</v>
      </c>
      <c r="AN54" s="47">
        <f t="shared" si="0"/>
        <v>610</v>
      </c>
      <c r="AO54" s="40" t="s">
        <v>30</v>
      </c>
      <c r="AP54" s="40"/>
      <c r="AQ54" s="40"/>
      <c r="AR54" s="40"/>
      <c r="AS54" s="40"/>
      <c r="AT54" s="40"/>
      <c r="AU54" s="40"/>
      <c r="AV54" s="40"/>
      <c r="AW54" s="42" t="s">
        <v>31</v>
      </c>
      <c r="AX54" s="42" t="s">
        <v>30</v>
      </c>
      <c r="AY54" s="42" t="s">
        <v>30</v>
      </c>
      <c r="AZ54" s="42" t="s">
        <v>30</v>
      </c>
      <c r="BA54" s="42" t="s">
        <v>32</v>
      </c>
      <c r="BB54" s="42" t="s">
        <v>31</v>
      </c>
      <c r="BC54" s="48">
        <v>45903</v>
      </c>
      <c r="BD54" s="49">
        <v>46001</v>
      </c>
      <c r="BE54" s="49">
        <v>46023</v>
      </c>
    </row>
    <row r="55" spans="1:57" s="50" customFormat="1">
      <c r="A55" s="40">
        <f t="shared" si="1"/>
        <v>53</v>
      </c>
      <c r="B55" s="40"/>
      <c r="C55" s="41" t="s">
        <v>66</v>
      </c>
      <c r="D55" s="41" t="s">
        <v>284</v>
      </c>
      <c r="E55" s="40" t="s">
        <v>51</v>
      </c>
      <c r="F55" s="41" t="s">
        <v>68</v>
      </c>
      <c r="G55" s="41" t="s">
        <v>47</v>
      </c>
      <c r="H55" s="41" t="s">
        <v>281</v>
      </c>
      <c r="I55" s="40"/>
      <c r="J55" s="42" t="s">
        <v>30</v>
      </c>
      <c r="K55" s="40"/>
      <c r="L55" s="41" t="s">
        <v>70</v>
      </c>
      <c r="M55" s="43" t="s">
        <v>71</v>
      </c>
      <c r="N55" s="43" t="s">
        <v>72</v>
      </c>
      <c r="O55" s="41" t="s">
        <v>73</v>
      </c>
      <c r="P55" s="41" t="s">
        <v>73</v>
      </c>
      <c r="Q55" s="41" t="s">
        <v>74</v>
      </c>
      <c r="R55" s="43" t="s">
        <v>75</v>
      </c>
      <c r="S55" s="41"/>
      <c r="T55" s="41" t="s">
        <v>113</v>
      </c>
      <c r="U55" s="41" t="s">
        <v>72</v>
      </c>
      <c r="V55" s="41" t="s">
        <v>73</v>
      </c>
      <c r="W55" s="41" t="s">
        <v>114</v>
      </c>
      <c r="X55" s="41" t="s">
        <v>52</v>
      </c>
      <c r="Y55" s="40"/>
      <c r="Z55" s="41" t="s">
        <v>247</v>
      </c>
      <c r="AA55" s="41" t="s">
        <v>255</v>
      </c>
      <c r="AB55" s="41" t="s">
        <v>256</v>
      </c>
      <c r="AC55" s="41" t="s">
        <v>257</v>
      </c>
      <c r="AD55" s="41" t="s">
        <v>258</v>
      </c>
      <c r="AE55" s="41" t="s">
        <v>228</v>
      </c>
      <c r="AF55" s="40"/>
      <c r="AG55" s="41" t="s">
        <v>270</v>
      </c>
      <c r="AH55" s="41" t="s">
        <v>48</v>
      </c>
      <c r="AI55" s="44" t="s">
        <v>268</v>
      </c>
      <c r="AJ55" s="45">
        <v>1453</v>
      </c>
      <c r="AK55" s="41">
        <v>0</v>
      </c>
      <c r="AL55" s="41">
        <v>0</v>
      </c>
      <c r="AM55" s="46">
        <v>0</v>
      </c>
      <c r="AN55" s="47">
        <f t="shared" si="0"/>
        <v>1453</v>
      </c>
      <c r="AO55" s="40" t="s">
        <v>30</v>
      </c>
      <c r="AP55" s="40"/>
      <c r="AQ55" s="40"/>
      <c r="AR55" s="40"/>
      <c r="AS55" s="40"/>
      <c r="AT55" s="40"/>
      <c r="AU55" s="40"/>
      <c r="AV55" s="40"/>
      <c r="AW55" s="42" t="s">
        <v>31</v>
      </c>
      <c r="AX55" s="42" t="s">
        <v>30</v>
      </c>
      <c r="AY55" s="42" t="s">
        <v>30</v>
      </c>
      <c r="AZ55" s="42" t="s">
        <v>30</v>
      </c>
      <c r="BA55" s="42" t="s">
        <v>32</v>
      </c>
      <c r="BB55" s="42" t="s">
        <v>31</v>
      </c>
      <c r="BC55" s="48">
        <v>45903</v>
      </c>
      <c r="BD55" s="49">
        <v>46001</v>
      </c>
      <c r="BE55" s="49">
        <v>46023</v>
      </c>
    </row>
    <row r="56" spans="1:57">
      <c r="A56" s="23">
        <f t="shared" si="1"/>
        <v>54</v>
      </c>
      <c r="B56" s="23"/>
      <c r="C56" s="22" t="s">
        <v>66</v>
      </c>
      <c r="D56" s="22" t="s">
        <v>284</v>
      </c>
      <c r="E56" s="23" t="s">
        <v>51</v>
      </c>
      <c r="F56" s="22" t="s">
        <v>68</v>
      </c>
      <c r="G56" s="22" t="s">
        <v>47</v>
      </c>
      <c r="H56" s="32" t="s">
        <v>282</v>
      </c>
      <c r="I56" s="23"/>
      <c r="J56" s="24" t="s">
        <v>30</v>
      </c>
      <c r="K56" s="23"/>
      <c r="L56" s="22" t="s">
        <v>70</v>
      </c>
      <c r="M56" s="25" t="s">
        <v>71</v>
      </c>
      <c r="N56" s="25" t="s">
        <v>72</v>
      </c>
      <c r="O56" s="22" t="s">
        <v>73</v>
      </c>
      <c r="P56" s="22" t="s">
        <v>73</v>
      </c>
      <c r="Q56" s="22" t="s">
        <v>74</v>
      </c>
      <c r="R56" s="25" t="s">
        <v>75</v>
      </c>
      <c r="S56" s="22"/>
      <c r="T56" s="22" t="s">
        <v>115</v>
      </c>
      <c r="U56" s="22" t="s">
        <v>72</v>
      </c>
      <c r="V56" s="22" t="s">
        <v>73</v>
      </c>
      <c r="W56" s="22" t="s">
        <v>74</v>
      </c>
      <c r="X56" s="22" t="s">
        <v>75</v>
      </c>
      <c r="Y56" s="23"/>
      <c r="Z56" s="22" t="s">
        <v>248</v>
      </c>
      <c r="AA56" s="22" t="s">
        <v>72</v>
      </c>
      <c r="AB56" s="22" t="s">
        <v>73</v>
      </c>
      <c r="AC56" s="22" t="s">
        <v>151</v>
      </c>
      <c r="AD56" s="22" t="s">
        <v>79</v>
      </c>
      <c r="AE56" s="22" t="s">
        <v>56</v>
      </c>
      <c r="AF56" s="23"/>
      <c r="AG56" s="22" t="s">
        <v>201</v>
      </c>
      <c r="AH56" s="22" t="s">
        <v>214</v>
      </c>
      <c r="AI56" s="26" t="s">
        <v>53</v>
      </c>
      <c r="AJ56" s="27">
        <v>0</v>
      </c>
      <c r="AK56" s="27">
        <v>0</v>
      </c>
      <c r="AL56" s="22">
        <v>0</v>
      </c>
      <c r="AM56" s="28">
        <v>0</v>
      </c>
      <c r="AN56" s="29">
        <f t="shared" si="0"/>
        <v>0</v>
      </c>
      <c r="AO56" s="23" t="s">
        <v>30</v>
      </c>
      <c r="AP56" s="23"/>
      <c r="AQ56" s="23"/>
      <c r="AR56" s="23"/>
      <c r="AS56" s="23"/>
      <c r="AT56" s="23"/>
      <c r="AU56" s="23"/>
      <c r="AV56" s="23"/>
      <c r="AW56" s="24" t="s">
        <v>31</v>
      </c>
      <c r="AX56" s="24" t="s">
        <v>30</v>
      </c>
      <c r="AY56" s="24" t="s">
        <v>30</v>
      </c>
      <c r="AZ56" s="24" t="s">
        <v>30</v>
      </c>
      <c r="BA56" s="24" t="s">
        <v>32</v>
      </c>
      <c r="BB56" s="24" t="s">
        <v>31</v>
      </c>
      <c r="BC56" s="30">
        <v>45903</v>
      </c>
      <c r="BD56" s="31">
        <v>46001</v>
      </c>
      <c r="BE56" s="31">
        <v>46023</v>
      </c>
    </row>
    <row r="57" spans="1:57">
      <c r="A57" s="23">
        <f t="shared" si="1"/>
        <v>55</v>
      </c>
      <c r="B57" s="23"/>
      <c r="C57" s="22" t="s">
        <v>66</v>
      </c>
      <c r="D57" s="22" t="s">
        <v>284</v>
      </c>
      <c r="E57" s="23" t="s">
        <v>51</v>
      </c>
      <c r="F57" s="22" t="s">
        <v>68</v>
      </c>
      <c r="G57" s="22" t="s">
        <v>47</v>
      </c>
      <c r="H57" s="32" t="s">
        <v>282</v>
      </c>
      <c r="I57" s="23"/>
      <c r="J57" s="24" t="s">
        <v>30</v>
      </c>
      <c r="K57" s="23"/>
      <c r="L57" s="22" t="s">
        <v>70</v>
      </c>
      <c r="M57" s="25" t="s">
        <v>71</v>
      </c>
      <c r="N57" s="25" t="s">
        <v>72</v>
      </c>
      <c r="O57" s="22" t="s">
        <v>73</v>
      </c>
      <c r="P57" s="22" t="s">
        <v>73</v>
      </c>
      <c r="Q57" s="22" t="s">
        <v>74</v>
      </c>
      <c r="R57" s="25" t="s">
        <v>75</v>
      </c>
      <c r="S57" s="22"/>
      <c r="T57" s="22" t="s">
        <v>115</v>
      </c>
      <c r="U57" s="22" t="s">
        <v>72</v>
      </c>
      <c r="V57" s="22" t="s">
        <v>73</v>
      </c>
      <c r="W57" s="22" t="s">
        <v>74</v>
      </c>
      <c r="X57" s="22" t="s">
        <v>75</v>
      </c>
      <c r="Y57" s="23"/>
      <c r="Z57" s="22" t="s">
        <v>249</v>
      </c>
      <c r="AA57" s="22" t="s">
        <v>72</v>
      </c>
      <c r="AB57" s="22" t="s">
        <v>73</v>
      </c>
      <c r="AC57" s="22" t="s">
        <v>73</v>
      </c>
      <c r="AD57" s="22" t="s">
        <v>259</v>
      </c>
      <c r="AE57" s="22" t="s">
        <v>75</v>
      </c>
      <c r="AF57" s="23"/>
      <c r="AG57" s="22" t="s">
        <v>202</v>
      </c>
      <c r="AH57" s="22" t="s">
        <v>205</v>
      </c>
      <c r="AI57" s="26" t="s">
        <v>265</v>
      </c>
      <c r="AJ57" s="27">
        <v>14722</v>
      </c>
      <c r="AK57" s="27">
        <v>32807</v>
      </c>
      <c r="AL57" s="22">
        <v>0</v>
      </c>
      <c r="AM57" s="28">
        <v>0</v>
      </c>
      <c r="AN57" s="29">
        <f t="shared" si="0"/>
        <v>47529</v>
      </c>
      <c r="AO57" s="23" t="s">
        <v>30</v>
      </c>
      <c r="AP57" s="23"/>
      <c r="AQ57" s="23"/>
      <c r="AR57" s="23"/>
      <c r="AS57" s="23"/>
      <c r="AT57" s="23"/>
      <c r="AU57" s="23"/>
      <c r="AV57" s="23"/>
      <c r="AW57" s="24" t="s">
        <v>31</v>
      </c>
      <c r="AX57" s="24" t="s">
        <v>30</v>
      </c>
      <c r="AY57" s="24" t="s">
        <v>30</v>
      </c>
      <c r="AZ57" s="24" t="s">
        <v>30</v>
      </c>
      <c r="BA57" s="24" t="s">
        <v>32</v>
      </c>
      <c r="BB57" s="24" t="s">
        <v>31</v>
      </c>
      <c r="BC57" s="30">
        <v>45903</v>
      </c>
      <c r="BD57" s="31">
        <v>46001</v>
      </c>
      <c r="BE57" s="31">
        <v>46023</v>
      </c>
    </row>
    <row r="58" spans="1:57">
      <c r="A58" s="23">
        <f t="shared" si="1"/>
        <v>56</v>
      </c>
      <c r="B58" s="23"/>
      <c r="C58" s="22" t="s">
        <v>66</v>
      </c>
      <c r="D58" s="22" t="s">
        <v>284</v>
      </c>
      <c r="E58" s="23" t="s">
        <v>51</v>
      </c>
      <c r="F58" s="22" t="s">
        <v>68</v>
      </c>
      <c r="G58" s="22" t="s">
        <v>47</v>
      </c>
      <c r="H58" s="32" t="s">
        <v>282</v>
      </c>
      <c r="I58" s="23"/>
      <c r="J58" s="24" t="s">
        <v>30</v>
      </c>
      <c r="K58" s="23"/>
      <c r="L58" s="22" t="s">
        <v>70</v>
      </c>
      <c r="M58" s="25" t="s">
        <v>71</v>
      </c>
      <c r="N58" s="25" t="s">
        <v>72</v>
      </c>
      <c r="O58" s="22" t="s">
        <v>73</v>
      </c>
      <c r="P58" s="22" t="s">
        <v>73</v>
      </c>
      <c r="Q58" s="22" t="s">
        <v>74</v>
      </c>
      <c r="R58" s="25" t="s">
        <v>75</v>
      </c>
      <c r="S58" s="22"/>
      <c r="T58" s="22" t="s">
        <v>115</v>
      </c>
      <c r="U58" s="22" t="s">
        <v>72</v>
      </c>
      <c r="V58" s="22" t="s">
        <v>73</v>
      </c>
      <c r="W58" s="22" t="s">
        <v>74</v>
      </c>
      <c r="X58" s="22" t="s">
        <v>75</v>
      </c>
      <c r="Y58" s="23"/>
      <c r="Z58" s="22" t="s">
        <v>249</v>
      </c>
      <c r="AA58" s="22" t="s">
        <v>72</v>
      </c>
      <c r="AB58" s="22" t="s">
        <v>73</v>
      </c>
      <c r="AC58" s="22" t="s">
        <v>73</v>
      </c>
      <c r="AD58" s="22" t="s">
        <v>259</v>
      </c>
      <c r="AE58" s="22" t="s">
        <v>75</v>
      </c>
      <c r="AF58" s="23"/>
      <c r="AG58" s="22" t="s">
        <v>203</v>
      </c>
      <c r="AH58" s="22" t="s">
        <v>205</v>
      </c>
      <c r="AI58" s="26" t="s">
        <v>62</v>
      </c>
      <c r="AJ58" s="27">
        <v>155</v>
      </c>
      <c r="AK58" s="27">
        <v>423</v>
      </c>
      <c r="AL58" s="22">
        <v>0</v>
      </c>
      <c r="AM58" s="28">
        <v>0</v>
      </c>
      <c r="AN58" s="29">
        <f t="shared" si="0"/>
        <v>578</v>
      </c>
      <c r="AO58" s="23" t="s">
        <v>30</v>
      </c>
      <c r="AP58" s="23"/>
      <c r="AQ58" s="23"/>
      <c r="AR58" s="23"/>
      <c r="AS58" s="23"/>
      <c r="AT58" s="23"/>
      <c r="AU58" s="23"/>
      <c r="AV58" s="23"/>
      <c r="AW58" s="24" t="s">
        <v>31</v>
      </c>
      <c r="AX58" s="24" t="s">
        <v>30</v>
      </c>
      <c r="AY58" s="24" t="s">
        <v>30</v>
      </c>
      <c r="AZ58" s="24" t="s">
        <v>30</v>
      </c>
      <c r="BA58" s="24" t="s">
        <v>32</v>
      </c>
      <c r="BB58" s="24" t="s">
        <v>31</v>
      </c>
      <c r="BC58" s="30">
        <v>45903</v>
      </c>
      <c r="BD58" s="31">
        <v>46001</v>
      </c>
      <c r="BE58" s="31">
        <v>46023</v>
      </c>
    </row>
    <row r="59" spans="1:57">
      <c r="A59" s="23">
        <f t="shared" si="1"/>
        <v>57</v>
      </c>
      <c r="B59" s="23"/>
      <c r="C59" s="22" t="s">
        <v>66</v>
      </c>
      <c r="D59" s="22" t="s">
        <v>284</v>
      </c>
      <c r="E59" s="23" t="s">
        <v>51</v>
      </c>
      <c r="F59" s="22" t="s">
        <v>68</v>
      </c>
      <c r="G59" s="22" t="s">
        <v>69</v>
      </c>
      <c r="H59" s="32" t="s">
        <v>228</v>
      </c>
      <c r="I59" s="23"/>
      <c r="J59" s="24" t="s">
        <v>30</v>
      </c>
      <c r="K59" s="23"/>
      <c r="L59" s="22" t="s">
        <v>70</v>
      </c>
      <c r="M59" s="25" t="s">
        <v>71</v>
      </c>
      <c r="N59" s="25" t="s">
        <v>72</v>
      </c>
      <c r="O59" s="22" t="s">
        <v>73</v>
      </c>
      <c r="P59" s="22" t="s">
        <v>73</v>
      </c>
      <c r="Q59" s="22" t="s">
        <v>74</v>
      </c>
      <c r="R59" s="25" t="s">
        <v>75</v>
      </c>
      <c r="S59" s="22"/>
      <c r="T59" s="22" t="s">
        <v>115</v>
      </c>
      <c r="U59" s="22" t="s">
        <v>72</v>
      </c>
      <c r="V59" s="22" t="s">
        <v>73</v>
      </c>
      <c r="W59" s="22" t="s">
        <v>74</v>
      </c>
      <c r="X59" s="22" t="s">
        <v>75</v>
      </c>
      <c r="Y59" s="23"/>
      <c r="Z59" s="22" t="s">
        <v>115</v>
      </c>
      <c r="AA59" s="22" t="s">
        <v>72</v>
      </c>
      <c r="AB59" s="22" t="s">
        <v>73</v>
      </c>
      <c r="AC59" s="22" t="s">
        <v>73</v>
      </c>
      <c r="AD59" s="22" t="s">
        <v>74</v>
      </c>
      <c r="AE59" s="22" t="s">
        <v>75</v>
      </c>
      <c r="AF59" s="23"/>
      <c r="AG59" s="22" t="s">
        <v>204</v>
      </c>
      <c r="AH59" s="22" t="s">
        <v>49</v>
      </c>
      <c r="AI59" s="26" t="s">
        <v>62</v>
      </c>
      <c r="AJ59" s="22">
        <v>0</v>
      </c>
      <c r="AK59" s="22">
        <v>0</v>
      </c>
      <c r="AL59" s="22">
        <v>0</v>
      </c>
      <c r="AM59" s="28">
        <v>0</v>
      </c>
      <c r="AN59" s="29">
        <f t="shared" si="0"/>
        <v>0</v>
      </c>
      <c r="AO59" s="23" t="s">
        <v>30</v>
      </c>
      <c r="AP59" s="23"/>
      <c r="AQ59" s="23"/>
      <c r="AR59" s="23"/>
      <c r="AS59" s="23"/>
      <c r="AT59" s="23"/>
      <c r="AU59" s="23"/>
      <c r="AV59" s="23"/>
      <c r="AW59" s="24" t="s">
        <v>31</v>
      </c>
      <c r="AX59" s="24" t="s">
        <v>30</v>
      </c>
      <c r="AY59" s="24" t="s">
        <v>30</v>
      </c>
      <c r="AZ59" s="24" t="s">
        <v>30</v>
      </c>
      <c r="BA59" s="24" t="s">
        <v>32</v>
      </c>
      <c r="BB59" s="24" t="s">
        <v>31</v>
      </c>
      <c r="BC59" s="30">
        <v>45903</v>
      </c>
      <c r="BD59" s="31">
        <v>46001</v>
      </c>
      <c r="BE59" s="31">
        <v>46023</v>
      </c>
    </row>
    <row r="60" spans="1:57">
      <c r="AN60" s="12">
        <f>SUM(AN3:AN59)</f>
        <v>1210823</v>
      </c>
    </row>
    <row r="61" spans="1:57">
      <c r="AN61" s="12">
        <f>AN60/1000</f>
        <v>1210.8230000000001</v>
      </c>
    </row>
  </sheetData>
  <mergeCells count="22">
    <mergeCell ref="AJ1:AN1"/>
    <mergeCell ref="Z1:AG1"/>
    <mergeCell ref="AH1:AH2"/>
    <mergeCell ref="AI1:AI2"/>
    <mergeCell ref="T1:Y1"/>
    <mergeCell ref="L1:S1"/>
    <mergeCell ref="A1:A2"/>
    <mergeCell ref="B1:B2"/>
    <mergeCell ref="C1:C2"/>
    <mergeCell ref="D1:D2"/>
    <mergeCell ref="E1:E2"/>
    <mergeCell ref="K1:K2"/>
    <mergeCell ref="F1:F2"/>
    <mergeCell ref="G1:G2"/>
    <mergeCell ref="H1:H2"/>
    <mergeCell ref="I1:I2"/>
    <mergeCell ref="J1:J2"/>
    <mergeCell ref="BE1:BE2"/>
    <mergeCell ref="AW1:BB1"/>
    <mergeCell ref="BC1:BC2"/>
    <mergeCell ref="BD1:BD2"/>
    <mergeCell ref="AU1:AV1"/>
  </mergeCells>
  <phoneticPr fontId="1" type="noConversion"/>
  <pageMargins left="0.70000000000000007" right="0.70000000000000007" top="1.1437007874015745" bottom="1.1437007874015745" header="0.74999999999999989" footer="0.74999999999999989"/>
  <pageSetup paperSize="9"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9"/>
  <sheetViews>
    <sheetView topLeftCell="A42" workbookViewId="0">
      <selection activeCell="J60" sqref="J60"/>
    </sheetView>
  </sheetViews>
  <sheetFormatPr defaultColWidth="8.5" defaultRowHeight="10.5"/>
  <cols>
    <col min="1" max="1" width="3.58203125" style="1" customWidth="1"/>
    <col min="2" max="2" width="16.33203125" style="1" customWidth="1"/>
    <col min="3" max="4" width="8.5" style="1" customWidth="1"/>
    <col min="5" max="5" width="7.58203125" style="1" customWidth="1"/>
    <col min="6" max="6" width="8.5" style="1" customWidth="1"/>
    <col min="7" max="7" width="4.33203125" style="1" customWidth="1"/>
    <col min="8" max="8" width="13.75" style="1" customWidth="1"/>
    <col min="9" max="9" width="5.33203125" style="1" customWidth="1"/>
    <col min="10" max="16384" width="8.5" style="1"/>
  </cols>
  <sheetData>
    <row r="1" spans="1:10" ht="21">
      <c r="A1" s="4" t="s">
        <v>33</v>
      </c>
      <c r="B1" s="5" t="s">
        <v>34</v>
      </c>
      <c r="C1" s="5" t="s">
        <v>14</v>
      </c>
      <c r="D1" s="5" t="s">
        <v>15</v>
      </c>
      <c r="E1" s="5" t="s">
        <v>16</v>
      </c>
      <c r="F1" s="5" t="s">
        <v>17</v>
      </c>
      <c r="G1" s="6" t="s">
        <v>50</v>
      </c>
      <c r="H1" s="5" t="s">
        <v>6</v>
      </c>
      <c r="I1" s="6" t="s">
        <v>35</v>
      </c>
      <c r="J1" s="6" t="s">
        <v>283</v>
      </c>
    </row>
    <row r="2" spans="1:10">
      <c r="A2" s="7">
        <f>'Wykaz ppe '!A3</f>
        <v>1</v>
      </c>
      <c r="B2" s="8" t="str">
        <f>'Wykaz ppe '!Z3</f>
        <v>Sala gimnastyczna</v>
      </c>
      <c r="C2" s="9" t="str">
        <f>'Wykaz ppe '!AA3</f>
        <v>63-400</v>
      </c>
      <c r="D2" s="8" t="str">
        <f>'Wykaz ppe '!AB3</f>
        <v>Ostrów Wielkopolski</v>
      </c>
      <c r="E2" s="8" t="str">
        <f>'Wykaz ppe '!AC3</f>
        <v>Ostrów Wielkopolski</v>
      </c>
      <c r="F2" s="8" t="str">
        <f>'Wykaz ppe '!AD3</f>
        <v>Gimnazjalna</v>
      </c>
      <c r="G2" s="9" t="str">
        <f>'Wykaz ppe '!AE3</f>
        <v>9</v>
      </c>
      <c r="H2" s="9" t="str">
        <f>'Wykaz ppe '!AG3</f>
        <v>590243842025072995</v>
      </c>
      <c r="I2" s="8" t="str">
        <f>'Wykaz ppe '!AH3</f>
        <v>C12a</v>
      </c>
      <c r="J2" s="10">
        <f>'Wykaz ppe '!AN3</f>
        <v>4301</v>
      </c>
    </row>
    <row r="3" spans="1:10">
      <c r="A3" s="7">
        <f>'Wykaz ppe '!A4</f>
        <v>2</v>
      </c>
      <c r="B3" s="8" t="str">
        <f>'Wykaz ppe '!Z4</f>
        <v>Budynek szkoły</v>
      </c>
      <c r="C3" s="9" t="str">
        <f>'Wykaz ppe '!AA4</f>
        <v>63-400</v>
      </c>
      <c r="D3" s="8" t="str">
        <f>'Wykaz ppe '!AB4</f>
        <v>Ostrów Wielkopolski</v>
      </c>
      <c r="E3" s="8" t="str">
        <f>'Wykaz ppe '!AC4</f>
        <v>Ostrów Wielkopolski</v>
      </c>
      <c r="F3" s="8" t="str">
        <f>'Wykaz ppe '!AD4</f>
        <v>Gimnazjalna</v>
      </c>
      <c r="G3" s="9" t="str">
        <f>'Wykaz ppe '!AE4</f>
        <v>9</v>
      </c>
      <c r="H3" s="9" t="str">
        <f>'Wykaz ppe '!AG4</f>
        <v>590243842024987795</v>
      </c>
      <c r="I3" s="8" t="str">
        <f>'Wykaz ppe '!AH4</f>
        <v>C12a</v>
      </c>
      <c r="J3" s="10">
        <f>'Wykaz ppe '!AN4</f>
        <v>28680</v>
      </c>
    </row>
    <row r="4" spans="1:10">
      <c r="A4" s="7">
        <f>'Wykaz ppe '!A5</f>
        <v>3</v>
      </c>
      <c r="B4" s="8" t="str">
        <f>'Wykaz ppe '!Z5</f>
        <v>Budynek II LO</v>
      </c>
      <c r="C4" s="9" t="str">
        <f>'Wykaz ppe '!AA5</f>
        <v>63-400</v>
      </c>
      <c r="D4" s="8" t="str">
        <f>'Wykaz ppe '!AB5</f>
        <v>Ostrów Wielkopolski</v>
      </c>
      <c r="E4" s="8" t="str">
        <f>'Wykaz ppe '!AC5</f>
        <v>Ostrów Wielkopolski</v>
      </c>
      <c r="F4" s="8" t="str">
        <f>'Wykaz ppe '!AD5</f>
        <v>Wrocławska</v>
      </c>
      <c r="G4" s="9" t="str">
        <f>'Wykaz ppe '!AE5</f>
        <v>48</v>
      </c>
      <c r="H4" s="9" t="str">
        <f>'Wykaz ppe '!AG5</f>
        <v>590243842024787258</v>
      </c>
      <c r="I4" s="8" t="str">
        <f>'Wykaz ppe '!AH5</f>
        <v>C12a</v>
      </c>
      <c r="J4" s="10">
        <f>'Wykaz ppe '!AN5</f>
        <v>29132</v>
      </c>
    </row>
    <row r="5" spans="1:10">
      <c r="A5" s="7">
        <f>'Wykaz ppe '!A6</f>
        <v>4</v>
      </c>
      <c r="B5" s="8" t="str">
        <f>'Wykaz ppe '!Z6</f>
        <v>szkoła</v>
      </c>
      <c r="C5" s="9" t="str">
        <f>'Wykaz ppe '!AA6</f>
        <v>63-400</v>
      </c>
      <c r="D5" s="8" t="str">
        <f>'Wykaz ppe '!AB6</f>
        <v>Ostrów Wielkopolski</v>
      </c>
      <c r="E5" s="8" t="str">
        <f>'Wykaz ppe '!AC6</f>
        <v>Ostrów Wielkopolski</v>
      </c>
      <c r="F5" s="8" t="str">
        <f>'Wykaz ppe '!AD6</f>
        <v>Wojska Polskiego</v>
      </c>
      <c r="G5" s="9" t="str">
        <f>'Wykaz ppe '!AE6</f>
        <v>17</v>
      </c>
      <c r="H5" s="9" t="str">
        <f>'Wykaz ppe '!AG6</f>
        <v>590243842024994236</v>
      </c>
      <c r="I5" s="8" t="str">
        <f>'Wykaz ppe '!AH6</f>
        <v>C23</v>
      </c>
      <c r="J5" s="10">
        <f>'Wykaz ppe '!AN6</f>
        <v>35298</v>
      </c>
    </row>
    <row r="6" spans="1:10">
      <c r="A6" s="7">
        <f>'Wykaz ppe '!A7</f>
        <v>5</v>
      </c>
      <c r="B6" s="8" t="str">
        <f>'Wykaz ppe '!Z7</f>
        <v>szkoła 2</v>
      </c>
      <c r="C6" s="9" t="str">
        <f>'Wykaz ppe '!AA7</f>
        <v>63-400</v>
      </c>
      <c r="D6" s="8" t="str">
        <f>'Wykaz ppe '!AB7</f>
        <v>Ostrów Wielkopolski</v>
      </c>
      <c r="E6" s="8" t="str">
        <f>'Wykaz ppe '!AC7</f>
        <v>Ostrów Wielkopolski</v>
      </c>
      <c r="F6" s="8" t="str">
        <f>'Wykaz ppe '!AD7</f>
        <v>Wojska Polskiego</v>
      </c>
      <c r="G6" s="9" t="str">
        <f>'Wykaz ppe '!AE7</f>
        <v>17</v>
      </c>
      <c r="H6" s="9" t="str">
        <f>'Wykaz ppe '!AG7</f>
        <v>590243842024822409</v>
      </c>
      <c r="I6" s="8" t="str">
        <f>'Wykaz ppe '!AH7</f>
        <v>C12a</v>
      </c>
      <c r="J6" s="10">
        <f>'Wykaz ppe '!AN7</f>
        <v>1321</v>
      </c>
    </row>
    <row r="7" spans="1:10">
      <c r="A7" s="7">
        <f>'Wykaz ppe '!A8</f>
        <v>6</v>
      </c>
      <c r="B7" s="8" t="str">
        <f>'Wykaz ppe '!Z8</f>
        <v>basen</v>
      </c>
      <c r="C7" s="9" t="str">
        <f>'Wykaz ppe '!AA8</f>
        <v>63-400</v>
      </c>
      <c r="D7" s="8" t="str">
        <f>'Wykaz ppe '!AB8</f>
        <v>Ostrów Wielkopolski</v>
      </c>
      <c r="E7" s="8" t="str">
        <f>'Wykaz ppe '!AC8</f>
        <v>Ostrów Wielkopolski</v>
      </c>
      <c r="F7" s="8" t="str">
        <f>'Wykaz ppe '!AD8</f>
        <v>Wojska Polskiego</v>
      </c>
      <c r="G7" s="9" t="str">
        <f>'Wykaz ppe '!AE8</f>
        <v>17</v>
      </c>
      <c r="H7" s="9" t="str">
        <f>'Wykaz ppe '!AG8</f>
        <v>90243842025192297</v>
      </c>
      <c r="I7" s="8" t="str">
        <f>'Wykaz ppe '!AH8</f>
        <v>C23</v>
      </c>
      <c r="J7" s="10">
        <f>'Wykaz ppe '!AN8</f>
        <v>179754</v>
      </c>
    </row>
    <row r="8" spans="1:10">
      <c r="A8" s="7">
        <f>'Wykaz ppe '!A9</f>
        <v>7</v>
      </c>
      <c r="B8" s="8" t="str">
        <f>'Wykaz ppe '!Z9</f>
        <v/>
      </c>
      <c r="C8" s="9" t="str">
        <f>'Wykaz ppe '!AA9</f>
        <v>63-400</v>
      </c>
      <c r="D8" s="8" t="str">
        <f>'Wykaz ppe '!AB9</f>
        <v>Ostrów Wielkopolski</v>
      </c>
      <c r="E8" s="8" t="str">
        <f>'Wykaz ppe '!AC9</f>
        <v>Ostrów Wielkopolski</v>
      </c>
      <c r="F8" s="8" t="str">
        <f>'Wykaz ppe '!AD9</f>
        <v>Wojska Polskiego</v>
      </c>
      <c r="G8" s="9" t="str">
        <f>'Wykaz ppe '!AE9</f>
        <v>17</v>
      </c>
      <c r="H8" s="9" t="str">
        <f>'Wykaz ppe '!AG9</f>
        <v>590243842025009908</v>
      </c>
      <c r="I8" s="8" t="str">
        <f>'Wykaz ppe '!AH9</f>
        <v>C12a</v>
      </c>
      <c r="J8" s="10">
        <f>'Wykaz ppe '!AN9</f>
        <v>34244</v>
      </c>
    </row>
    <row r="9" spans="1:10">
      <c r="A9" s="7">
        <f>'Wykaz ppe '!A10</f>
        <v>8</v>
      </c>
      <c r="B9" s="8" t="str">
        <f>'Wykaz ppe '!Z10</f>
        <v>Zespół Szkół Budowlano Energetycznych</v>
      </c>
      <c r="C9" s="9" t="str">
        <f>'Wykaz ppe '!AA10</f>
        <v>63-400</v>
      </c>
      <c r="D9" s="8" t="str">
        <f>'Wykaz ppe '!AB10</f>
        <v>Ostrów Wielkopolski</v>
      </c>
      <c r="E9" s="8" t="str">
        <f>'Wykaz ppe '!AC10</f>
        <v>Ostrów Wielkopolski</v>
      </c>
      <c r="F9" s="8" t="str">
        <f>'Wykaz ppe '!AD10</f>
        <v>Wolności</v>
      </c>
      <c r="G9" s="9" t="str">
        <f>'Wykaz ppe '!AE10</f>
        <v>23</v>
      </c>
      <c r="H9" s="9" t="str">
        <f>'Wykaz ppe '!AG10</f>
        <v>590243842024683628</v>
      </c>
      <c r="I9" s="8" t="str">
        <f>'Wykaz ppe '!AH10</f>
        <v>C12a</v>
      </c>
      <c r="J9" s="10">
        <f>'Wykaz ppe '!AN10</f>
        <v>71298</v>
      </c>
    </row>
    <row r="10" spans="1:10">
      <c r="A10" s="7">
        <f>'Wykaz ppe '!A11</f>
        <v>9</v>
      </c>
      <c r="B10" s="8" t="str">
        <f>'Wykaz ppe '!Z11</f>
        <v>Zespół Szkół Muzycznych imienia Krzysztofa Komedy  Trzcińskiego</v>
      </c>
      <c r="C10" s="9" t="str">
        <f>'Wykaz ppe '!AA11</f>
        <v>63-400</v>
      </c>
      <c r="D10" s="8" t="str">
        <f>'Wykaz ppe '!AB11</f>
        <v>Ostrów Wielkopolski</v>
      </c>
      <c r="E10" s="8" t="str">
        <f>'Wykaz ppe '!AC11</f>
        <v>Ostrów Wielkopolski</v>
      </c>
      <c r="F10" s="8" t="str">
        <f>'Wykaz ppe '!AD11</f>
        <v>Aleja Słowackiego</v>
      </c>
      <c r="G10" s="9" t="str">
        <f>'Wykaz ppe '!AE11</f>
        <v>1c</v>
      </c>
      <c r="H10" s="9" t="str">
        <f>'Wykaz ppe '!AG11</f>
        <v>590243842024770663</v>
      </c>
      <c r="I10" s="8" t="str">
        <f>'Wykaz ppe '!AH11</f>
        <v>C12a</v>
      </c>
      <c r="J10" s="10">
        <f>'Wykaz ppe '!AN11</f>
        <v>14764</v>
      </c>
    </row>
    <row r="11" spans="1:10">
      <c r="A11" s="7">
        <f>'Wykaz ppe '!A12</f>
        <v>10</v>
      </c>
      <c r="B11" s="8" t="str">
        <f>'Wykaz ppe '!Z12</f>
        <v>Internat</v>
      </c>
      <c r="C11" s="9" t="str">
        <f>'Wykaz ppe '!AA12</f>
        <v>63-421</v>
      </c>
      <c r="D11" s="8" t="str">
        <f>'Wykaz ppe '!AB12</f>
        <v>Przygodzice</v>
      </c>
      <c r="E11" s="8" t="str">
        <f>'Wykaz ppe '!AC12</f>
        <v>Przygodzice</v>
      </c>
      <c r="F11" s="8" t="str">
        <f>'Wykaz ppe '!AD12</f>
        <v>PTR</v>
      </c>
      <c r="G11" s="9" t="str">
        <f>'Wykaz ppe '!AE12</f>
        <v>6</v>
      </c>
      <c r="H11" s="9" t="str">
        <f>'Wykaz ppe '!AG12</f>
        <v>590243842025051150</v>
      </c>
      <c r="I11" s="8" t="str">
        <f>'Wykaz ppe '!AH12</f>
        <v>G12</v>
      </c>
      <c r="J11" s="10">
        <f>'Wykaz ppe '!AN12</f>
        <v>7835</v>
      </c>
    </row>
    <row r="12" spans="1:10">
      <c r="A12" s="7">
        <f>'Wykaz ppe '!A13</f>
        <v>11</v>
      </c>
      <c r="B12" s="8" t="str">
        <f>'Wykaz ppe '!Z13</f>
        <v>Gimnazjum</v>
      </c>
      <c r="C12" s="9" t="str">
        <f>'Wykaz ppe '!AA13</f>
        <v>63-421</v>
      </c>
      <c r="D12" s="8" t="str">
        <f>'Wykaz ppe '!AB13</f>
        <v>Przygodzice</v>
      </c>
      <c r="E12" s="8" t="str">
        <f>'Wykaz ppe '!AC13</f>
        <v>Przygodzice</v>
      </c>
      <c r="F12" s="8" t="str">
        <f>'Wykaz ppe '!AD13</f>
        <v/>
      </c>
      <c r="G12" s="9" t="str">
        <f>'Wykaz ppe '!AE13</f>
        <v>7</v>
      </c>
      <c r="H12" s="9" t="str">
        <f>'Wykaz ppe '!AG13</f>
        <v>590243842024713615</v>
      </c>
      <c r="I12" s="8" t="str">
        <f>'Wykaz ppe '!AH13</f>
        <v>C12a</v>
      </c>
      <c r="J12" s="10">
        <f>'Wykaz ppe '!AN13</f>
        <v>4271</v>
      </c>
    </row>
    <row r="13" spans="1:10">
      <c r="A13" s="7">
        <f>'Wykaz ppe '!A14</f>
        <v>12</v>
      </c>
      <c r="B13" s="8" t="str">
        <f>'Wykaz ppe '!Z14</f>
        <v/>
      </c>
      <c r="C13" s="9" t="str">
        <f>'Wykaz ppe '!AA14</f>
        <v>63-421</v>
      </c>
      <c r="D13" s="8" t="str">
        <f>'Wykaz ppe '!AB14</f>
        <v>Przygodzice</v>
      </c>
      <c r="E13" s="8" t="str">
        <f>'Wykaz ppe '!AC14</f>
        <v>Przygodzice</v>
      </c>
      <c r="F13" s="8" t="str">
        <f>'Wykaz ppe '!AD14</f>
        <v>PTR</v>
      </c>
      <c r="G13" s="9" t="str">
        <f>'Wykaz ppe '!AE14</f>
        <v>3</v>
      </c>
      <c r="H13" s="9" t="str">
        <f>'Wykaz ppe '!AG14</f>
        <v>590243842025074258</v>
      </c>
      <c r="I13" s="8" t="str">
        <f>'Wykaz ppe '!AH14</f>
        <v>C12a</v>
      </c>
      <c r="J13" s="10">
        <f>'Wykaz ppe '!AN14</f>
        <v>2381</v>
      </c>
    </row>
    <row r="14" spans="1:10">
      <c r="A14" s="7">
        <f>'Wykaz ppe '!A15</f>
        <v>13</v>
      </c>
      <c r="B14" s="8" t="str">
        <f>'Wykaz ppe '!Z15</f>
        <v>Gospodarstwo</v>
      </c>
      <c r="C14" s="9" t="str">
        <f>'Wykaz ppe '!AA15</f>
        <v>63-421</v>
      </c>
      <c r="D14" s="8" t="str">
        <f>'Wykaz ppe '!AB15</f>
        <v>Przygodzice</v>
      </c>
      <c r="E14" s="8" t="str">
        <f>'Wykaz ppe '!AC15</f>
        <v>Przygodzice</v>
      </c>
      <c r="F14" s="8" t="str">
        <f>'Wykaz ppe '!AD15</f>
        <v>PTR</v>
      </c>
      <c r="G14" s="9" t="str">
        <f>'Wykaz ppe '!AE15</f>
        <v/>
      </c>
      <c r="H14" s="9" t="str">
        <f>'Wykaz ppe '!AG15</f>
        <v>590243842025311568</v>
      </c>
      <c r="I14" s="8" t="str">
        <f>'Wykaz ppe '!AH15</f>
        <v>C12a</v>
      </c>
      <c r="J14" s="10">
        <f>'Wykaz ppe '!AN15</f>
        <v>15903</v>
      </c>
    </row>
    <row r="15" spans="1:10">
      <c r="A15" s="7">
        <f>'Wykaz ppe '!A16</f>
        <v>14</v>
      </c>
      <c r="B15" s="8" t="str">
        <f>'Wykaz ppe '!Z16</f>
        <v>Szkołamagazyn</v>
      </c>
      <c r="C15" s="9" t="str">
        <f>'Wykaz ppe '!AA16</f>
        <v>63-421</v>
      </c>
      <c r="D15" s="8" t="str">
        <f>'Wykaz ppe '!AB16</f>
        <v>Przygodzice</v>
      </c>
      <c r="E15" s="8" t="str">
        <f>'Wykaz ppe '!AC16</f>
        <v>Przygodzice</v>
      </c>
      <c r="F15" s="8" t="str">
        <f>'Wykaz ppe '!AD16</f>
        <v>PTR</v>
      </c>
      <c r="G15" s="9" t="str">
        <f>'Wykaz ppe '!AE16</f>
        <v/>
      </c>
      <c r="H15" s="9" t="str">
        <f>'Wykaz ppe '!AG16</f>
        <v>590243842025062453</v>
      </c>
      <c r="I15" s="8" t="str">
        <f>'Wykaz ppe '!AH16</f>
        <v>C12a</v>
      </c>
      <c r="J15" s="10">
        <f>'Wykaz ppe '!AN16</f>
        <v>0</v>
      </c>
    </row>
    <row r="16" spans="1:10">
      <c r="A16" s="7">
        <f>'Wykaz ppe '!A17</f>
        <v>15</v>
      </c>
      <c r="B16" s="8" t="str">
        <f>'Wykaz ppe '!Z17</f>
        <v>zaopatrzenie</v>
      </c>
      <c r="C16" s="9" t="str">
        <f>'Wykaz ppe '!AA17</f>
        <v>63-421</v>
      </c>
      <c r="D16" s="8" t="str">
        <f>'Wykaz ppe '!AB17</f>
        <v>Przygodzice</v>
      </c>
      <c r="E16" s="8" t="str">
        <f>'Wykaz ppe '!AC17</f>
        <v>Przygodzice</v>
      </c>
      <c r="F16" s="8" t="str">
        <f>'Wykaz ppe '!AD17</f>
        <v>PTR</v>
      </c>
      <c r="G16" s="9" t="str">
        <f>'Wykaz ppe '!AE17</f>
        <v/>
      </c>
      <c r="H16" s="9" t="str">
        <f>'Wykaz ppe '!AG17</f>
        <v>590243842024641420</v>
      </c>
      <c r="I16" s="8" t="str">
        <f>'Wykaz ppe '!AH17</f>
        <v>C12a</v>
      </c>
      <c r="J16" s="10">
        <f>'Wykaz ppe '!AN17</f>
        <v>1361</v>
      </c>
    </row>
    <row r="17" spans="1:10">
      <c r="A17" s="7">
        <f>'Wykaz ppe '!A18</f>
        <v>16</v>
      </c>
      <c r="B17" s="8" t="str">
        <f>'Wykaz ppe '!Z18</f>
        <v>szkoła</v>
      </c>
      <c r="C17" s="9" t="str">
        <f>'Wykaz ppe '!AA18</f>
        <v>63-421</v>
      </c>
      <c r="D17" s="8" t="str">
        <f>'Wykaz ppe '!AB18</f>
        <v>Przygodzice</v>
      </c>
      <c r="E17" s="8" t="str">
        <f>'Wykaz ppe '!AC18</f>
        <v>Przygodzice</v>
      </c>
      <c r="F17" s="8" t="str">
        <f>'Wykaz ppe '!AD18</f>
        <v>PTR</v>
      </c>
      <c r="G17" s="9" t="str">
        <f>'Wykaz ppe '!AE18</f>
        <v/>
      </c>
      <c r="H17" s="9" t="str">
        <f>'Wykaz ppe '!AG18</f>
        <v>590243842024906918</v>
      </c>
      <c r="I17" s="8" t="str">
        <f>'Wykaz ppe '!AH18</f>
        <v>C12a</v>
      </c>
      <c r="J17" s="10">
        <f>'Wykaz ppe '!AN18</f>
        <v>42615</v>
      </c>
    </row>
    <row r="18" spans="1:10">
      <c r="A18" s="7">
        <f>'Wykaz ppe '!A19</f>
        <v>17</v>
      </c>
      <c r="B18" s="8" t="str">
        <f>'Wykaz ppe '!Z19</f>
        <v>szkoła</v>
      </c>
      <c r="C18" s="9" t="str">
        <f>'Wykaz ppe '!AA19</f>
        <v>63-421</v>
      </c>
      <c r="D18" s="8" t="str">
        <f>'Wykaz ppe '!AB19</f>
        <v>Przygodzice</v>
      </c>
      <c r="E18" s="8" t="str">
        <f>'Wykaz ppe '!AC19</f>
        <v>Przygodzice</v>
      </c>
      <c r="F18" s="8" t="str">
        <f>'Wykaz ppe '!AD19</f>
        <v>PTR</v>
      </c>
      <c r="G18" s="9" t="str">
        <f>'Wykaz ppe '!AE19</f>
        <v>5</v>
      </c>
      <c r="H18" s="9" t="str">
        <f>'Wykaz ppe '!AG19</f>
        <v>590243842025030537</v>
      </c>
      <c r="I18" s="8" t="str">
        <f>'Wykaz ppe '!AH19</f>
        <v>C12a</v>
      </c>
      <c r="J18" s="10">
        <f>'Wykaz ppe '!AN19</f>
        <v>22</v>
      </c>
    </row>
    <row r="19" spans="1:10">
      <c r="A19" s="7">
        <f>'Wykaz ppe '!A20</f>
        <v>18</v>
      </c>
      <c r="B19" s="8" t="str">
        <f>'Wykaz ppe '!Z20</f>
        <v>po agencji</v>
      </c>
      <c r="C19" s="9" t="str">
        <f>'Wykaz ppe '!AA20</f>
        <v>63-421</v>
      </c>
      <c r="D19" s="8" t="str">
        <f>'Wykaz ppe '!AB20</f>
        <v>Przygodzice</v>
      </c>
      <c r="E19" s="8" t="str">
        <f>'Wykaz ppe '!AC20</f>
        <v>Przygodzice</v>
      </c>
      <c r="F19" s="8" t="str">
        <f>'Wykaz ppe '!AD20</f>
        <v/>
      </c>
      <c r="G19" s="9" t="str">
        <f>'Wykaz ppe '!AE20</f>
        <v>12</v>
      </c>
      <c r="H19" s="9" t="str">
        <f>'Wykaz ppe '!AG20</f>
        <v>590243842024653218</v>
      </c>
      <c r="I19" s="8" t="str">
        <f>'Wykaz ppe '!AH20</f>
        <v>C12a</v>
      </c>
      <c r="J19" s="10">
        <f>'Wykaz ppe '!AN20</f>
        <v>452</v>
      </c>
    </row>
    <row r="20" spans="1:10">
      <c r="A20" s="7">
        <f>'Wykaz ppe '!A21</f>
        <v>19</v>
      </c>
      <c r="B20" s="8" t="str">
        <f>'Wykaz ppe '!Z21</f>
        <v>Zespół Szkół Specjalnych</v>
      </c>
      <c r="C20" s="9" t="str">
        <f>'Wykaz ppe '!AA21</f>
        <v>63-400</v>
      </c>
      <c r="D20" s="8" t="str">
        <f>'Wykaz ppe '!AB21</f>
        <v>Ostrów Wielkopolski</v>
      </c>
      <c r="E20" s="8" t="str">
        <f>'Wykaz ppe '!AC21</f>
        <v>Ostrów Wielkopolski</v>
      </c>
      <c r="F20" s="8" t="str">
        <f>'Wykaz ppe '!AD21</f>
        <v>Kościuszki</v>
      </c>
      <c r="G20" s="9" t="str">
        <f>'Wykaz ppe '!AE21</f>
        <v>5</v>
      </c>
      <c r="H20" s="9" t="str">
        <f>'Wykaz ppe '!AG21</f>
        <v>590243842025248901</v>
      </c>
      <c r="I20" s="8" t="str">
        <f>'Wykaz ppe '!AH21</f>
        <v>C12a</v>
      </c>
      <c r="J20" s="10">
        <f>'Wykaz ppe '!AN21</f>
        <v>23499</v>
      </c>
    </row>
    <row r="21" spans="1:10">
      <c r="A21" s="7">
        <f>'Wykaz ppe '!A22</f>
        <v>20</v>
      </c>
      <c r="B21" s="8" t="str">
        <f>'Wykaz ppe '!Z22</f>
        <v/>
      </c>
      <c r="C21" s="9" t="str">
        <f>'Wykaz ppe '!AA22</f>
        <v>63-400</v>
      </c>
      <c r="D21" s="8" t="str">
        <f>'Wykaz ppe '!AB22</f>
        <v>Ostrów Wielkopolski</v>
      </c>
      <c r="E21" s="8" t="str">
        <f>'Wykaz ppe '!AC22</f>
        <v>Ostrów Wielkopolski</v>
      </c>
      <c r="F21" s="8" t="str">
        <f>'Wykaz ppe '!AD22</f>
        <v>Poznańska</v>
      </c>
      <c r="G21" s="9" t="str">
        <f>'Wykaz ppe '!AE22</f>
        <v>43</v>
      </c>
      <c r="H21" s="9" t="str">
        <f>'Wykaz ppe '!AG22</f>
        <v>590243842024664733</v>
      </c>
      <c r="I21" s="8" t="str">
        <f>'Wykaz ppe '!AH22</f>
        <v>C23</v>
      </c>
      <c r="J21" s="10">
        <f>'Wykaz ppe '!AN22</f>
        <v>121898</v>
      </c>
    </row>
    <row r="22" spans="1:10">
      <c r="A22" s="7">
        <f>'Wykaz ppe '!A23</f>
        <v>21</v>
      </c>
      <c r="B22" s="8" t="str">
        <f>'Wykaz ppe '!Z23</f>
        <v/>
      </c>
      <c r="C22" s="9" t="str">
        <f>'Wykaz ppe '!AA23</f>
        <v>63-400</v>
      </c>
      <c r="D22" s="8" t="str">
        <f>'Wykaz ppe '!AB23</f>
        <v>Ostrów Wielkopolski</v>
      </c>
      <c r="E22" s="8" t="str">
        <f>'Wykaz ppe '!AC23</f>
        <v>Ostrów Wielkopolski</v>
      </c>
      <c r="F22" s="8" t="str">
        <f>'Wykaz ppe '!AD23</f>
        <v>Poznańska</v>
      </c>
      <c r="G22" s="9" t="str">
        <f>'Wykaz ppe '!AE23</f>
        <v>43</v>
      </c>
      <c r="H22" s="9" t="str">
        <f>'Wykaz ppe '!AG23</f>
        <v>590243842025279653</v>
      </c>
      <c r="I22" s="8" t="str">
        <f>'Wykaz ppe '!AH23</f>
        <v>C23</v>
      </c>
      <c r="J22" s="10">
        <f>'Wykaz ppe '!AN23</f>
        <v>75709</v>
      </c>
    </row>
    <row r="23" spans="1:10">
      <c r="A23" s="7">
        <f>'Wykaz ppe '!A24</f>
        <v>22</v>
      </c>
      <c r="B23" s="8" t="str">
        <f>'Wykaz ppe '!Z24</f>
        <v/>
      </c>
      <c r="C23" s="9" t="str">
        <f>'Wykaz ppe '!AA24</f>
        <v>63-400</v>
      </c>
      <c r="D23" s="8" t="str">
        <f>'Wykaz ppe '!AB24</f>
        <v>Ostrów Wielkopolski</v>
      </c>
      <c r="E23" s="8" t="str">
        <f>'Wykaz ppe '!AC24</f>
        <v>Ostrów Wielkopolski</v>
      </c>
      <c r="F23" s="8" t="str">
        <f>'Wykaz ppe '!AD24</f>
        <v>Poznańska</v>
      </c>
      <c r="G23" s="9" t="str">
        <f>'Wykaz ppe '!AE24</f>
        <v>43</v>
      </c>
      <c r="H23" s="9" t="str">
        <f>'Wykaz ppe '!AG24</f>
        <v>590243842025267834</v>
      </c>
      <c r="I23" s="8" t="str">
        <f>'Wykaz ppe '!AH24</f>
        <v>C12a</v>
      </c>
      <c r="J23" s="10">
        <f>'Wykaz ppe '!AN24</f>
        <v>28203</v>
      </c>
    </row>
    <row r="24" spans="1:10">
      <c r="A24" s="7">
        <f>'Wykaz ppe '!A25</f>
        <v>23</v>
      </c>
      <c r="B24" s="8" t="str">
        <f>'Wykaz ppe '!Z25</f>
        <v>CKZ BCD</v>
      </c>
      <c r="C24" s="9" t="str">
        <f>'Wykaz ppe '!AA25</f>
        <v>63-400</v>
      </c>
      <c r="D24" s="8" t="str">
        <f>'Wykaz ppe '!AB25</f>
        <v>Ostrów Wielkopolski</v>
      </c>
      <c r="E24" s="8" t="str">
        <f>'Wykaz ppe '!AC25</f>
        <v>Ostrów Wielkopolski</v>
      </c>
      <c r="F24" s="8" t="str">
        <f>'Wykaz ppe '!AD25</f>
        <v>Wolności</v>
      </c>
      <c r="G24" s="9" t="str">
        <f>'Wykaz ppe '!AE25</f>
        <v>10</v>
      </c>
      <c r="H24" s="9" t="str">
        <f>'Wykaz ppe '!AG25</f>
        <v>590243842025126483</v>
      </c>
      <c r="I24" s="8" t="str">
        <f>'Wykaz ppe '!AH25</f>
        <v>C12a</v>
      </c>
      <c r="J24" s="10">
        <f>'Wykaz ppe '!AN25</f>
        <v>20971</v>
      </c>
    </row>
    <row r="25" spans="1:10">
      <c r="A25" s="7">
        <f>'Wykaz ppe '!A26</f>
        <v>24</v>
      </c>
      <c r="B25" s="8" t="str">
        <f>'Wykaz ppe '!Z26</f>
        <v>Szkoła lampa</v>
      </c>
      <c r="C25" s="9" t="str">
        <f>'Wykaz ppe '!AA26</f>
        <v>63-400</v>
      </c>
      <c r="D25" s="8" t="str">
        <f>'Wykaz ppe '!AB26</f>
        <v>Ostrów Wielkopolski</v>
      </c>
      <c r="E25" s="8" t="str">
        <f>'Wykaz ppe '!AC26</f>
        <v>Ostrów Wielkopolski</v>
      </c>
      <c r="F25" s="8" t="str">
        <f>'Wykaz ppe '!AD26</f>
        <v>Kantaka</v>
      </c>
      <c r="G25" s="9" t="str">
        <f>'Wykaz ppe '!AE26</f>
        <v>6</v>
      </c>
      <c r="H25" s="9" t="str">
        <f>'Wykaz ppe '!AG26</f>
        <v>590243842025134181</v>
      </c>
      <c r="I25" s="8" t="str">
        <f>'Wykaz ppe '!AH26</f>
        <v>C12a</v>
      </c>
      <c r="J25" s="10">
        <f>'Wykaz ppe '!AN26</f>
        <v>33</v>
      </c>
    </row>
    <row r="26" spans="1:10">
      <c r="A26" s="7">
        <f>'Wykaz ppe '!A27</f>
        <v>25</v>
      </c>
      <c r="B26" s="8" t="str">
        <f>'Wykaz ppe '!Z27</f>
        <v>CKZ A</v>
      </c>
      <c r="C26" s="9" t="str">
        <f>'Wykaz ppe '!AA27</f>
        <v>63-400</v>
      </c>
      <c r="D26" s="8" t="str">
        <f>'Wykaz ppe '!AB27</f>
        <v>Ostrów Wielkopolski</v>
      </c>
      <c r="E26" s="8" t="str">
        <f>'Wykaz ppe '!AC27</f>
        <v>Ostrów Wielkopolski</v>
      </c>
      <c r="F26" s="8" t="str">
        <f>'Wykaz ppe '!AD27</f>
        <v>Wolności</v>
      </c>
      <c r="G26" s="9" t="str">
        <f>'Wykaz ppe '!AE27</f>
        <v>10</v>
      </c>
      <c r="H26" s="9" t="str">
        <f>'Wykaz ppe '!AG27</f>
        <v>590243842025154103</v>
      </c>
      <c r="I26" s="8" t="str">
        <f>'Wykaz ppe '!AH27</f>
        <v>C12a</v>
      </c>
      <c r="J26" s="10">
        <f>'Wykaz ppe '!AN27</f>
        <v>3392</v>
      </c>
    </row>
    <row r="27" spans="1:10">
      <c r="A27" s="7">
        <f>'Wykaz ppe '!A28</f>
        <v>26</v>
      </c>
      <c r="B27" s="8" t="str">
        <f>'Wykaz ppe '!Z28</f>
        <v>CKZ N</v>
      </c>
      <c r="C27" s="9" t="str">
        <f>'Wykaz ppe '!AA28</f>
        <v>63-400</v>
      </c>
      <c r="D27" s="8" t="str">
        <f>'Wykaz ppe '!AB28</f>
        <v>Ostrów Wielkopolski</v>
      </c>
      <c r="E27" s="8" t="str">
        <f>'Wykaz ppe '!AC28</f>
        <v>Ostrów Wielkopolski</v>
      </c>
      <c r="F27" s="8" t="str">
        <f>'Wykaz ppe '!AD28</f>
        <v>Wolności</v>
      </c>
      <c r="G27" s="9" t="str">
        <f>'Wykaz ppe '!AE28</f>
        <v>8</v>
      </c>
      <c r="H27" s="9" t="str">
        <f>'Wykaz ppe '!AG28</f>
        <v>590243842024595891</v>
      </c>
      <c r="I27" s="8" t="str">
        <f>'Wykaz ppe '!AH28</f>
        <v>C11</v>
      </c>
      <c r="J27" s="10">
        <f>'Wykaz ppe '!AN28</f>
        <v>86</v>
      </c>
    </row>
    <row r="28" spans="1:10">
      <c r="A28" s="7">
        <f>'Wykaz ppe '!A29</f>
        <v>27</v>
      </c>
      <c r="B28" s="8" t="str">
        <f>'Wykaz ppe '!Z29</f>
        <v xml:space="preserve">Zespół Szkół Usługowych </v>
      </c>
      <c r="C28" s="9" t="str">
        <f>'Wykaz ppe '!AA29</f>
        <v>63-400</v>
      </c>
      <c r="D28" s="8" t="str">
        <f>'Wykaz ppe '!AB29</f>
        <v>Ostrów Wielkopolski</v>
      </c>
      <c r="E28" s="8" t="str">
        <f>'Wykaz ppe '!AC29</f>
        <v>Ostrów Wielkopolski</v>
      </c>
      <c r="F28" s="8" t="str">
        <f>'Wykaz ppe '!AD29</f>
        <v>Wolności</v>
      </c>
      <c r="G28" s="9" t="str">
        <f>'Wykaz ppe '!AE29</f>
        <v>10</v>
      </c>
      <c r="H28" s="9" t="str">
        <f>'Wykaz ppe '!AG29</f>
        <v>590243842024791477</v>
      </c>
      <c r="I28" s="8" t="str">
        <f>'Wykaz ppe '!AH29</f>
        <v>C12a</v>
      </c>
      <c r="J28" s="10">
        <f>'Wykaz ppe '!AN29</f>
        <v>75047</v>
      </c>
    </row>
    <row r="29" spans="1:10">
      <c r="A29" s="7">
        <f>'Wykaz ppe '!A30</f>
        <v>28</v>
      </c>
      <c r="B29" s="8" t="str">
        <f>'Wykaz ppe '!Z30</f>
        <v xml:space="preserve">Zespół Szkół Usługowych </v>
      </c>
      <c r="C29" s="9" t="str">
        <f>'Wykaz ppe '!AA30</f>
        <v>63-400</v>
      </c>
      <c r="D29" s="8" t="str">
        <f>'Wykaz ppe '!AB30</f>
        <v>Ostrów Wielkopolski</v>
      </c>
      <c r="E29" s="8" t="str">
        <f>'Wykaz ppe '!AC30</f>
        <v>Ostrów Wielkopolski</v>
      </c>
      <c r="F29" s="8" t="str">
        <f>'Wykaz ppe '!AD30</f>
        <v>Wolności</v>
      </c>
      <c r="G29" s="9" t="str">
        <f>'Wykaz ppe '!AE30</f>
        <v>10</v>
      </c>
      <c r="H29" s="9" t="str">
        <f>'Wykaz ppe '!AG30</f>
        <v>590243842025313746</v>
      </c>
      <c r="I29" s="8" t="str">
        <f>'Wykaz ppe '!AH30</f>
        <v>C12a</v>
      </c>
      <c r="J29" s="10">
        <f>'Wykaz ppe '!AN30</f>
        <v>49937</v>
      </c>
    </row>
    <row r="30" spans="1:10">
      <c r="A30" s="7">
        <f>'Wykaz ppe '!A31</f>
        <v>29</v>
      </c>
      <c r="B30" s="8" t="str">
        <f>'Wykaz ppe '!Z31</f>
        <v xml:space="preserve">Zespół Szkół Usługowych </v>
      </c>
      <c r="C30" s="9" t="str">
        <f>'Wykaz ppe '!AA31</f>
        <v>63-400</v>
      </c>
      <c r="D30" s="8" t="str">
        <f>'Wykaz ppe '!AB31</f>
        <v>Ostrów Wielkopolski</v>
      </c>
      <c r="E30" s="8" t="str">
        <f>'Wykaz ppe '!AC31</f>
        <v>Ostrów Wielkopolski</v>
      </c>
      <c r="F30" s="8" t="str">
        <f>'Wykaz ppe '!AD31</f>
        <v>Wolności</v>
      </c>
      <c r="G30" s="9" t="str">
        <f>'Wykaz ppe '!AE31</f>
        <v>12</v>
      </c>
      <c r="H30" s="9" t="str">
        <f>'Wykaz ppe '!AG31</f>
        <v>590243842025151522</v>
      </c>
      <c r="I30" s="8" t="str">
        <f>'Wykaz ppe '!AH31</f>
        <v>C12a</v>
      </c>
      <c r="J30" s="10">
        <f>'Wykaz ppe '!AN31</f>
        <v>12240</v>
      </c>
    </row>
    <row r="31" spans="1:10">
      <c r="A31" s="7">
        <f>'Wykaz ppe '!A32</f>
        <v>30</v>
      </c>
      <c r="B31" s="8" t="str">
        <f>'Wykaz ppe '!Z32</f>
        <v>Dom Pomocy Społecznej w Psarach Spichlerz</v>
      </c>
      <c r="C31" s="9" t="str">
        <f>'Wykaz ppe '!AA32</f>
        <v>63-405</v>
      </c>
      <c r="D31" s="8" t="str">
        <f>'Wykaz ppe '!AB32</f>
        <v>Psary</v>
      </c>
      <c r="E31" s="8" t="str">
        <f>'Wykaz ppe '!AC32</f>
        <v>Psary</v>
      </c>
      <c r="F31" s="8" t="str">
        <f>'Wykaz ppe '!AD32</f>
        <v>Kaliska</v>
      </c>
      <c r="G31" s="9" t="str">
        <f>'Wykaz ppe '!AE32</f>
        <v>3</v>
      </c>
      <c r="H31" s="9" t="str">
        <f>'Wykaz ppe '!AG32</f>
        <v>590243842025147921</v>
      </c>
      <c r="I31" s="8" t="str">
        <f>'Wykaz ppe '!AH32</f>
        <v>G11</v>
      </c>
      <c r="J31" s="10">
        <f>'Wykaz ppe '!AN32</f>
        <v>351</v>
      </c>
    </row>
    <row r="32" spans="1:10">
      <c r="A32" s="7">
        <f>'Wykaz ppe '!A33</f>
        <v>31</v>
      </c>
      <c r="B32" s="8" t="str">
        <f>'Wykaz ppe '!Z33</f>
        <v>Dom Pomocy Społecznej w Psarach Pawilon</v>
      </c>
      <c r="C32" s="9" t="str">
        <f>'Wykaz ppe '!AA33</f>
        <v>63-405</v>
      </c>
      <c r="D32" s="8" t="str">
        <f>'Wykaz ppe '!AB33</f>
        <v>Psary</v>
      </c>
      <c r="E32" s="8" t="str">
        <f>'Wykaz ppe '!AC33</f>
        <v>Psary</v>
      </c>
      <c r="F32" s="8" t="str">
        <f>'Wykaz ppe '!AD33</f>
        <v>Kaliska</v>
      </c>
      <c r="G32" s="9" t="str">
        <f>'Wykaz ppe '!AE33</f>
        <v>3</v>
      </c>
      <c r="H32" s="9" t="str">
        <f>'Wykaz ppe '!AG33</f>
        <v>590243842024749898</v>
      </c>
      <c r="I32" s="8" t="str">
        <f>'Wykaz ppe '!AH33</f>
        <v>G12w</v>
      </c>
      <c r="J32" s="10">
        <f>'Wykaz ppe '!AN33</f>
        <v>46592</v>
      </c>
    </row>
    <row r="33" spans="1:10">
      <c r="A33" s="7">
        <f>'Wykaz ppe '!A34</f>
        <v>32</v>
      </c>
      <c r="B33" s="8" t="str">
        <f>'Wykaz ppe '!Z34</f>
        <v>Dom Pomocy Społecznej w Psarach Pałac i Domek</v>
      </c>
      <c r="C33" s="9" t="str">
        <f>'Wykaz ppe '!AA34</f>
        <v>63-405</v>
      </c>
      <c r="D33" s="8" t="str">
        <f>'Wykaz ppe '!AB34</f>
        <v>Sieroszewice</v>
      </c>
      <c r="E33" s="8" t="str">
        <f>'Wykaz ppe '!AC34</f>
        <v>Psary</v>
      </c>
      <c r="F33" s="8" t="str">
        <f>'Wykaz ppe '!AD34</f>
        <v xml:space="preserve">Kaliska </v>
      </c>
      <c r="G33" s="9" t="str">
        <f>'Wykaz ppe '!AE34</f>
        <v>3</v>
      </c>
      <c r="H33" s="9" t="str">
        <f>'Wykaz ppe '!AG34</f>
        <v>590243842024788804</v>
      </c>
      <c r="I33" s="8" t="str">
        <f>'Wykaz ppe '!AH34</f>
        <v>G12w</v>
      </c>
      <c r="J33" s="10">
        <f>'Wykaz ppe '!AN34</f>
        <v>99436</v>
      </c>
    </row>
    <row r="34" spans="1:10">
      <c r="A34" s="7">
        <f>'Wykaz ppe '!A35</f>
        <v>33</v>
      </c>
      <c r="B34" s="8" t="str">
        <f>'Wykaz ppe '!Z35</f>
        <v>Dom Pomocy Społecznej im. s. M. Benodyny Koterbianki w Ostrowie Wielkopolskim</v>
      </c>
      <c r="C34" s="9" t="str">
        <f>'Wykaz ppe '!AA35</f>
        <v>63-400</v>
      </c>
      <c r="D34" s="8" t="str">
        <f>'Wykaz ppe '!AB35</f>
        <v>Ostrów Wielkopolski</v>
      </c>
      <c r="E34" s="8" t="str">
        <f>'Wykaz ppe '!AC35</f>
        <v>Ostrów Wielkopolski</v>
      </c>
      <c r="F34" s="8" t="str">
        <f>'Wykaz ppe '!AD35</f>
        <v>Partyzancka</v>
      </c>
      <c r="G34" s="9" t="str">
        <f>'Wykaz ppe '!AE35</f>
        <v>8</v>
      </c>
      <c r="H34" s="9" t="str">
        <f>'Wykaz ppe '!AG35</f>
        <v>590243842025019440</v>
      </c>
      <c r="I34" s="8" t="str">
        <f>'Wykaz ppe '!AH35</f>
        <v>G12w</v>
      </c>
      <c r="J34" s="10">
        <f>'Wykaz ppe '!AN35</f>
        <v>4536</v>
      </c>
    </row>
    <row r="35" spans="1:10">
      <c r="A35" s="7">
        <f>'Wykaz ppe '!A36</f>
        <v>34</v>
      </c>
      <c r="B35" s="8" t="str">
        <f>'Wykaz ppe '!Z36</f>
        <v>BUDYNEK UŻYTKOWY</v>
      </c>
      <c r="C35" s="9" t="str">
        <f>'Wykaz ppe '!AA36</f>
        <v>63-400</v>
      </c>
      <c r="D35" s="8" t="str">
        <f>'Wykaz ppe '!AB36</f>
        <v>Ostrów Wielkopolski</v>
      </c>
      <c r="E35" s="8" t="str">
        <f>'Wykaz ppe '!AC36</f>
        <v>Ostrów Wielkopolski</v>
      </c>
      <c r="F35" s="8" t="str">
        <f>'Wykaz ppe '!AD36</f>
        <v>Komuny Paryskiej</v>
      </c>
      <c r="G35" s="9" t="str">
        <f>'Wykaz ppe '!AE36</f>
        <v>14</v>
      </c>
      <c r="H35" s="9" t="str">
        <f>'Wykaz ppe '!AG36</f>
        <v>590243842024589630</v>
      </c>
      <c r="I35" s="8" t="str">
        <f>'Wykaz ppe '!AH36</f>
        <v>C12a</v>
      </c>
      <c r="J35" s="10">
        <f>'Wykaz ppe '!AN36</f>
        <v>4871</v>
      </c>
    </row>
    <row r="36" spans="1:10">
      <c r="A36" s="7">
        <f>'Wykaz ppe '!A37</f>
        <v>35</v>
      </c>
      <c r="B36" s="8" t="str">
        <f>'Wykaz ppe '!Z37</f>
        <v/>
      </c>
      <c r="C36" s="9" t="str">
        <f>'Wykaz ppe '!AA37</f>
        <v>63-400</v>
      </c>
      <c r="D36" s="8" t="str">
        <f>'Wykaz ppe '!AB37</f>
        <v>Ostrów Wielkopolski</v>
      </c>
      <c r="E36" s="8" t="str">
        <f>'Wykaz ppe '!AC37</f>
        <v>Ostrów Wielkopolski</v>
      </c>
      <c r="F36" s="8" t="str">
        <f>'Wykaz ppe '!AD37</f>
        <v>Wolności</v>
      </c>
      <c r="G36" s="9" t="str">
        <f>'Wykaz ppe '!AE37</f>
        <v>12</v>
      </c>
      <c r="H36" s="9" t="str">
        <f>'Wykaz ppe '!AG37</f>
        <v>590243842024994717</v>
      </c>
      <c r="I36" s="8" t="str">
        <f>'Wykaz ppe '!AH37</f>
        <v>C12a</v>
      </c>
      <c r="J36" s="10">
        <f>'Wykaz ppe '!AN37</f>
        <v>17538</v>
      </c>
    </row>
    <row r="37" spans="1:10">
      <c r="A37" s="7">
        <f>'Wykaz ppe '!A38</f>
        <v>36</v>
      </c>
      <c r="B37" s="8" t="str">
        <f>'Wykaz ppe '!Z38</f>
        <v/>
      </c>
      <c r="C37" s="9" t="str">
        <f>'Wykaz ppe '!AA38</f>
        <v>63-400</v>
      </c>
      <c r="D37" s="8" t="str">
        <f>'Wykaz ppe '!AB38</f>
        <v>Ostrów Wielkopolski</v>
      </c>
      <c r="E37" s="8" t="str">
        <f>'Wykaz ppe '!AC38</f>
        <v>Ostrów Wielkopolski</v>
      </c>
      <c r="F37" s="8" t="str">
        <f>'Wykaz ppe '!AD38</f>
        <v>Królowej Jadwigi</v>
      </c>
      <c r="G37" s="9" t="str">
        <f>'Wykaz ppe '!AE38</f>
        <v>10</v>
      </c>
      <c r="H37" s="9" t="str">
        <f>'Wykaz ppe '!AG38</f>
        <v>590243842024878130</v>
      </c>
      <c r="I37" s="8" t="str">
        <f>'Wykaz ppe '!AH38</f>
        <v>C12a</v>
      </c>
      <c r="J37" s="10">
        <f>'Wykaz ppe '!AN38</f>
        <v>15880</v>
      </c>
    </row>
    <row r="38" spans="1:10">
      <c r="A38" s="7">
        <f>'Wykaz ppe '!A39</f>
        <v>37</v>
      </c>
      <c r="B38" s="8" t="str">
        <f>'Wykaz ppe '!Z39</f>
        <v>Powiatowy Urząd Pracy w Ostrowie Wielkopolskim</v>
      </c>
      <c r="C38" s="9" t="str">
        <f>'Wykaz ppe '!AA39</f>
        <v>63-400</v>
      </c>
      <c r="D38" s="8" t="str">
        <f>'Wykaz ppe '!AB39</f>
        <v>Ostrów Wielkopolski</v>
      </c>
      <c r="E38" s="8" t="str">
        <f>'Wykaz ppe '!AC39</f>
        <v>Ostrów Wielkopolski</v>
      </c>
      <c r="F38" s="8" t="str">
        <f>'Wykaz ppe '!AD39</f>
        <v>Wolności</v>
      </c>
      <c r="G38" s="9" t="str">
        <f>'Wykaz ppe '!AE39</f>
        <v>29a</v>
      </c>
      <c r="H38" s="9" t="str">
        <f>'Wykaz ppe '!AG39</f>
        <v>590243842024867202</v>
      </c>
      <c r="I38" s="8" t="str">
        <f>'Wykaz ppe '!AH39</f>
        <v>C12a</v>
      </c>
      <c r="J38" s="10">
        <f>'Wykaz ppe '!AN39</f>
        <v>17067</v>
      </c>
    </row>
    <row r="39" spans="1:10">
      <c r="A39" s="7">
        <f>'Wykaz ppe '!A40</f>
        <v>38</v>
      </c>
      <c r="B39" s="8" t="str">
        <f>'Wykaz ppe '!Z40</f>
        <v>Powiatowy Urząd Pracy w Ostrowie Wielkopolskim</v>
      </c>
      <c r="C39" s="9" t="str">
        <f>'Wykaz ppe '!AA40</f>
        <v>63-400</v>
      </c>
      <c r="D39" s="8" t="str">
        <f>'Wykaz ppe '!AB40</f>
        <v>Ostrów Wielkopolski</v>
      </c>
      <c r="E39" s="8" t="str">
        <f>'Wykaz ppe '!AC40</f>
        <v>Ostrów Wielkopolski</v>
      </c>
      <c r="F39" s="8" t="str">
        <f>'Wykaz ppe '!AD40</f>
        <v>Wolności</v>
      </c>
      <c r="G39" s="9" t="str">
        <f>'Wykaz ppe '!AE40</f>
        <v>29a</v>
      </c>
      <c r="H39" s="9" t="str">
        <f>'Wykaz ppe '!AG40</f>
        <v>590243842025120474</v>
      </c>
      <c r="I39" s="8" t="str">
        <f>'Wykaz ppe '!AH40</f>
        <v>C12a</v>
      </c>
      <c r="J39" s="10">
        <f>'Wykaz ppe '!AN40</f>
        <v>12940</v>
      </c>
    </row>
    <row r="40" spans="1:10">
      <c r="A40" s="7">
        <f>'Wykaz ppe '!A41</f>
        <v>39</v>
      </c>
      <c r="B40" s="8" t="str">
        <f>'Wykaz ppe '!Z41</f>
        <v>Powiatowe Centrum Pomocy Rodzinie</v>
      </c>
      <c r="C40" s="9" t="str">
        <f>'Wykaz ppe '!AA41</f>
        <v>63-400</v>
      </c>
      <c r="D40" s="8" t="str">
        <f>'Wykaz ppe '!AB41</f>
        <v>Ostrów Wielkopolski</v>
      </c>
      <c r="E40" s="8" t="str">
        <f>'Wykaz ppe '!AC41</f>
        <v>Ostrów Wielkopolski</v>
      </c>
      <c r="F40" s="8" t="str">
        <f>'Wykaz ppe '!AD41</f>
        <v>Aleja Słowackiego</v>
      </c>
      <c r="G40" s="9" t="str">
        <f>'Wykaz ppe '!AE41</f>
        <v>1c</v>
      </c>
      <c r="H40" s="9" t="str">
        <f>'Wykaz ppe '!AG41</f>
        <v>590243842024755431</v>
      </c>
      <c r="I40" s="8" t="str">
        <f>'Wykaz ppe '!AH41</f>
        <v>C12a</v>
      </c>
      <c r="J40" s="10">
        <f>'Wykaz ppe '!AN41</f>
        <v>38045</v>
      </c>
    </row>
    <row r="41" spans="1:10">
      <c r="A41" s="7">
        <f>'Wykaz ppe '!A42</f>
        <v>40</v>
      </c>
      <c r="B41" s="8" t="str">
        <f>'Wykaz ppe '!Z42</f>
        <v>Sygnalizacja świetlna Masanów</v>
      </c>
      <c r="C41" s="9" t="str">
        <f>'Wykaz ppe '!AA42</f>
        <v>63-405</v>
      </c>
      <c r="D41" s="8" t="str">
        <f>'Wykaz ppe '!AB42</f>
        <v>Sieroszewice</v>
      </c>
      <c r="E41" s="8" t="str">
        <f>'Wykaz ppe '!AC42</f>
        <v>Masanów</v>
      </c>
      <c r="F41" s="8" t="str">
        <f>'Wykaz ppe '!AD42</f>
        <v>Ostrowska</v>
      </c>
      <c r="G41" s="9" t="str">
        <f>'Wykaz ppe '!AE42</f>
        <v/>
      </c>
      <c r="H41" s="9" t="str">
        <f>'Wykaz ppe '!AG42</f>
        <v>590243842042993259</v>
      </c>
      <c r="I41" s="8" t="str">
        <f>'Wykaz ppe '!AH42</f>
        <v>C11</v>
      </c>
      <c r="J41" s="10">
        <f>'Wykaz ppe '!AN42</f>
        <v>1122</v>
      </c>
    </row>
    <row r="42" spans="1:10">
      <c r="A42" s="7">
        <f>'Wykaz ppe '!A43</f>
        <v>41</v>
      </c>
      <c r="B42" s="8" t="str">
        <f>'Wykaz ppe '!Z43</f>
        <v>sygnalizacja świetlna Skalmierzyce</v>
      </c>
      <c r="C42" s="9" t="str">
        <f>'Wykaz ppe '!AA43</f>
        <v>63-460</v>
      </c>
      <c r="D42" s="8" t="str">
        <f>'Wykaz ppe '!AB43</f>
        <v>Nowe Skalmierzyce</v>
      </c>
      <c r="E42" s="8" t="str">
        <f>'Wykaz ppe '!AC43</f>
        <v>Skalmierzyce</v>
      </c>
      <c r="F42" s="8" t="str">
        <f>'Wykaz ppe '!AD43</f>
        <v>Ostrowska</v>
      </c>
      <c r="G42" s="9" t="str">
        <f>'Wykaz ppe '!AE43</f>
        <v/>
      </c>
      <c r="H42" s="9" t="str">
        <f>'Wykaz ppe '!AG43</f>
        <v>590243841043776304</v>
      </c>
      <c r="I42" s="8" t="str">
        <f>'Wykaz ppe '!AH43</f>
        <v>C11</v>
      </c>
      <c r="J42" s="10">
        <f>'Wykaz ppe '!AN43</f>
        <v>4665</v>
      </c>
    </row>
    <row r="43" spans="1:10">
      <c r="A43" s="7">
        <f>'Wykaz ppe '!A44</f>
        <v>42</v>
      </c>
      <c r="B43" s="8" t="str">
        <f>'Wykaz ppe '!Z44</f>
        <v>Sygnalizacja świetlna ul. Grabowska 2</v>
      </c>
      <c r="C43" s="9" t="str">
        <f>'Wykaz ppe '!AA44</f>
        <v>63-400</v>
      </c>
      <c r="D43" s="8" t="str">
        <f>'Wykaz ppe '!AB44</f>
        <v>Ostrów Wielkopolski</v>
      </c>
      <c r="E43" s="8" t="str">
        <f>'Wykaz ppe '!AC44</f>
        <v>Ostrów Wielkopolski</v>
      </c>
      <c r="F43" s="8" t="str">
        <f>'Wykaz ppe '!AD44</f>
        <v>Grabowska</v>
      </c>
      <c r="G43" s="9" t="str">
        <f>'Wykaz ppe '!AE44</f>
        <v>2</v>
      </c>
      <c r="H43" s="9" t="str">
        <f>'Wykaz ppe '!AG44</f>
        <v>590243842041452948</v>
      </c>
      <c r="I43" s="8" t="str">
        <f>'Wykaz ppe '!AH44</f>
        <v>C11</v>
      </c>
      <c r="J43" s="10">
        <f>'Wykaz ppe '!AN44</f>
        <v>1180</v>
      </c>
    </row>
    <row r="44" spans="1:10">
      <c r="A44" s="7">
        <f>'Wykaz ppe '!A45</f>
        <v>43</v>
      </c>
      <c r="B44" s="8" t="str">
        <f>'Wykaz ppe '!Z45</f>
        <v>Sygnalizacja świetlna ul. Grabowska 50</v>
      </c>
      <c r="C44" s="9" t="str">
        <f>'Wykaz ppe '!AA45</f>
        <v>63-400</v>
      </c>
      <c r="D44" s="8" t="str">
        <f>'Wykaz ppe '!AB45</f>
        <v>Ostrów Wielkopolski</v>
      </c>
      <c r="E44" s="8" t="str">
        <f>'Wykaz ppe '!AC45</f>
        <v>Ostrów Wielkopolski</v>
      </c>
      <c r="F44" s="8" t="str">
        <f>'Wykaz ppe '!AD45</f>
        <v>Grabowska</v>
      </c>
      <c r="G44" s="9" t="str">
        <f>'Wykaz ppe '!AE45</f>
        <v>50</v>
      </c>
      <c r="H44" s="9" t="str">
        <f>'Wykaz ppe '!AG45</f>
        <v>590243842040905292</v>
      </c>
      <c r="I44" s="8" t="str">
        <f>'Wykaz ppe '!AH45</f>
        <v>C12a</v>
      </c>
      <c r="J44" s="10">
        <f>'Wykaz ppe '!AN45</f>
        <v>603</v>
      </c>
    </row>
    <row r="45" spans="1:10">
      <c r="A45" s="7">
        <f>'Wykaz ppe '!A46</f>
        <v>44</v>
      </c>
      <c r="B45" s="8" t="str">
        <f>'Wykaz ppe '!Z46</f>
        <v xml:space="preserve">Sygnalizacja świetlna ul. Kaliska </v>
      </c>
      <c r="C45" s="9" t="str">
        <f>'Wykaz ppe '!AA46</f>
        <v>63-400</v>
      </c>
      <c r="D45" s="8" t="str">
        <f>'Wykaz ppe '!AB46</f>
        <v>Ostrów Wielkopolski</v>
      </c>
      <c r="E45" s="8" t="str">
        <f>'Wykaz ppe '!AC46</f>
        <v>Ostrów Wielkopolski</v>
      </c>
      <c r="F45" s="8" t="str">
        <f>'Wykaz ppe '!AD46</f>
        <v>Kaliska</v>
      </c>
      <c r="G45" s="9" t="str">
        <f>'Wykaz ppe '!AE46</f>
        <v/>
      </c>
      <c r="H45" s="9" t="str">
        <f>'Wykaz ppe '!AG46</f>
        <v>590243842024597864</v>
      </c>
      <c r="I45" s="8" t="str">
        <f>'Wykaz ppe '!AH46</f>
        <v>C12a</v>
      </c>
      <c r="J45" s="10">
        <f>'Wykaz ppe '!AN46</f>
        <v>1488</v>
      </c>
    </row>
    <row r="46" spans="1:10">
      <c r="A46" s="7">
        <f>'Wykaz ppe '!A47</f>
        <v>45</v>
      </c>
      <c r="B46" s="8" t="str">
        <f>'Wykaz ppe '!Z47</f>
        <v>Sygnalizacja świetlna Radłów</v>
      </c>
      <c r="C46" s="9" t="str">
        <f>'Wykaz ppe '!AA47</f>
        <v>63-400</v>
      </c>
      <c r="D46" s="8" t="str">
        <f>'Wykaz ppe '!AB47</f>
        <v>Ostrów Wielkopolski</v>
      </c>
      <c r="E46" s="8" t="str">
        <f>'Wykaz ppe '!AC47</f>
        <v>Radłów</v>
      </c>
      <c r="F46" s="8" t="str">
        <f>'Wykaz ppe '!AD47</f>
        <v>Wiejska</v>
      </c>
      <c r="G46" s="9" t="str">
        <f>'Wykaz ppe '!AE47</f>
        <v>527</v>
      </c>
      <c r="H46" s="9" t="str">
        <f>'Wykaz ppe '!AG47</f>
        <v>590243842040905605</v>
      </c>
      <c r="I46" s="8" t="str">
        <f>'Wykaz ppe '!AH47</f>
        <v>C12a</v>
      </c>
      <c r="J46" s="10">
        <f>'Wykaz ppe '!AN47</f>
        <v>605</v>
      </c>
    </row>
    <row r="47" spans="1:10">
      <c r="A47" s="7">
        <f>'Wykaz ppe '!A48</f>
        <v>46</v>
      </c>
      <c r="B47" s="8" t="str">
        <f>'Wykaz ppe '!Z48</f>
        <v>Sygnalizacja świetlna Janków Przygodzki</v>
      </c>
      <c r="C47" s="9" t="str">
        <f>'Wykaz ppe '!AA48</f>
        <v>63-400</v>
      </c>
      <c r="D47" s="8" t="str">
        <f>'Wykaz ppe '!AB48</f>
        <v>Ostrów Wielkopolski</v>
      </c>
      <c r="E47" s="8" t="str">
        <f>'Wykaz ppe '!AC48</f>
        <v>Janków Przygodzki</v>
      </c>
      <c r="F47" s="8" t="str">
        <f>'Wykaz ppe '!AD48</f>
        <v>Długa</v>
      </c>
      <c r="G47" s="9" t="str">
        <f>'Wykaz ppe '!AE48</f>
        <v>94</v>
      </c>
      <c r="H47" s="9" t="str">
        <f>'Wykaz ppe '!AG48</f>
        <v>590243842025212490</v>
      </c>
      <c r="I47" s="8" t="str">
        <f>'Wykaz ppe '!AH48</f>
        <v>C12a</v>
      </c>
      <c r="J47" s="10">
        <f>'Wykaz ppe '!AN48</f>
        <v>1459</v>
      </c>
    </row>
    <row r="48" spans="1:10">
      <c r="A48" s="7">
        <f>'Wykaz ppe '!A49</f>
        <v>47</v>
      </c>
      <c r="B48" s="8" t="str">
        <f>'Wykaz ppe '!Z49</f>
        <v>Sygnalizacja świetlna ul. Długa</v>
      </c>
      <c r="C48" s="9" t="str">
        <f>'Wykaz ppe '!AA49</f>
        <v>63-400</v>
      </c>
      <c r="D48" s="8" t="str">
        <f>'Wykaz ppe '!AB49</f>
        <v>Ostrów Wielkopolski</v>
      </c>
      <c r="E48" s="8" t="str">
        <f>'Wykaz ppe '!AC49</f>
        <v>Ostrów Wielkopolski</v>
      </c>
      <c r="F48" s="8" t="str">
        <f>'Wykaz ppe '!AD49</f>
        <v>Długa</v>
      </c>
      <c r="G48" s="9" t="str">
        <f>'Wykaz ppe '!AE49</f>
        <v/>
      </c>
      <c r="H48" s="9" t="str">
        <f>'Wykaz ppe '!AG49</f>
        <v>590243842025186623</v>
      </c>
      <c r="I48" s="8" t="str">
        <f>'Wykaz ppe '!AH49</f>
        <v>C11</v>
      </c>
      <c r="J48" s="10">
        <f>'Wykaz ppe '!AN49</f>
        <v>1477</v>
      </c>
    </row>
    <row r="49" spans="1:10">
      <c r="A49" s="7">
        <f>'Wykaz ppe '!A50</f>
        <v>48</v>
      </c>
      <c r="B49" s="8" t="str">
        <f>'Wykaz ppe '!Z50</f>
        <v>Sygnalizacja świetlna ul. Klasztorna</v>
      </c>
      <c r="C49" s="9" t="str">
        <f>'Wykaz ppe '!AA50</f>
        <v>63-400</v>
      </c>
      <c r="D49" s="8" t="str">
        <f>'Wykaz ppe '!AB50</f>
        <v>Ostrów Wielkopolski</v>
      </c>
      <c r="E49" s="8" t="str">
        <f>'Wykaz ppe '!AC50</f>
        <v>Ostrów Wielkopolski</v>
      </c>
      <c r="F49" s="8" t="str">
        <f>'Wykaz ppe '!AD50</f>
        <v>Klasztorna</v>
      </c>
      <c r="G49" s="9" t="str">
        <f>'Wykaz ppe '!AE50</f>
        <v>3</v>
      </c>
      <c r="H49" s="9" t="str">
        <f>'Wykaz ppe '!AG50</f>
        <v>590243842025167011</v>
      </c>
      <c r="I49" s="8" t="str">
        <f>'Wykaz ppe '!AH50</f>
        <v>C12a</v>
      </c>
      <c r="J49" s="10">
        <f>'Wykaz ppe '!AN50</f>
        <v>2183</v>
      </c>
    </row>
    <row r="50" spans="1:10">
      <c r="A50" s="7">
        <f>'Wykaz ppe '!A51</f>
        <v>49</v>
      </c>
      <c r="B50" s="8" t="str">
        <f>'Wykaz ppe '!Z51</f>
        <v>Sygnalizacja świetlna ul. Grabowska 267,24,254</v>
      </c>
      <c r="C50" s="9" t="str">
        <f>'Wykaz ppe '!AA51</f>
        <v>63-400</v>
      </c>
      <c r="D50" s="8" t="str">
        <f>'Wykaz ppe '!AB51</f>
        <v>Ostrów Wielkopolski</v>
      </c>
      <c r="E50" s="8" t="str">
        <f>'Wykaz ppe '!AC51</f>
        <v>Ostrów Wielkopolski</v>
      </c>
      <c r="F50" s="8" t="str">
        <f>'Wykaz ppe '!AD51</f>
        <v>Grabowska</v>
      </c>
      <c r="G50" s="9" t="str">
        <f>'Wykaz ppe '!AE51</f>
        <v>dz. 267, 24, 254</v>
      </c>
      <c r="H50" s="9" t="str">
        <f>'Wykaz ppe '!AG51</f>
        <v>590243842025230869</v>
      </c>
      <c r="I50" s="8" t="str">
        <f>'Wykaz ppe '!AH51</f>
        <v>C12a</v>
      </c>
      <c r="J50" s="10">
        <f>'Wykaz ppe '!AN51</f>
        <v>837</v>
      </c>
    </row>
    <row r="51" spans="1:10">
      <c r="A51" s="7">
        <f>'Wykaz ppe '!A52</f>
        <v>50</v>
      </c>
      <c r="B51" s="8" t="str">
        <f>'Wykaz ppe '!Z52</f>
        <v>sygnalizacja świetlna Raszków ul. Ostrowska</v>
      </c>
      <c r="C51" s="9" t="str">
        <f>'Wykaz ppe '!AA52</f>
        <v>63-440</v>
      </c>
      <c r="D51" s="8" t="str">
        <f>'Wykaz ppe '!AB52</f>
        <v>Raszków</v>
      </c>
      <c r="E51" s="8" t="str">
        <f>'Wykaz ppe '!AC52</f>
        <v>Raszków</v>
      </c>
      <c r="F51" s="8" t="str">
        <f>'Wykaz ppe '!AD52</f>
        <v>Ostrowska</v>
      </c>
      <c r="G51" s="9" t="str">
        <f>'Wykaz ppe '!AE52</f>
        <v/>
      </c>
      <c r="H51" s="9" t="str">
        <f>'Wykaz ppe '!AG52</f>
        <v>590243842043187992</v>
      </c>
      <c r="I51" s="8" t="str">
        <f>'Wykaz ppe '!AH52</f>
        <v>C11</v>
      </c>
      <c r="J51" s="10">
        <f>'Wykaz ppe '!AN52</f>
        <v>1810</v>
      </c>
    </row>
    <row r="52" spans="1:10">
      <c r="A52" s="7">
        <f>'Wykaz ppe '!A53</f>
        <v>51</v>
      </c>
      <c r="B52" s="8" t="str">
        <f>'Wykaz ppe '!Z53</f>
        <v>sygnalizacja świetlna Raszków ul. Koźmińska</v>
      </c>
      <c r="C52" s="9" t="str">
        <f>'Wykaz ppe '!AA53</f>
        <v>63-440</v>
      </c>
      <c r="D52" s="8" t="str">
        <f>'Wykaz ppe '!AB53</f>
        <v>Raszków</v>
      </c>
      <c r="E52" s="8" t="str">
        <f>'Wykaz ppe '!AC53</f>
        <v>Raszków</v>
      </c>
      <c r="F52" s="8" t="str">
        <f>'Wykaz ppe '!AD53</f>
        <v>Koźmińska</v>
      </c>
      <c r="G52" s="9" t="str">
        <f>'Wykaz ppe '!AE53</f>
        <v>dz. 325</v>
      </c>
      <c r="H52" s="9" t="str">
        <f>'Wykaz ppe '!AG53</f>
        <v>590243842043048521</v>
      </c>
      <c r="I52" s="8" t="str">
        <f>'Wykaz ppe '!AH53</f>
        <v>C11</v>
      </c>
      <c r="J52" s="10">
        <f>'Wykaz ppe '!AN53</f>
        <v>1321</v>
      </c>
    </row>
    <row r="53" spans="1:10">
      <c r="A53" s="7">
        <f>'Wykaz ppe '!A54</f>
        <v>52</v>
      </c>
      <c r="B53" s="8" t="str">
        <f>'Wykaz ppe '!Z54</f>
        <v>sygnalizacja świetlna Rososzyca</v>
      </c>
      <c r="C53" s="9" t="str">
        <f>'Wykaz ppe '!AA54</f>
        <v>63-400</v>
      </c>
      <c r="D53" s="8" t="str">
        <f>'Wykaz ppe '!AB54</f>
        <v>Ostrów Wielkopolski</v>
      </c>
      <c r="E53" s="8" t="str">
        <f>'Wykaz ppe '!AC54</f>
        <v>Rososzyca</v>
      </c>
      <c r="F53" s="8" t="str">
        <f>'Wykaz ppe '!AD54</f>
        <v>Ostrowska</v>
      </c>
      <c r="G53" s="9" t="str">
        <f>'Wykaz ppe '!AE54</f>
        <v>dz. 902</v>
      </c>
      <c r="H53" s="9" t="str">
        <f>'Wykaz ppe '!AG54</f>
        <v>590243842043234511</v>
      </c>
      <c r="I53" s="8" t="str">
        <f>'Wykaz ppe '!AH54</f>
        <v>C11</v>
      </c>
      <c r="J53" s="10">
        <f>'Wykaz ppe '!AN54</f>
        <v>610</v>
      </c>
    </row>
    <row r="54" spans="1:10">
      <c r="A54" s="7">
        <f>'Wykaz ppe '!A55</f>
        <v>53</v>
      </c>
      <c r="B54" s="8" t="str">
        <f>'Wykaz ppe '!Z55</f>
        <v>Sygnalizacja świetlna Wierzbno</v>
      </c>
      <c r="C54" s="9" t="str">
        <f>'Wykaz ppe '!AA55</f>
        <v>63-430</v>
      </c>
      <c r="D54" s="8" t="str">
        <f>'Wykaz ppe '!AB55</f>
        <v>Odolanów</v>
      </c>
      <c r="E54" s="8" t="str">
        <f>'Wykaz ppe '!AC55</f>
        <v>Wierzbno</v>
      </c>
      <c r="F54" s="8" t="str">
        <f>'Wykaz ppe '!AD55</f>
        <v>Odolanowska</v>
      </c>
      <c r="G54" s="9" t="str">
        <f>'Wykaz ppe '!AE55</f>
        <v/>
      </c>
      <c r="H54" s="9" t="str">
        <f>'Wykaz ppe '!AG55</f>
        <v>590243842043335195</v>
      </c>
      <c r="I54" s="8" t="str">
        <f>'Wykaz ppe '!AH55</f>
        <v>C11</v>
      </c>
      <c r="J54" s="10">
        <f>'Wykaz ppe '!AN55</f>
        <v>1453</v>
      </c>
    </row>
    <row r="55" spans="1:10">
      <c r="A55" s="7">
        <f>'Wykaz ppe '!A56</f>
        <v>54</v>
      </c>
      <c r="B55" s="8" t="str">
        <f>'Wykaz ppe '!Z56</f>
        <v>DOMKI LETNISKOWE W ANTONINIE</v>
      </c>
      <c r="C55" s="9" t="str">
        <f>'Wykaz ppe '!AA56</f>
        <v>63-400</v>
      </c>
      <c r="D55" s="8" t="str">
        <f>'Wykaz ppe '!AB56</f>
        <v>Ostrów Wielkopolski</v>
      </c>
      <c r="E55" s="8" t="str">
        <f>'Wykaz ppe '!AC56</f>
        <v>Antonin</v>
      </c>
      <c r="F55" s="8" t="str">
        <f>'Wykaz ppe '!AD56</f>
        <v>Wrocławska</v>
      </c>
      <c r="G55" s="9" t="str">
        <f>'Wykaz ppe '!AE56</f>
        <v>6</v>
      </c>
      <c r="H55" s="9" t="str">
        <f>'Wykaz ppe '!AG56</f>
        <v>590243842025041588</v>
      </c>
      <c r="I55" s="8" t="str">
        <f>'Wykaz ppe '!AH56</f>
        <v>G12w</v>
      </c>
      <c r="J55" s="10">
        <f>'Wykaz ppe '!AN56</f>
        <v>0</v>
      </c>
    </row>
    <row r="56" spans="1:10">
      <c r="A56" s="7">
        <f>'Wykaz ppe '!A57</f>
        <v>55</v>
      </c>
      <c r="B56" s="8" t="str">
        <f>'Wykaz ppe '!Z57</f>
        <v>STAROSTWO POWIATOWE W OSTROWIE WIELKOPOLSKIM</v>
      </c>
      <c r="C56" s="9" t="str">
        <f>'Wykaz ppe '!AA57</f>
        <v>63-400</v>
      </c>
      <c r="D56" s="8" t="str">
        <f>'Wykaz ppe '!AB57</f>
        <v>Ostrów Wielkopolski</v>
      </c>
      <c r="E56" s="8" t="str">
        <f>'Wykaz ppe '!AC57</f>
        <v>Ostrów Wielkopolski</v>
      </c>
      <c r="F56" s="8" t="str">
        <f>'Wykaz ppe '!AD57</f>
        <v>Al.Powstańców Wielkopolskich</v>
      </c>
      <c r="G56" s="9" t="str">
        <f>'Wykaz ppe '!AE57</f>
        <v>16</v>
      </c>
      <c r="H56" s="9" t="str">
        <f>'Wykaz ppe '!AG57</f>
        <v>590243842024852710</v>
      </c>
      <c r="I56" s="8" t="str">
        <f>'Wykaz ppe '!AH57</f>
        <v>C12a</v>
      </c>
      <c r="J56" s="10">
        <f>'Wykaz ppe '!AN57</f>
        <v>47529</v>
      </c>
    </row>
    <row r="57" spans="1:10">
      <c r="A57" s="7">
        <f>'Wykaz ppe '!A58</f>
        <v>56</v>
      </c>
      <c r="B57" s="8" t="str">
        <f>'Wykaz ppe '!Z58</f>
        <v>STAROSTWO POWIATOWE W OSTROWIE WIELKOPOLSKIM</v>
      </c>
      <c r="C57" s="9" t="str">
        <f>'Wykaz ppe '!AA58</f>
        <v>63-400</v>
      </c>
      <c r="D57" s="8" t="str">
        <f>'Wykaz ppe '!AB58</f>
        <v>Ostrów Wielkopolski</v>
      </c>
      <c r="E57" s="8" t="str">
        <f>'Wykaz ppe '!AC58</f>
        <v>Ostrów Wielkopolski</v>
      </c>
      <c r="F57" s="8" t="str">
        <f>'Wykaz ppe '!AD58</f>
        <v>Al.Powstańców Wielkopolskich</v>
      </c>
      <c r="G57" s="9" t="str">
        <f>'Wykaz ppe '!AE58</f>
        <v>16</v>
      </c>
      <c r="H57" s="9" t="str">
        <f>'Wykaz ppe '!AG58</f>
        <v>590243842025260910</v>
      </c>
      <c r="I57" s="8" t="str">
        <f>'Wykaz ppe '!AH58</f>
        <v>C12a</v>
      </c>
      <c r="J57" s="10">
        <f>'Wykaz ppe '!AN58</f>
        <v>578</v>
      </c>
    </row>
    <row r="58" spans="1:10">
      <c r="A58" s="7">
        <f>'Wykaz ppe '!A59</f>
        <v>57</v>
      </c>
      <c r="B58" s="8" t="str">
        <f>'Wykaz ppe '!Z59</f>
        <v>Starostwo Powiatowe w Ostrowie Wielkopolskim</v>
      </c>
      <c r="C58" s="9" t="str">
        <f>'Wykaz ppe '!AA59</f>
        <v>63-400</v>
      </c>
      <c r="D58" s="8" t="str">
        <f>'Wykaz ppe '!AB59</f>
        <v>Ostrów Wielkopolski</v>
      </c>
      <c r="E58" s="8" t="str">
        <f>'Wykaz ppe '!AC59</f>
        <v>Ostrów Wielkopolski</v>
      </c>
      <c r="F58" s="8" t="str">
        <f>'Wykaz ppe '!AD59</f>
        <v>Al. Powstańców Wielkopolskich</v>
      </c>
      <c r="G58" s="9" t="str">
        <f>'Wykaz ppe '!AE59</f>
        <v>16</v>
      </c>
      <c r="H58" s="9" t="str">
        <f>'Wykaz ppe '!AG59</f>
        <v>590243842025003616</v>
      </c>
      <c r="I58" s="8" t="str">
        <f>'Wykaz ppe '!AH59</f>
        <v>G11</v>
      </c>
      <c r="J58" s="10">
        <f>'Wykaz ppe '!AN59</f>
        <v>0</v>
      </c>
    </row>
    <row r="59" spans="1:10">
      <c r="J59" s="1">
        <f>SUM(J2:J58)</f>
        <v>1210823</v>
      </c>
    </row>
  </sheetData>
  <phoneticPr fontId="1" type="noConversion"/>
  <pageMargins left="0.70000000000000007" right="0.70000000000000007" top="1.1437007874015745" bottom="1.1437007874015745" header="0.74999999999999989" footer="0.74999999999999989"/>
  <pageSetup paperSize="9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C26D8-344C-42E1-AA83-C95D6C8905C8}">
  <dimension ref="A1:I63"/>
  <sheetViews>
    <sheetView topLeftCell="A46" workbookViewId="0">
      <selection activeCell="I58" sqref="A1:I58"/>
    </sheetView>
  </sheetViews>
  <sheetFormatPr defaultRowHeight="10.5"/>
  <cols>
    <col min="1" max="1" width="3.58203125" style="11" customWidth="1"/>
    <col min="2" max="3" width="8.6640625" style="11"/>
    <col min="4" max="4" width="7.25" style="11" customWidth="1"/>
    <col min="5" max="5" width="20.9140625" style="11" customWidth="1"/>
    <col min="6" max="6" width="4.9140625" style="11" customWidth="1"/>
    <col min="7" max="8" width="8.6640625" style="11"/>
    <col min="9" max="9" width="4" style="11" customWidth="1"/>
    <col min="10" max="16384" width="8.6640625" style="11"/>
  </cols>
  <sheetData>
    <row r="1" spans="1:9">
      <c r="A1" s="2" t="s">
        <v>33</v>
      </c>
      <c r="B1" s="2" t="s">
        <v>219</v>
      </c>
      <c r="C1" s="2" t="s">
        <v>216</v>
      </c>
      <c r="D1" s="2" t="s">
        <v>217</v>
      </c>
      <c r="E1" s="2" t="s">
        <v>218</v>
      </c>
      <c r="F1" s="2" t="s">
        <v>14</v>
      </c>
      <c r="G1" s="2" t="s">
        <v>16</v>
      </c>
      <c r="H1" s="2" t="s">
        <v>17</v>
      </c>
      <c r="I1" s="2" t="s">
        <v>50</v>
      </c>
    </row>
    <row r="2" spans="1:9">
      <c r="A2" s="2">
        <v>1</v>
      </c>
      <c r="B2" s="3" t="str">
        <f>'Wykaz ppe '!AG3</f>
        <v>590243842025072995</v>
      </c>
      <c r="C2" s="2" t="str">
        <f>'Wykaz ppe '!L3</f>
        <v>Powiat Ostrowski</v>
      </c>
      <c r="D2" s="3" t="str">
        <f>'Wykaz ppe '!M3</f>
        <v>6222391168</v>
      </c>
      <c r="E2" s="2" t="str">
        <f>'Wykaz ppe '!T3</f>
        <v>I Liceum Ogólnokształcące im. Ks. J. Kompałły i W. Lipskiego</v>
      </c>
      <c r="F2" s="3" t="str">
        <f>'Wykaz ppe '!U3</f>
        <v>63-400</v>
      </c>
      <c r="G2" s="3" t="str">
        <f>'Wykaz ppe '!V3</f>
        <v>Ostrów Wielkopolski</v>
      </c>
      <c r="H2" s="3" t="str">
        <f>'Wykaz ppe '!W3</f>
        <v>Gimnazjalna</v>
      </c>
      <c r="I2" s="3" t="str">
        <f>'Wykaz ppe '!X3</f>
        <v>9</v>
      </c>
    </row>
    <row r="3" spans="1:9">
      <c r="A3" s="2">
        <f>A2+1</f>
        <v>2</v>
      </c>
      <c r="B3" s="3" t="str">
        <f>'Wykaz ppe '!AG4</f>
        <v>590243842024987795</v>
      </c>
      <c r="C3" s="2" t="str">
        <f>'Wykaz ppe '!L4</f>
        <v>Powiat Ostrowski</v>
      </c>
      <c r="D3" s="3" t="str">
        <f>'Wykaz ppe '!M4</f>
        <v>6222391168</v>
      </c>
      <c r="E3" s="2" t="str">
        <f>'Wykaz ppe '!T4</f>
        <v>I Liceum Ogólnokształcące im. Ks. J. Kompałły i W. Lipskiego</v>
      </c>
      <c r="F3" s="3" t="str">
        <f>'Wykaz ppe '!U4</f>
        <v>63-400</v>
      </c>
      <c r="G3" s="3" t="str">
        <f>'Wykaz ppe '!V4</f>
        <v>Ostrów Wielkopolski</v>
      </c>
      <c r="H3" s="3" t="str">
        <f>'Wykaz ppe '!W4</f>
        <v>Gimnazjalna</v>
      </c>
      <c r="I3" s="3" t="str">
        <f>'Wykaz ppe '!X4</f>
        <v>9</v>
      </c>
    </row>
    <row r="4" spans="1:9">
      <c r="A4" s="2">
        <f t="shared" ref="A4:A58" si="0">A3+1</f>
        <v>3</v>
      </c>
      <c r="B4" s="3" t="str">
        <f>'Wykaz ppe '!AG5</f>
        <v>590243842024787258</v>
      </c>
      <c r="C4" s="2" t="str">
        <f>'Wykaz ppe '!L5</f>
        <v>Powiat Ostrowski</v>
      </c>
      <c r="D4" s="3" t="str">
        <f>'Wykaz ppe '!M5</f>
        <v>6222391168</v>
      </c>
      <c r="E4" s="2" t="str">
        <f>'Wykaz ppe '!T5</f>
        <v>II Liceum Ogólnokształcące im. Władysława Reymonta</v>
      </c>
      <c r="F4" s="3" t="str">
        <f>'Wykaz ppe '!U5</f>
        <v>63-400</v>
      </c>
      <c r="G4" s="3" t="str">
        <f>'Wykaz ppe '!V5</f>
        <v>Ostrów Wielkopolski</v>
      </c>
      <c r="H4" s="3" t="str">
        <f>'Wykaz ppe '!W5</f>
        <v>Wrocławska</v>
      </c>
      <c r="I4" s="3" t="str">
        <f>'Wykaz ppe '!X5</f>
        <v>48</v>
      </c>
    </row>
    <row r="5" spans="1:9">
      <c r="A5" s="2">
        <f t="shared" si="0"/>
        <v>4</v>
      </c>
      <c r="B5" s="3" t="str">
        <f>'Wykaz ppe '!AG6</f>
        <v>590243842024994236</v>
      </c>
      <c r="C5" s="2" t="str">
        <f>'Wykaz ppe '!L6</f>
        <v>Powiat Ostrowski</v>
      </c>
      <c r="D5" s="3" t="str">
        <f>'Wykaz ppe '!M6</f>
        <v>6222391168</v>
      </c>
      <c r="E5" s="2" t="str">
        <f>'Wykaz ppe '!T6</f>
        <v>III Liceum Ogólnokształcące</v>
      </c>
      <c r="F5" s="3" t="str">
        <f>'Wykaz ppe '!U6</f>
        <v>63-400</v>
      </c>
      <c r="G5" s="3" t="str">
        <f>'Wykaz ppe '!V6</f>
        <v>Ostrów Wielkopolski</v>
      </c>
      <c r="H5" s="3" t="str">
        <f>'Wykaz ppe '!W6</f>
        <v>Wojska Polskiego</v>
      </c>
      <c r="I5" s="3" t="str">
        <f>'Wykaz ppe '!X6</f>
        <v>17</v>
      </c>
    </row>
    <row r="6" spans="1:9">
      <c r="A6" s="2">
        <f t="shared" si="0"/>
        <v>5</v>
      </c>
      <c r="B6" s="3" t="str">
        <f>'Wykaz ppe '!AG7</f>
        <v>590243842024822409</v>
      </c>
      <c r="C6" s="2" t="str">
        <f>'Wykaz ppe '!L7</f>
        <v>Powiat Ostrowski</v>
      </c>
      <c r="D6" s="3" t="str">
        <f>'Wykaz ppe '!M7</f>
        <v>6222391168</v>
      </c>
      <c r="E6" s="2" t="str">
        <f>'Wykaz ppe '!T7</f>
        <v>III Liceum Ogólnokształcące</v>
      </c>
      <c r="F6" s="3" t="str">
        <f>'Wykaz ppe '!U7</f>
        <v>63-400</v>
      </c>
      <c r="G6" s="3" t="str">
        <f>'Wykaz ppe '!V7</f>
        <v>Ostrów Wielkopolski</v>
      </c>
      <c r="H6" s="3" t="str">
        <f>'Wykaz ppe '!W7</f>
        <v>Wojska Polskiego</v>
      </c>
      <c r="I6" s="3" t="str">
        <f>'Wykaz ppe '!X7</f>
        <v>17</v>
      </c>
    </row>
    <row r="7" spans="1:9">
      <c r="A7" s="2">
        <f t="shared" si="0"/>
        <v>6</v>
      </c>
      <c r="B7" s="3" t="str">
        <f>'Wykaz ppe '!AG8</f>
        <v>90243842025192297</v>
      </c>
      <c r="C7" s="2" t="str">
        <f>'Wykaz ppe '!L8</f>
        <v>Powiat Ostrowski</v>
      </c>
      <c r="D7" s="3" t="str">
        <f>'Wykaz ppe '!M8</f>
        <v>6222391168</v>
      </c>
      <c r="E7" s="2" t="str">
        <f>'Wykaz ppe '!T8</f>
        <v>III Liceum Ogólnokształcące</v>
      </c>
      <c r="F7" s="3" t="str">
        <f>'Wykaz ppe '!U8</f>
        <v>63-400</v>
      </c>
      <c r="G7" s="3" t="str">
        <f>'Wykaz ppe '!V8</f>
        <v>Ostrów Wielkopolski</v>
      </c>
      <c r="H7" s="3" t="str">
        <f>'Wykaz ppe '!W8</f>
        <v>Wojska Polskiego</v>
      </c>
      <c r="I7" s="3" t="str">
        <f>'Wykaz ppe '!X8</f>
        <v>17</v>
      </c>
    </row>
    <row r="8" spans="1:9">
      <c r="A8" s="2">
        <f t="shared" si="0"/>
        <v>7</v>
      </c>
      <c r="B8" s="3" t="str">
        <f>'Wykaz ppe '!AG9</f>
        <v>590243842025009908</v>
      </c>
      <c r="C8" s="2" t="str">
        <f>'Wykaz ppe '!L9</f>
        <v>Powiat Ostrowski</v>
      </c>
      <c r="D8" s="3" t="str">
        <f>'Wykaz ppe '!M9</f>
        <v>6222391168</v>
      </c>
      <c r="E8" s="2" t="str">
        <f>'Wykaz ppe '!T9</f>
        <v>IV Liceum Ogólnokształcące im. Fryderyka  Chopina</v>
      </c>
      <c r="F8" s="3" t="str">
        <f>'Wykaz ppe '!U9</f>
        <v>63-400</v>
      </c>
      <c r="G8" s="3" t="str">
        <f>'Wykaz ppe '!V9</f>
        <v>Ostrów Wielkopolski</v>
      </c>
      <c r="H8" s="3" t="str">
        <f>'Wykaz ppe '!W9</f>
        <v>Wojska Polskiego</v>
      </c>
      <c r="I8" s="3" t="str">
        <f>'Wykaz ppe '!X9</f>
        <v>17</v>
      </c>
    </row>
    <row r="9" spans="1:9">
      <c r="A9" s="2">
        <f t="shared" si="0"/>
        <v>8</v>
      </c>
      <c r="B9" s="3" t="str">
        <f>'Wykaz ppe '!AG10</f>
        <v>590243842024683628</v>
      </c>
      <c r="C9" s="2" t="str">
        <f>'Wykaz ppe '!L10</f>
        <v>Powiat Ostrowski</v>
      </c>
      <c r="D9" s="3" t="str">
        <f>'Wykaz ppe '!M10</f>
        <v>6222391168</v>
      </c>
      <c r="E9" s="2" t="str">
        <f>'Wykaz ppe '!T10</f>
        <v>Zespół Szkół Budowlano-Energetycznych</v>
      </c>
      <c r="F9" s="3" t="str">
        <f>'Wykaz ppe '!U10</f>
        <v>63-400</v>
      </c>
      <c r="G9" s="3" t="str">
        <f>'Wykaz ppe '!V10</f>
        <v>Ostrów Wielkopolski</v>
      </c>
      <c r="H9" s="3" t="str">
        <f>'Wykaz ppe '!W10</f>
        <v>Wolności</v>
      </c>
      <c r="I9" s="3" t="str">
        <f>'Wykaz ppe '!X10</f>
        <v>23</v>
      </c>
    </row>
    <row r="10" spans="1:9">
      <c r="A10" s="2">
        <f t="shared" si="0"/>
        <v>9</v>
      </c>
      <c r="B10" s="3" t="str">
        <f>'Wykaz ppe '!AG11</f>
        <v>590243842024770663</v>
      </c>
      <c r="C10" s="2" t="str">
        <f>'Wykaz ppe '!L11</f>
        <v>Powiat Ostrowski</v>
      </c>
      <c r="D10" s="3" t="str">
        <f>'Wykaz ppe '!M11</f>
        <v>6222391168</v>
      </c>
      <c r="E10" s="2" t="str">
        <f>'Wykaz ppe '!T11</f>
        <v>Zespół Szkół Muzycznych im. Krzysztofa Komedy-Trzcińskiego</v>
      </c>
      <c r="F10" s="3" t="str">
        <f>'Wykaz ppe '!U11</f>
        <v>63-400</v>
      </c>
      <c r="G10" s="3" t="str">
        <f>'Wykaz ppe '!V11</f>
        <v>Ostrów Wielkopolski</v>
      </c>
      <c r="H10" s="3" t="str">
        <f>'Wykaz ppe '!W11</f>
        <v>Aleja Słowackiego</v>
      </c>
      <c r="I10" s="3" t="str">
        <f>'Wykaz ppe '!X11</f>
        <v>1c</v>
      </c>
    </row>
    <row r="11" spans="1:9">
      <c r="A11" s="2">
        <f t="shared" si="0"/>
        <v>10</v>
      </c>
      <c r="B11" s="3" t="str">
        <f>'Wykaz ppe '!AG12</f>
        <v>590243842025051150</v>
      </c>
      <c r="C11" s="2" t="str">
        <f>'Wykaz ppe '!L12</f>
        <v>Powiat Ostrowski</v>
      </c>
      <c r="D11" s="3" t="str">
        <f>'Wykaz ppe '!M12</f>
        <v>6222391168</v>
      </c>
      <c r="E11" s="2" t="str">
        <f>'Wykaz ppe '!T12</f>
        <v>Zespół Szkół Ponadpodstawowych Centrum Kształcenia Ustawicznego</v>
      </c>
      <c r="F11" s="3" t="str">
        <f>'Wykaz ppe '!U12</f>
        <v>63-421</v>
      </c>
      <c r="G11" s="3" t="str">
        <f>'Wykaz ppe '!V12</f>
        <v>Przygodzice</v>
      </c>
      <c r="H11" s="3" t="str">
        <f>'Wykaz ppe '!W12</f>
        <v>PTR</v>
      </c>
      <c r="I11" s="3" t="str">
        <f>'Wykaz ppe '!X12</f>
        <v>6</v>
      </c>
    </row>
    <row r="12" spans="1:9">
      <c r="A12" s="2">
        <f t="shared" si="0"/>
        <v>11</v>
      </c>
      <c r="B12" s="3" t="str">
        <f>'Wykaz ppe '!AG13</f>
        <v>590243842024713615</v>
      </c>
      <c r="C12" s="2" t="str">
        <f>'Wykaz ppe '!L13</f>
        <v>Powiat Ostrowski</v>
      </c>
      <c r="D12" s="3" t="str">
        <f>'Wykaz ppe '!M13</f>
        <v>6222391168</v>
      </c>
      <c r="E12" s="2" t="str">
        <f>'Wykaz ppe '!T13</f>
        <v>Zespół Szkół Ponadpodstawowych Centrum Kształcenia Ustawicznego</v>
      </c>
      <c r="F12" s="3" t="str">
        <f>'Wykaz ppe '!U13</f>
        <v>63-421</v>
      </c>
      <c r="G12" s="3" t="str">
        <f>'Wykaz ppe '!V13</f>
        <v>Przygodzice</v>
      </c>
      <c r="H12" s="3" t="str">
        <f>'Wykaz ppe '!W13</f>
        <v>PTR</v>
      </c>
      <c r="I12" s="3" t="str">
        <f>'Wykaz ppe '!X13</f>
        <v>6</v>
      </c>
    </row>
    <row r="13" spans="1:9">
      <c r="A13" s="2">
        <f t="shared" si="0"/>
        <v>12</v>
      </c>
      <c r="B13" s="3" t="str">
        <f>'Wykaz ppe '!AG14</f>
        <v>590243842025074258</v>
      </c>
      <c r="C13" s="2" t="str">
        <f>'Wykaz ppe '!L14</f>
        <v>Powiat Ostrowski</v>
      </c>
      <c r="D13" s="3" t="str">
        <f>'Wykaz ppe '!M14</f>
        <v>6222391168</v>
      </c>
      <c r="E13" s="2" t="str">
        <f>'Wykaz ppe '!T14</f>
        <v>Zespół Szkół Ponadpodstawowych Centrum Kształcenia Ustawicznego</v>
      </c>
      <c r="F13" s="3" t="str">
        <f>'Wykaz ppe '!U14</f>
        <v>63-421</v>
      </c>
      <c r="G13" s="3" t="str">
        <f>'Wykaz ppe '!V14</f>
        <v>Przygodzice</v>
      </c>
      <c r="H13" s="3" t="str">
        <f>'Wykaz ppe '!W14</f>
        <v>PTR</v>
      </c>
      <c r="I13" s="3" t="str">
        <f>'Wykaz ppe '!X14</f>
        <v>6</v>
      </c>
    </row>
    <row r="14" spans="1:9">
      <c r="A14" s="2">
        <f t="shared" si="0"/>
        <v>13</v>
      </c>
      <c r="B14" s="3" t="str">
        <f>'Wykaz ppe '!AG15</f>
        <v>590243842025311568</v>
      </c>
      <c r="C14" s="2" t="str">
        <f>'Wykaz ppe '!L15</f>
        <v>Powiat Ostrowski</v>
      </c>
      <c r="D14" s="3" t="str">
        <f>'Wykaz ppe '!M15</f>
        <v>6222391168</v>
      </c>
      <c r="E14" s="2" t="str">
        <f>'Wykaz ppe '!T15</f>
        <v>Zespół Szkół Ponadpodstawowych Centrum Kształcenia Ustawicznego</v>
      </c>
      <c r="F14" s="3" t="str">
        <f>'Wykaz ppe '!U15</f>
        <v>63-421</v>
      </c>
      <c r="G14" s="3" t="str">
        <f>'Wykaz ppe '!V15</f>
        <v>Przygodzice</v>
      </c>
      <c r="H14" s="3" t="str">
        <f>'Wykaz ppe '!W15</f>
        <v>PTR</v>
      </c>
      <c r="I14" s="3" t="str">
        <f>'Wykaz ppe '!X15</f>
        <v>6</v>
      </c>
    </row>
    <row r="15" spans="1:9">
      <c r="A15" s="2">
        <f t="shared" si="0"/>
        <v>14</v>
      </c>
      <c r="B15" s="3" t="str">
        <f>'Wykaz ppe '!AG16</f>
        <v>590243842025062453</v>
      </c>
      <c r="C15" s="2" t="str">
        <f>'Wykaz ppe '!L16</f>
        <v>Powiat Ostrowski</v>
      </c>
      <c r="D15" s="3" t="str">
        <f>'Wykaz ppe '!M16</f>
        <v>6222391168</v>
      </c>
      <c r="E15" s="2" t="str">
        <f>'Wykaz ppe '!T16</f>
        <v>Zespół Szkół Ponadpodstawowych Centrum Kształcenia Ustawicznego</v>
      </c>
      <c r="F15" s="3" t="str">
        <f>'Wykaz ppe '!U16</f>
        <v>63-421</v>
      </c>
      <c r="G15" s="3" t="str">
        <f>'Wykaz ppe '!V16</f>
        <v>Przygodzice</v>
      </c>
      <c r="H15" s="3" t="str">
        <f>'Wykaz ppe '!W16</f>
        <v>PTR</v>
      </c>
      <c r="I15" s="3" t="str">
        <f>'Wykaz ppe '!X16</f>
        <v>6</v>
      </c>
    </row>
    <row r="16" spans="1:9">
      <c r="A16" s="2">
        <f t="shared" si="0"/>
        <v>15</v>
      </c>
      <c r="B16" s="3" t="str">
        <f>'Wykaz ppe '!AG17</f>
        <v>590243842024641420</v>
      </c>
      <c r="C16" s="2" t="str">
        <f>'Wykaz ppe '!L17</f>
        <v>Powiat Ostrowski</v>
      </c>
      <c r="D16" s="3" t="str">
        <f>'Wykaz ppe '!M17</f>
        <v>6222391168</v>
      </c>
      <c r="E16" s="2" t="str">
        <f>'Wykaz ppe '!T17</f>
        <v>Zespół Szkół Ponadpodstawowych Centrum Kształcenia Ustawicznego</v>
      </c>
      <c r="F16" s="3" t="str">
        <f>'Wykaz ppe '!U17</f>
        <v>63-421</v>
      </c>
      <c r="G16" s="3" t="str">
        <f>'Wykaz ppe '!V17</f>
        <v>Przygodzice</v>
      </c>
      <c r="H16" s="3" t="str">
        <f>'Wykaz ppe '!W17</f>
        <v>PTR</v>
      </c>
      <c r="I16" s="3" t="str">
        <f>'Wykaz ppe '!X17</f>
        <v>6</v>
      </c>
    </row>
    <row r="17" spans="1:9">
      <c r="A17" s="2">
        <f t="shared" si="0"/>
        <v>16</v>
      </c>
      <c r="B17" s="3" t="str">
        <f>'Wykaz ppe '!AG18</f>
        <v>590243842024906918</v>
      </c>
      <c r="C17" s="2" t="str">
        <f>'Wykaz ppe '!L18</f>
        <v>Powiat Ostrowski</v>
      </c>
      <c r="D17" s="3" t="str">
        <f>'Wykaz ppe '!M18</f>
        <v>6222391168</v>
      </c>
      <c r="E17" s="2" t="str">
        <f>'Wykaz ppe '!T18</f>
        <v>Zespół Szkół Ponadpodstawowych Centrum Kształcenia Ustawicznego</v>
      </c>
      <c r="F17" s="3" t="str">
        <f>'Wykaz ppe '!U18</f>
        <v>63-421</v>
      </c>
      <c r="G17" s="3" t="str">
        <f>'Wykaz ppe '!V18</f>
        <v>Przygodzice</v>
      </c>
      <c r="H17" s="3" t="str">
        <f>'Wykaz ppe '!W18</f>
        <v>PTR</v>
      </c>
      <c r="I17" s="3" t="str">
        <f>'Wykaz ppe '!X18</f>
        <v>6</v>
      </c>
    </row>
    <row r="18" spans="1:9">
      <c r="A18" s="2">
        <f t="shared" si="0"/>
        <v>17</v>
      </c>
      <c r="B18" s="3" t="str">
        <f>'Wykaz ppe '!AG19</f>
        <v>590243842025030537</v>
      </c>
      <c r="C18" s="2" t="str">
        <f>'Wykaz ppe '!L19</f>
        <v>Powiat Ostrowski</v>
      </c>
      <c r="D18" s="3" t="str">
        <f>'Wykaz ppe '!M19</f>
        <v>6222391168</v>
      </c>
      <c r="E18" s="2" t="str">
        <f>'Wykaz ppe '!T19</f>
        <v>Zespół Szkół Ponadpodstawowych Centrum Kształcenia Ustawicznego</v>
      </c>
      <c r="F18" s="3" t="str">
        <f>'Wykaz ppe '!U19</f>
        <v>63-421</v>
      </c>
      <c r="G18" s="3" t="str">
        <f>'Wykaz ppe '!V19</f>
        <v>Przygodzice</v>
      </c>
      <c r="H18" s="3" t="str">
        <f>'Wykaz ppe '!W19</f>
        <v>PTR</v>
      </c>
      <c r="I18" s="3" t="str">
        <f>'Wykaz ppe '!X19</f>
        <v>6</v>
      </c>
    </row>
    <row r="19" spans="1:9">
      <c r="A19" s="2">
        <f t="shared" si="0"/>
        <v>18</v>
      </c>
      <c r="B19" s="3" t="str">
        <f>'Wykaz ppe '!AG20</f>
        <v>590243842024653218</v>
      </c>
      <c r="C19" s="2" t="str">
        <f>'Wykaz ppe '!L20</f>
        <v>Powiat Ostrowski</v>
      </c>
      <c r="D19" s="3" t="str">
        <f>'Wykaz ppe '!M20</f>
        <v>6222391168</v>
      </c>
      <c r="E19" s="2" t="str">
        <f>'Wykaz ppe '!T20</f>
        <v>Zespół Szkół Ponadpodstawowych Centrum Kształcenia Ustawicznego</v>
      </c>
      <c r="F19" s="3" t="str">
        <f>'Wykaz ppe '!U20</f>
        <v>63-421</v>
      </c>
      <c r="G19" s="3" t="str">
        <f>'Wykaz ppe '!V20</f>
        <v>Przygodzice</v>
      </c>
      <c r="H19" s="3" t="str">
        <f>'Wykaz ppe '!W20</f>
        <v>PTR</v>
      </c>
      <c r="I19" s="3" t="str">
        <f>'Wykaz ppe '!X20</f>
        <v>6</v>
      </c>
    </row>
    <row r="20" spans="1:9">
      <c r="A20" s="2">
        <f t="shared" si="0"/>
        <v>19</v>
      </c>
      <c r="B20" s="3" t="str">
        <f>'Wykaz ppe '!AG21</f>
        <v>590243842025248901</v>
      </c>
      <c r="C20" s="2" t="str">
        <f>'Wykaz ppe '!L21</f>
        <v>Powiat Ostrowski</v>
      </c>
      <c r="D20" s="3" t="str">
        <f>'Wykaz ppe '!M21</f>
        <v>6222391168</v>
      </c>
      <c r="E20" s="2" t="str">
        <f>'Wykaz ppe '!T21</f>
        <v>Zespół Szkół Specjalnych</v>
      </c>
      <c r="F20" s="3" t="str">
        <f>'Wykaz ppe '!U21</f>
        <v>63-400</v>
      </c>
      <c r="G20" s="3" t="str">
        <f>'Wykaz ppe '!V21</f>
        <v>Ostrów Wielkopolski</v>
      </c>
      <c r="H20" s="3" t="str">
        <f>'Wykaz ppe '!W21</f>
        <v>Kościuszki</v>
      </c>
      <c r="I20" s="3" t="str">
        <f>'Wykaz ppe '!X21</f>
        <v>5</v>
      </c>
    </row>
    <row r="21" spans="1:9">
      <c r="A21" s="2">
        <f t="shared" si="0"/>
        <v>20</v>
      </c>
      <c r="B21" s="3" t="str">
        <f>'Wykaz ppe '!AG22</f>
        <v>590243842024664733</v>
      </c>
      <c r="C21" s="2" t="str">
        <f>'Wykaz ppe '!L22</f>
        <v>Powiat Ostrowski</v>
      </c>
      <c r="D21" s="3" t="str">
        <f>'Wykaz ppe '!M22</f>
        <v>6222391168</v>
      </c>
      <c r="E21" s="2" t="str">
        <f>'Wykaz ppe '!T22</f>
        <v>Zespół Szkół Technicznych</v>
      </c>
      <c r="F21" s="3" t="str">
        <f>'Wykaz ppe '!U22</f>
        <v>63-400</v>
      </c>
      <c r="G21" s="3" t="str">
        <f>'Wykaz ppe '!V22</f>
        <v>Ostrów Wielkopolski</v>
      </c>
      <c r="H21" s="3" t="str">
        <f>'Wykaz ppe '!W22</f>
        <v>Poznańska</v>
      </c>
      <c r="I21" s="3" t="str">
        <f>'Wykaz ppe '!X22</f>
        <v>43</v>
      </c>
    </row>
    <row r="22" spans="1:9">
      <c r="A22" s="2">
        <f t="shared" si="0"/>
        <v>21</v>
      </c>
      <c r="B22" s="3" t="str">
        <f>'Wykaz ppe '!AG23</f>
        <v>590243842025279653</v>
      </c>
      <c r="C22" s="2" t="str">
        <f>'Wykaz ppe '!L23</f>
        <v>Powiat Ostrowski</v>
      </c>
      <c r="D22" s="3" t="str">
        <f>'Wykaz ppe '!M23</f>
        <v>6222391168</v>
      </c>
      <c r="E22" s="2" t="str">
        <f>'Wykaz ppe '!T23</f>
        <v>Zespół Szkół Technicznych</v>
      </c>
      <c r="F22" s="3" t="str">
        <f>'Wykaz ppe '!U23</f>
        <v>63-400</v>
      </c>
      <c r="G22" s="3" t="str">
        <f>'Wykaz ppe '!V23</f>
        <v>Ostrów Wielkopolski</v>
      </c>
      <c r="H22" s="3" t="str">
        <f>'Wykaz ppe '!W23</f>
        <v>Poznańska</v>
      </c>
      <c r="I22" s="3" t="str">
        <f>'Wykaz ppe '!X23</f>
        <v>43</v>
      </c>
    </row>
    <row r="23" spans="1:9">
      <c r="A23" s="2">
        <f t="shared" si="0"/>
        <v>22</v>
      </c>
      <c r="B23" s="3" t="str">
        <f>'Wykaz ppe '!AG24</f>
        <v>590243842025267834</v>
      </c>
      <c r="C23" s="2" t="str">
        <f>'Wykaz ppe '!L24</f>
        <v>Powiat Ostrowski</v>
      </c>
      <c r="D23" s="3" t="str">
        <f>'Wykaz ppe '!M24</f>
        <v>6222391168</v>
      </c>
      <c r="E23" s="2" t="str">
        <f>'Wykaz ppe '!T24</f>
        <v>Zespół Szkół Technicznych</v>
      </c>
      <c r="F23" s="3" t="str">
        <f>'Wykaz ppe '!U24</f>
        <v>63-400</v>
      </c>
      <c r="G23" s="3" t="str">
        <f>'Wykaz ppe '!V24</f>
        <v>Ostrów Wielkopolski</v>
      </c>
      <c r="H23" s="3" t="str">
        <f>'Wykaz ppe '!W24</f>
        <v>Poznańska</v>
      </c>
      <c r="I23" s="3" t="str">
        <f>'Wykaz ppe '!X24</f>
        <v>43</v>
      </c>
    </row>
    <row r="24" spans="1:9">
      <c r="A24" s="2">
        <f t="shared" si="0"/>
        <v>23</v>
      </c>
      <c r="B24" s="3" t="str">
        <f>'Wykaz ppe '!AG25</f>
        <v>590243842025126483</v>
      </c>
      <c r="C24" s="2" t="str">
        <f>'Wykaz ppe '!L25</f>
        <v>Powiat Ostrowski</v>
      </c>
      <c r="D24" s="3" t="str">
        <f>'Wykaz ppe '!M25</f>
        <v>6222391168</v>
      </c>
      <c r="E24" s="2" t="str">
        <f>'Wykaz ppe '!T25</f>
        <v>Zespół Szkół Transportowo - Elektrycznych Centrum Kształcenia Ustawicznego</v>
      </c>
      <c r="F24" s="3" t="str">
        <f>'Wykaz ppe '!U25</f>
        <v>63-400</v>
      </c>
      <c r="G24" s="3" t="str">
        <f>'Wykaz ppe '!V25</f>
        <v>Ostrów Wielkopolski</v>
      </c>
      <c r="H24" s="3" t="str">
        <f>'Wykaz ppe '!W25</f>
        <v>Kantaka</v>
      </c>
      <c r="I24" s="3" t="str">
        <f>'Wykaz ppe '!X25</f>
        <v>6</v>
      </c>
    </row>
    <row r="25" spans="1:9">
      <c r="A25" s="2">
        <f t="shared" si="0"/>
        <v>24</v>
      </c>
      <c r="B25" s="3" t="str">
        <f>'Wykaz ppe '!AG26</f>
        <v>590243842025134181</v>
      </c>
      <c r="C25" s="2" t="str">
        <f>'Wykaz ppe '!L26</f>
        <v>Powiat Ostrowski</v>
      </c>
      <c r="D25" s="3" t="str">
        <f>'Wykaz ppe '!M26</f>
        <v>6222391168</v>
      </c>
      <c r="E25" s="2" t="str">
        <f>'Wykaz ppe '!T26</f>
        <v>Zespół Szkół Transportowo - Elektrycznych Centrum Kształcenia Ustawicznego</v>
      </c>
      <c r="F25" s="3" t="str">
        <f>'Wykaz ppe '!U26</f>
        <v>63-400</v>
      </c>
      <c r="G25" s="3" t="str">
        <f>'Wykaz ppe '!V26</f>
        <v>Ostrów Wielkopolski</v>
      </c>
      <c r="H25" s="3" t="str">
        <f>'Wykaz ppe '!W26</f>
        <v>Kantaka</v>
      </c>
      <c r="I25" s="3" t="str">
        <f>'Wykaz ppe '!X26</f>
        <v>6</v>
      </c>
    </row>
    <row r="26" spans="1:9">
      <c r="A26" s="2">
        <f t="shared" si="0"/>
        <v>25</v>
      </c>
      <c r="B26" s="3" t="str">
        <f>'Wykaz ppe '!AG27</f>
        <v>590243842025154103</v>
      </c>
      <c r="C26" s="2" t="str">
        <f>'Wykaz ppe '!L27</f>
        <v>Powiat Ostrowski</v>
      </c>
      <c r="D26" s="3" t="str">
        <f>'Wykaz ppe '!M27</f>
        <v>6222391168</v>
      </c>
      <c r="E26" s="2" t="str">
        <f>'Wykaz ppe '!T27</f>
        <v>Zespół Szkół Transportowo - Elektrycznych Centrum Kształcenia Ustawicznego</v>
      </c>
      <c r="F26" s="3" t="str">
        <f>'Wykaz ppe '!U27</f>
        <v>63-400</v>
      </c>
      <c r="G26" s="3" t="str">
        <f>'Wykaz ppe '!V27</f>
        <v>Ostrów Wielkopolski</v>
      </c>
      <c r="H26" s="3" t="str">
        <f>'Wykaz ppe '!W27</f>
        <v>Kantaka</v>
      </c>
      <c r="I26" s="3" t="str">
        <f>'Wykaz ppe '!X27</f>
        <v>6</v>
      </c>
    </row>
    <row r="27" spans="1:9">
      <c r="A27" s="2">
        <f t="shared" si="0"/>
        <v>26</v>
      </c>
      <c r="B27" s="3" t="str">
        <f>'Wykaz ppe '!AG28</f>
        <v>590243842024595891</v>
      </c>
      <c r="C27" s="2" t="str">
        <f>'Wykaz ppe '!L28</f>
        <v>Powiat Ostrowski</v>
      </c>
      <c r="D27" s="3" t="str">
        <f>'Wykaz ppe '!M28</f>
        <v>6222391168</v>
      </c>
      <c r="E27" s="2" t="str">
        <f>'Wykaz ppe '!T28</f>
        <v>Zespół Szkół Transportowo - Elektrycznych Centrum Kształcenia Ustawicznego</v>
      </c>
      <c r="F27" s="3" t="str">
        <f>'Wykaz ppe '!U28</f>
        <v>63-400</v>
      </c>
      <c r="G27" s="3" t="str">
        <f>'Wykaz ppe '!V28</f>
        <v>Ostrów Wielkopolski</v>
      </c>
      <c r="H27" s="3" t="str">
        <f>'Wykaz ppe '!W28</f>
        <v>Kantaka</v>
      </c>
      <c r="I27" s="3" t="str">
        <f>'Wykaz ppe '!X28</f>
        <v>6</v>
      </c>
    </row>
    <row r="28" spans="1:9">
      <c r="A28" s="2">
        <f t="shared" si="0"/>
        <v>27</v>
      </c>
      <c r="B28" s="3" t="str">
        <f>'Wykaz ppe '!AG29</f>
        <v>590243842024791477</v>
      </c>
      <c r="C28" s="2" t="str">
        <f>'Wykaz ppe '!L29</f>
        <v>Powiat Ostrowski</v>
      </c>
      <c r="D28" s="3" t="str">
        <f>'Wykaz ppe '!M29</f>
        <v>6222391168</v>
      </c>
      <c r="E28" s="2" t="str">
        <f>'Wykaz ppe '!T29</f>
        <v>Zespół Szkół Usługowych</v>
      </c>
      <c r="F28" s="3" t="str">
        <f>'Wykaz ppe '!U29</f>
        <v>63-400</v>
      </c>
      <c r="G28" s="3" t="str">
        <f>'Wykaz ppe '!V29</f>
        <v>Ostrów Wielkopolski</v>
      </c>
      <c r="H28" s="3" t="str">
        <f>'Wykaz ppe '!W29</f>
        <v>Wolności</v>
      </c>
      <c r="I28" s="3" t="str">
        <f>'Wykaz ppe '!X29</f>
        <v>12</v>
      </c>
    </row>
    <row r="29" spans="1:9">
      <c r="A29" s="2">
        <f t="shared" si="0"/>
        <v>28</v>
      </c>
      <c r="B29" s="3" t="str">
        <f>'Wykaz ppe '!AG30</f>
        <v>590243842025313746</v>
      </c>
      <c r="C29" s="2" t="str">
        <f>'Wykaz ppe '!L30</f>
        <v>Powiat Ostrowski</v>
      </c>
      <c r="D29" s="3" t="str">
        <f>'Wykaz ppe '!M30</f>
        <v>6222391168</v>
      </c>
      <c r="E29" s="2" t="str">
        <f>'Wykaz ppe '!T30</f>
        <v>Zespół Szkół Usługowych</v>
      </c>
      <c r="F29" s="3" t="str">
        <f>'Wykaz ppe '!U30</f>
        <v>63-400</v>
      </c>
      <c r="G29" s="3" t="str">
        <f>'Wykaz ppe '!V30</f>
        <v>Ostrów Wielkopolski</v>
      </c>
      <c r="H29" s="3" t="str">
        <f>'Wykaz ppe '!W30</f>
        <v>Wolności</v>
      </c>
      <c r="I29" s="3" t="str">
        <f>'Wykaz ppe '!X30</f>
        <v>12</v>
      </c>
    </row>
    <row r="30" spans="1:9">
      <c r="A30" s="2">
        <f t="shared" si="0"/>
        <v>29</v>
      </c>
      <c r="B30" s="3" t="str">
        <f>'Wykaz ppe '!AG31</f>
        <v>590243842025151522</v>
      </c>
      <c r="C30" s="2" t="str">
        <f>'Wykaz ppe '!L31</f>
        <v>Powiat Ostrowski</v>
      </c>
      <c r="D30" s="3" t="str">
        <f>'Wykaz ppe '!M31</f>
        <v>6222391168</v>
      </c>
      <c r="E30" s="2" t="str">
        <f>'Wykaz ppe '!T31</f>
        <v>Zespół Szkół Usługowych</v>
      </c>
      <c r="F30" s="3" t="str">
        <f>'Wykaz ppe '!U31</f>
        <v>63-400</v>
      </c>
      <c r="G30" s="3" t="str">
        <f>'Wykaz ppe '!V31</f>
        <v>Ostrów Wielkopolski</v>
      </c>
      <c r="H30" s="3" t="str">
        <f>'Wykaz ppe '!W31</f>
        <v>Wolności</v>
      </c>
      <c r="I30" s="3" t="str">
        <f>'Wykaz ppe '!X31</f>
        <v>12</v>
      </c>
    </row>
    <row r="31" spans="1:9">
      <c r="A31" s="2">
        <f t="shared" si="0"/>
        <v>30</v>
      </c>
      <c r="B31" s="3" t="str">
        <f>'Wykaz ppe '!AG32</f>
        <v>590243842025147921</v>
      </c>
      <c r="C31" s="2" t="str">
        <f>'Wykaz ppe '!L32</f>
        <v>Powiat Ostrowski</v>
      </c>
      <c r="D31" s="3" t="str">
        <f>'Wykaz ppe '!M32</f>
        <v>6222391168</v>
      </c>
      <c r="E31" s="2" t="str">
        <f>'Wykaz ppe '!T32</f>
        <v>Dom Pomocy Społecznej w Psarach</v>
      </c>
      <c r="F31" s="3" t="str">
        <f>'Wykaz ppe '!U32</f>
        <v>63-405</v>
      </c>
      <c r="G31" s="3" t="str">
        <f>'Wykaz ppe '!V32</f>
        <v>Psary</v>
      </c>
      <c r="H31" s="3" t="str">
        <f>'Wykaz ppe '!W32</f>
        <v>Kaliska</v>
      </c>
      <c r="I31" s="3" t="str">
        <f>'Wykaz ppe '!X32</f>
        <v>3</v>
      </c>
    </row>
    <row r="32" spans="1:9">
      <c r="A32" s="2">
        <f t="shared" si="0"/>
        <v>31</v>
      </c>
      <c r="B32" s="3" t="str">
        <f>'Wykaz ppe '!AG33</f>
        <v>590243842024749898</v>
      </c>
      <c r="C32" s="2" t="str">
        <f>'Wykaz ppe '!L33</f>
        <v>Powiat Ostrowski</v>
      </c>
      <c r="D32" s="3" t="str">
        <f>'Wykaz ppe '!M33</f>
        <v>6222391168</v>
      </c>
      <c r="E32" s="2" t="str">
        <f>'Wykaz ppe '!T33</f>
        <v>Dom Pomocy Społecznej w Psarach</v>
      </c>
      <c r="F32" s="3" t="str">
        <f>'Wykaz ppe '!U33</f>
        <v>63-405</v>
      </c>
      <c r="G32" s="3" t="str">
        <f>'Wykaz ppe '!V33</f>
        <v>Psary</v>
      </c>
      <c r="H32" s="3" t="str">
        <f>'Wykaz ppe '!W33</f>
        <v>Kaliska</v>
      </c>
      <c r="I32" s="3" t="str">
        <f>'Wykaz ppe '!X33</f>
        <v>3</v>
      </c>
    </row>
    <row r="33" spans="1:9">
      <c r="A33" s="2">
        <f t="shared" si="0"/>
        <v>32</v>
      </c>
      <c r="B33" s="3" t="str">
        <f>'Wykaz ppe '!AG34</f>
        <v>590243842024788804</v>
      </c>
      <c r="C33" s="2" t="str">
        <f>'Wykaz ppe '!L34</f>
        <v>Powiat Ostrowski</v>
      </c>
      <c r="D33" s="3" t="str">
        <f>'Wykaz ppe '!M34</f>
        <v>6222391168</v>
      </c>
      <c r="E33" s="2" t="str">
        <f>'Wykaz ppe '!T34</f>
        <v>Dom Pomocy Społecznej w Psarach</v>
      </c>
      <c r="F33" s="3" t="str">
        <f>'Wykaz ppe '!U34</f>
        <v>63-405</v>
      </c>
      <c r="G33" s="3" t="str">
        <f>'Wykaz ppe '!V34</f>
        <v>Psary</v>
      </c>
      <c r="H33" s="3" t="str">
        <f>'Wykaz ppe '!W34</f>
        <v>Kaliska</v>
      </c>
      <c r="I33" s="3" t="str">
        <f>'Wykaz ppe '!X34</f>
        <v>3</v>
      </c>
    </row>
    <row r="34" spans="1:9">
      <c r="A34" s="2">
        <f t="shared" si="0"/>
        <v>33</v>
      </c>
      <c r="B34" s="3" t="str">
        <f>'Wykaz ppe '!AG35</f>
        <v>590243842025019440</v>
      </c>
      <c r="C34" s="2" t="str">
        <f>'Wykaz ppe '!L35</f>
        <v>Powiat Ostrowski</v>
      </c>
      <c r="D34" s="3" t="str">
        <f>'Wykaz ppe '!M35</f>
        <v>6222391168</v>
      </c>
      <c r="E34" s="2" t="str">
        <f>'Wykaz ppe '!T35</f>
        <v>Dom Pomocy Społecznej im. S. Benodyny Koterbianki</v>
      </c>
      <c r="F34" s="3" t="str">
        <f>'Wykaz ppe '!U35</f>
        <v>63-400</v>
      </c>
      <c r="G34" s="3" t="str">
        <f>'Wykaz ppe '!V35</f>
        <v>Ostrów Wielkopolski</v>
      </c>
      <c r="H34" s="3" t="str">
        <f>'Wykaz ppe '!W35</f>
        <v>Partyzancka</v>
      </c>
      <c r="I34" s="3" t="str">
        <f>'Wykaz ppe '!X35</f>
        <v>8</v>
      </c>
    </row>
    <row r="35" spans="1:9">
      <c r="A35" s="2">
        <f t="shared" si="0"/>
        <v>34</v>
      </c>
      <c r="B35" s="3" t="str">
        <f>'Wykaz ppe '!AG36</f>
        <v>590243842024589630</v>
      </c>
      <c r="C35" s="2" t="str">
        <f>'Wykaz ppe '!L36</f>
        <v>Powiat Ostrowski</v>
      </c>
      <c r="D35" s="3" t="str">
        <f>'Wykaz ppe '!M36</f>
        <v>6222391168</v>
      </c>
      <c r="E35" s="2" t="str">
        <f>'Wykaz ppe '!T36</f>
        <v>Środowiskowy Dom Samopomocy w Ostrowie Wielkopolskim</v>
      </c>
      <c r="F35" s="3" t="str">
        <f>'Wykaz ppe '!U36</f>
        <v>63-400</v>
      </c>
      <c r="G35" s="3" t="str">
        <f>'Wykaz ppe '!V36</f>
        <v>Ostrów Wielkopolski</v>
      </c>
      <c r="H35" s="3" t="str">
        <f>'Wykaz ppe '!W36</f>
        <v>Aleja Słowackiego</v>
      </c>
      <c r="I35" s="3" t="str">
        <f>'Wykaz ppe '!X36</f>
        <v>1c</v>
      </c>
    </row>
    <row r="36" spans="1:9">
      <c r="A36" s="2">
        <f t="shared" si="0"/>
        <v>35</v>
      </c>
      <c r="B36" s="3" t="str">
        <f>'Wykaz ppe '!AG37</f>
        <v>590243842024994717</v>
      </c>
      <c r="C36" s="2" t="str">
        <f>'Wykaz ppe '!L37</f>
        <v>Powiat Ostrowski</v>
      </c>
      <c r="D36" s="3" t="str">
        <f>'Wykaz ppe '!M37</f>
        <v>6222391168</v>
      </c>
      <c r="E36" s="2" t="str">
        <f>'Wykaz ppe '!T37</f>
        <v>Młodzieżowy Dom Kultury</v>
      </c>
      <c r="F36" s="3" t="str">
        <f>'Wykaz ppe '!U37</f>
        <v>63-400</v>
      </c>
      <c r="G36" s="3" t="str">
        <f>'Wykaz ppe '!V37</f>
        <v>Ostrów Wielkopolski</v>
      </c>
      <c r="H36" s="3" t="str">
        <f>'Wykaz ppe '!W37</f>
        <v>Wolności</v>
      </c>
      <c r="I36" s="3" t="str">
        <f>'Wykaz ppe '!X37</f>
        <v>10</v>
      </c>
    </row>
    <row r="37" spans="1:9">
      <c r="A37" s="2">
        <f t="shared" si="0"/>
        <v>36</v>
      </c>
      <c r="B37" s="3" t="str">
        <f>'Wykaz ppe '!AG38</f>
        <v>590243842024878130</v>
      </c>
      <c r="C37" s="2" t="str">
        <f>'Wykaz ppe '!L38</f>
        <v>Powiat Ostrowski</v>
      </c>
      <c r="D37" s="3" t="str">
        <f>'Wykaz ppe '!M38</f>
        <v>6222391168</v>
      </c>
      <c r="E37" s="2" t="str">
        <f>'Wykaz ppe '!T38</f>
        <v>Galeria Sztuki Współczesnej</v>
      </c>
      <c r="F37" s="3" t="str">
        <f>'Wykaz ppe '!U38</f>
        <v>63-400</v>
      </c>
      <c r="G37" s="3" t="str">
        <f>'Wykaz ppe '!V38</f>
        <v>Ostrów Wielkopolski</v>
      </c>
      <c r="H37" s="3" t="str">
        <f>'Wykaz ppe '!W38</f>
        <v>Królowej Jadwigi</v>
      </c>
      <c r="I37" s="3" t="str">
        <f>'Wykaz ppe '!X38</f>
        <v>10</v>
      </c>
    </row>
    <row r="38" spans="1:9">
      <c r="A38" s="2">
        <f t="shared" si="0"/>
        <v>37</v>
      </c>
      <c r="B38" s="3" t="str">
        <f>'Wykaz ppe '!AG39</f>
        <v>590243842024867202</v>
      </c>
      <c r="C38" s="2" t="str">
        <f>'Wykaz ppe '!L39</f>
        <v>Powiat Ostrowski</v>
      </c>
      <c r="D38" s="3" t="str">
        <f>'Wykaz ppe '!M39</f>
        <v>6222391168</v>
      </c>
      <c r="E38" s="2" t="str">
        <f>'Wykaz ppe '!T39</f>
        <v>Powiatowy Urząd Pracy</v>
      </c>
      <c r="F38" s="3" t="str">
        <f>'Wykaz ppe '!U39</f>
        <v>63-400</v>
      </c>
      <c r="G38" s="3" t="str">
        <f>'Wykaz ppe '!V39</f>
        <v>Ostrów Wielkopolski</v>
      </c>
      <c r="H38" s="3" t="str">
        <f>'Wykaz ppe '!W39</f>
        <v>Wolności</v>
      </c>
      <c r="I38" s="3" t="str">
        <f>'Wykaz ppe '!X39</f>
        <v>29a</v>
      </c>
    </row>
    <row r="39" spans="1:9">
      <c r="A39" s="2">
        <f t="shared" si="0"/>
        <v>38</v>
      </c>
      <c r="B39" s="3" t="str">
        <f>'Wykaz ppe '!AG40</f>
        <v>590243842025120474</v>
      </c>
      <c r="C39" s="2" t="str">
        <f>'Wykaz ppe '!L40</f>
        <v>Powiat Ostrowski</v>
      </c>
      <c r="D39" s="3" t="str">
        <f>'Wykaz ppe '!M40</f>
        <v>6222391168</v>
      </c>
      <c r="E39" s="2" t="str">
        <f>'Wykaz ppe '!T40</f>
        <v>Powiatowy Urząd Pracy</v>
      </c>
      <c r="F39" s="3" t="str">
        <f>'Wykaz ppe '!U40</f>
        <v>63-400</v>
      </c>
      <c r="G39" s="3" t="str">
        <f>'Wykaz ppe '!V40</f>
        <v>Ostrów Wielkopolski</v>
      </c>
      <c r="H39" s="3" t="str">
        <f>'Wykaz ppe '!W40</f>
        <v>Wolności</v>
      </c>
      <c r="I39" s="3" t="str">
        <f>'Wykaz ppe '!X40</f>
        <v>29a</v>
      </c>
    </row>
    <row r="40" spans="1:9">
      <c r="A40" s="2">
        <f t="shared" si="0"/>
        <v>39</v>
      </c>
      <c r="B40" s="3" t="str">
        <f>'Wykaz ppe '!AG41</f>
        <v>590243842024755431</v>
      </c>
      <c r="C40" s="2" t="str">
        <f>'Wykaz ppe '!L41</f>
        <v>Powiat Ostrowski</v>
      </c>
      <c r="D40" s="3" t="str">
        <f>'Wykaz ppe '!M41</f>
        <v>6222391168</v>
      </c>
      <c r="E40" s="2" t="str">
        <f>'Wykaz ppe '!T41</f>
        <v>Powiatowe Centrum Pomocy Rodzinie</v>
      </c>
      <c r="F40" s="3" t="str">
        <f>'Wykaz ppe '!U41</f>
        <v>63-400</v>
      </c>
      <c r="G40" s="3" t="str">
        <f>'Wykaz ppe '!V41</f>
        <v>Ostrów Wielkopolski</v>
      </c>
      <c r="H40" s="3" t="str">
        <f>'Wykaz ppe '!W41</f>
        <v>Aleja Słowackiego</v>
      </c>
      <c r="I40" s="3" t="str">
        <f>'Wykaz ppe '!X41</f>
        <v>1c</v>
      </c>
    </row>
    <row r="41" spans="1:9">
      <c r="A41" s="2">
        <f t="shared" si="0"/>
        <v>40</v>
      </c>
      <c r="B41" s="3" t="str">
        <f>'Wykaz ppe '!AG42</f>
        <v>590243842042993259</v>
      </c>
      <c r="C41" s="2" t="str">
        <f>'Wykaz ppe '!L42</f>
        <v>Powiat Ostrowski</v>
      </c>
      <c r="D41" s="3" t="str">
        <f>'Wykaz ppe '!M42</f>
        <v>6222391168</v>
      </c>
      <c r="E41" s="2" t="str">
        <f>'Wykaz ppe '!T42</f>
        <v>Powiatowy Zarząd Dróg w Ostrowie Wielkopolskim</v>
      </c>
      <c r="F41" s="3" t="str">
        <f>'Wykaz ppe '!U42</f>
        <v>63-400</v>
      </c>
      <c r="G41" s="3" t="str">
        <f>'Wykaz ppe '!V42</f>
        <v>Ostrów Wielkopolski</v>
      </c>
      <c r="H41" s="3" t="str">
        <f>'Wykaz ppe '!W42</f>
        <v>Staszica</v>
      </c>
      <c r="I41" s="3" t="str">
        <f>'Wykaz ppe '!X42</f>
        <v>1</v>
      </c>
    </row>
    <row r="42" spans="1:9">
      <c r="A42" s="2">
        <f t="shared" si="0"/>
        <v>41</v>
      </c>
      <c r="B42" s="3" t="str">
        <f>'Wykaz ppe '!AG43</f>
        <v>590243841043776304</v>
      </c>
      <c r="C42" s="2" t="str">
        <f>'Wykaz ppe '!L43</f>
        <v>Powiat Ostrowski</v>
      </c>
      <c r="D42" s="3" t="str">
        <f>'Wykaz ppe '!M43</f>
        <v>6222391168</v>
      </c>
      <c r="E42" s="2" t="str">
        <f>'Wykaz ppe '!T43</f>
        <v>Powiatowy Zarząd Dróg w Ostrowie Wielkopolskim</v>
      </c>
      <c r="F42" s="3" t="str">
        <f>'Wykaz ppe '!U43</f>
        <v>63-400</v>
      </c>
      <c r="G42" s="3" t="str">
        <f>'Wykaz ppe '!V43</f>
        <v>Ostrów Wielkopolski</v>
      </c>
      <c r="H42" s="3" t="str">
        <f>'Wykaz ppe '!W43</f>
        <v>Staszica</v>
      </c>
      <c r="I42" s="3" t="str">
        <f>'Wykaz ppe '!X43</f>
        <v>1</v>
      </c>
    </row>
    <row r="43" spans="1:9">
      <c r="A43" s="2">
        <f t="shared" si="0"/>
        <v>42</v>
      </c>
      <c r="B43" s="3" t="str">
        <f>'Wykaz ppe '!AG44</f>
        <v>590243842041452948</v>
      </c>
      <c r="C43" s="2" t="str">
        <f>'Wykaz ppe '!L44</f>
        <v>Powiat Ostrowski</v>
      </c>
      <c r="D43" s="3" t="str">
        <f>'Wykaz ppe '!M44</f>
        <v>6222391168</v>
      </c>
      <c r="E43" s="2" t="str">
        <f>'Wykaz ppe '!T44</f>
        <v>Powiatowy Zarząd Dróg w Ostrowie Wielkopolskim</v>
      </c>
      <c r="F43" s="3" t="str">
        <f>'Wykaz ppe '!U44</f>
        <v>63-400</v>
      </c>
      <c r="G43" s="3" t="str">
        <f>'Wykaz ppe '!V44</f>
        <v>Ostrów Wielkopolski</v>
      </c>
      <c r="H43" s="3" t="str">
        <f>'Wykaz ppe '!W44</f>
        <v>Staszica</v>
      </c>
      <c r="I43" s="3" t="str">
        <f>'Wykaz ppe '!X44</f>
        <v>1</v>
      </c>
    </row>
    <row r="44" spans="1:9">
      <c r="A44" s="2">
        <f t="shared" si="0"/>
        <v>43</v>
      </c>
      <c r="B44" s="3" t="str">
        <f>'Wykaz ppe '!AG45</f>
        <v>590243842040905292</v>
      </c>
      <c r="C44" s="2" t="str">
        <f>'Wykaz ppe '!L45</f>
        <v>Powiat Ostrowski</v>
      </c>
      <c r="D44" s="3" t="str">
        <f>'Wykaz ppe '!M45</f>
        <v>6222391168</v>
      </c>
      <c r="E44" s="2" t="str">
        <f>'Wykaz ppe '!T45</f>
        <v>Powiatowy Zarząd Dróg w Ostrowie Wielkopolskim</v>
      </c>
      <c r="F44" s="3" t="str">
        <f>'Wykaz ppe '!U45</f>
        <v>63-400</v>
      </c>
      <c r="G44" s="3" t="str">
        <f>'Wykaz ppe '!V45</f>
        <v>Ostrów Wielkopolski</v>
      </c>
      <c r="H44" s="3" t="str">
        <f>'Wykaz ppe '!W45</f>
        <v>Staszica</v>
      </c>
      <c r="I44" s="3" t="str">
        <f>'Wykaz ppe '!X45</f>
        <v>1</v>
      </c>
    </row>
    <row r="45" spans="1:9">
      <c r="A45" s="2">
        <f t="shared" si="0"/>
        <v>44</v>
      </c>
      <c r="B45" s="3" t="str">
        <f>'Wykaz ppe '!AG46</f>
        <v>590243842024597864</v>
      </c>
      <c r="C45" s="2" t="str">
        <f>'Wykaz ppe '!L46</f>
        <v>Powiat Ostrowski</v>
      </c>
      <c r="D45" s="3" t="str">
        <f>'Wykaz ppe '!M46</f>
        <v>6222391168</v>
      </c>
      <c r="E45" s="2" t="str">
        <f>'Wykaz ppe '!T46</f>
        <v>Powiatowy Zarząd Dróg w Ostrowie Wielkopolskim</v>
      </c>
      <c r="F45" s="3" t="str">
        <f>'Wykaz ppe '!U46</f>
        <v>63-400</v>
      </c>
      <c r="G45" s="3" t="str">
        <f>'Wykaz ppe '!V46</f>
        <v>Ostrów Wielkopolski</v>
      </c>
      <c r="H45" s="3" t="str">
        <f>'Wykaz ppe '!W46</f>
        <v>Staszica</v>
      </c>
      <c r="I45" s="3" t="str">
        <f>'Wykaz ppe '!X46</f>
        <v>1</v>
      </c>
    </row>
    <row r="46" spans="1:9">
      <c r="A46" s="2">
        <f t="shared" si="0"/>
        <v>45</v>
      </c>
      <c r="B46" s="3" t="str">
        <f>'Wykaz ppe '!AG47</f>
        <v>590243842040905605</v>
      </c>
      <c r="C46" s="2" t="str">
        <f>'Wykaz ppe '!L47</f>
        <v>Powiat Ostrowski</v>
      </c>
      <c r="D46" s="3" t="str">
        <f>'Wykaz ppe '!M47</f>
        <v>6222391168</v>
      </c>
      <c r="E46" s="2" t="str">
        <f>'Wykaz ppe '!T47</f>
        <v>Powiatowy Zarząd Dróg w Ostrowie Wielkopolskim</v>
      </c>
      <c r="F46" s="3" t="str">
        <f>'Wykaz ppe '!U47</f>
        <v>63-400</v>
      </c>
      <c r="G46" s="3" t="str">
        <f>'Wykaz ppe '!V47</f>
        <v>Ostrów Wielkopolski</v>
      </c>
      <c r="H46" s="3" t="str">
        <f>'Wykaz ppe '!W47</f>
        <v>Staszica</v>
      </c>
      <c r="I46" s="3" t="str">
        <f>'Wykaz ppe '!X47</f>
        <v>1</v>
      </c>
    </row>
    <row r="47" spans="1:9">
      <c r="A47" s="2">
        <f t="shared" si="0"/>
        <v>46</v>
      </c>
      <c r="B47" s="3" t="str">
        <f>'Wykaz ppe '!AG48</f>
        <v>590243842025212490</v>
      </c>
      <c r="C47" s="2" t="str">
        <f>'Wykaz ppe '!L48</f>
        <v>Powiat Ostrowski</v>
      </c>
      <c r="D47" s="3" t="str">
        <f>'Wykaz ppe '!M48</f>
        <v>6222391168</v>
      </c>
      <c r="E47" s="2" t="str">
        <f>'Wykaz ppe '!T48</f>
        <v>Powiatowy Zarząd Dróg w Ostrowie Wielkopolskim</v>
      </c>
      <c r="F47" s="3" t="str">
        <f>'Wykaz ppe '!U48</f>
        <v>63-400</v>
      </c>
      <c r="G47" s="3" t="str">
        <f>'Wykaz ppe '!V48</f>
        <v>Ostrów Wielkopolski</v>
      </c>
      <c r="H47" s="3" t="str">
        <f>'Wykaz ppe '!W48</f>
        <v>Staszica</v>
      </c>
      <c r="I47" s="3" t="str">
        <f>'Wykaz ppe '!X48</f>
        <v>1</v>
      </c>
    </row>
    <row r="48" spans="1:9">
      <c r="A48" s="2">
        <f t="shared" si="0"/>
        <v>47</v>
      </c>
      <c r="B48" s="3" t="str">
        <f>'Wykaz ppe '!AG49</f>
        <v>590243842025186623</v>
      </c>
      <c r="C48" s="2" t="str">
        <f>'Wykaz ppe '!L49</f>
        <v>Powiat Ostrowski</v>
      </c>
      <c r="D48" s="3" t="str">
        <f>'Wykaz ppe '!M49</f>
        <v>6222391168</v>
      </c>
      <c r="E48" s="2" t="str">
        <f>'Wykaz ppe '!T49</f>
        <v>Powiatowy Zarząd Dróg w Ostrowie Wielkopolskim</v>
      </c>
      <c r="F48" s="3" t="str">
        <f>'Wykaz ppe '!U49</f>
        <v>63-400</v>
      </c>
      <c r="G48" s="3" t="str">
        <f>'Wykaz ppe '!V49</f>
        <v>Ostrów Wielkopolski</v>
      </c>
      <c r="H48" s="3" t="str">
        <f>'Wykaz ppe '!W49</f>
        <v>Staszica</v>
      </c>
      <c r="I48" s="3" t="str">
        <f>'Wykaz ppe '!X49</f>
        <v>1</v>
      </c>
    </row>
    <row r="49" spans="1:9">
      <c r="A49" s="2">
        <f t="shared" si="0"/>
        <v>48</v>
      </c>
      <c r="B49" s="3" t="str">
        <f>'Wykaz ppe '!AG50</f>
        <v>590243842025167011</v>
      </c>
      <c r="C49" s="2" t="str">
        <f>'Wykaz ppe '!L50</f>
        <v>Powiat Ostrowski</v>
      </c>
      <c r="D49" s="3" t="str">
        <f>'Wykaz ppe '!M50</f>
        <v>6222391168</v>
      </c>
      <c r="E49" s="2" t="str">
        <f>'Wykaz ppe '!T50</f>
        <v>Powiatowy Zarząd Dróg w Ostrowie Wielkopolskim</v>
      </c>
      <c r="F49" s="3" t="str">
        <f>'Wykaz ppe '!U50</f>
        <v>63-400</v>
      </c>
      <c r="G49" s="3" t="str">
        <f>'Wykaz ppe '!V50</f>
        <v>Ostrów Wielkopolski</v>
      </c>
      <c r="H49" s="3" t="str">
        <f>'Wykaz ppe '!W50</f>
        <v>Staszica</v>
      </c>
      <c r="I49" s="3" t="str">
        <f>'Wykaz ppe '!X50</f>
        <v>1</v>
      </c>
    </row>
    <row r="50" spans="1:9">
      <c r="A50" s="2">
        <f t="shared" si="0"/>
        <v>49</v>
      </c>
      <c r="B50" s="3" t="str">
        <f>'Wykaz ppe '!AG51</f>
        <v>590243842025230869</v>
      </c>
      <c r="C50" s="2" t="str">
        <f>'Wykaz ppe '!L51</f>
        <v>Powiat Ostrowski</v>
      </c>
      <c r="D50" s="3" t="str">
        <f>'Wykaz ppe '!M51</f>
        <v>6222391168</v>
      </c>
      <c r="E50" s="2" t="str">
        <f>'Wykaz ppe '!T51</f>
        <v>Powiatowy Zarząd Dróg w Ostrowie Wielkopolskim</v>
      </c>
      <c r="F50" s="3" t="str">
        <f>'Wykaz ppe '!U51</f>
        <v>63-400</v>
      </c>
      <c r="G50" s="3" t="str">
        <f>'Wykaz ppe '!V51</f>
        <v>Ostrów Wielkopolski</v>
      </c>
      <c r="H50" s="3" t="str">
        <f>'Wykaz ppe '!W51</f>
        <v>Staszica</v>
      </c>
      <c r="I50" s="3" t="str">
        <f>'Wykaz ppe '!X51</f>
        <v>1</v>
      </c>
    </row>
    <row r="51" spans="1:9">
      <c r="A51" s="2">
        <f t="shared" si="0"/>
        <v>50</v>
      </c>
      <c r="B51" s="3" t="str">
        <f>'Wykaz ppe '!AG52</f>
        <v>590243842043187992</v>
      </c>
      <c r="C51" s="2" t="str">
        <f>'Wykaz ppe '!L52</f>
        <v>Powiat Ostrowski</v>
      </c>
      <c r="D51" s="3" t="str">
        <f>'Wykaz ppe '!M52</f>
        <v>6222391168</v>
      </c>
      <c r="E51" s="2" t="str">
        <f>'Wykaz ppe '!T52</f>
        <v>Powiatowy Zarząd Dróg w Ostrowie Wielkopolskim</v>
      </c>
      <c r="F51" s="3" t="str">
        <f>'Wykaz ppe '!U52</f>
        <v>63-400</v>
      </c>
      <c r="G51" s="3" t="str">
        <f>'Wykaz ppe '!V52</f>
        <v>Ostrów Wielkopolski</v>
      </c>
      <c r="H51" s="3" t="str">
        <f>'Wykaz ppe '!W52</f>
        <v>Staszica</v>
      </c>
      <c r="I51" s="3" t="str">
        <f>'Wykaz ppe '!X52</f>
        <v>1</v>
      </c>
    </row>
    <row r="52" spans="1:9">
      <c r="A52" s="2">
        <f t="shared" si="0"/>
        <v>51</v>
      </c>
      <c r="B52" s="3" t="str">
        <f>'Wykaz ppe '!AG53</f>
        <v>590243842043048521</v>
      </c>
      <c r="C52" s="2" t="str">
        <f>'Wykaz ppe '!L53</f>
        <v>Powiat Ostrowski</v>
      </c>
      <c r="D52" s="3" t="str">
        <f>'Wykaz ppe '!M53</f>
        <v>6222391168</v>
      </c>
      <c r="E52" s="2" t="str">
        <f>'Wykaz ppe '!T53</f>
        <v>Powiatowy Zarząd Dróg w Ostrowie Wielkopolskim</v>
      </c>
      <c r="F52" s="3" t="str">
        <f>'Wykaz ppe '!U53</f>
        <v>63-400</v>
      </c>
      <c r="G52" s="3" t="str">
        <f>'Wykaz ppe '!V53</f>
        <v>Ostrów Wielkopolski</v>
      </c>
      <c r="H52" s="3" t="str">
        <f>'Wykaz ppe '!W53</f>
        <v>Staszica</v>
      </c>
      <c r="I52" s="3" t="str">
        <f>'Wykaz ppe '!X53</f>
        <v>1</v>
      </c>
    </row>
    <row r="53" spans="1:9">
      <c r="A53" s="2">
        <f t="shared" si="0"/>
        <v>52</v>
      </c>
      <c r="B53" s="3" t="str">
        <f>'Wykaz ppe '!AG54</f>
        <v>590243842043234511</v>
      </c>
      <c r="C53" s="2" t="str">
        <f>'Wykaz ppe '!L54</f>
        <v>Powiat Ostrowski</v>
      </c>
      <c r="D53" s="3" t="str">
        <f>'Wykaz ppe '!M54</f>
        <v>6222391168</v>
      </c>
      <c r="E53" s="2" t="str">
        <f>'Wykaz ppe '!T54</f>
        <v>Powiatowy Zarząd Dróg w Ostrowie Wielkopolskim</v>
      </c>
      <c r="F53" s="3" t="str">
        <f>'Wykaz ppe '!U54</f>
        <v>63-400</v>
      </c>
      <c r="G53" s="3" t="str">
        <f>'Wykaz ppe '!V54</f>
        <v>Ostrów Wielkopolski</v>
      </c>
      <c r="H53" s="3" t="str">
        <f>'Wykaz ppe '!W54</f>
        <v>Staszica</v>
      </c>
      <c r="I53" s="3" t="str">
        <f>'Wykaz ppe '!X54</f>
        <v>1</v>
      </c>
    </row>
    <row r="54" spans="1:9">
      <c r="A54" s="2">
        <f t="shared" si="0"/>
        <v>53</v>
      </c>
      <c r="B54" s="3" t="str">
        <f>'Wykaz ppe '!AG55</f>
        <v>590243842043335195</v>
      </c>
      <c r="C54" s="2" t="str">
        <f>'Wykaz ppe '!L55</f>
        <v>Powiat Ostrowski</v>
      </c>
      <c r="D54" s="3" t="str">
        <f>'Wykaz ppe '!M55</f>
        <v>6222391168</v>
      </c>
      <c r="E54" s="2" t="str">
        <f>'Wykaz ppe '!T55</f>
        <v>Powiatowy Zarząd Dróg w Ostrowie Wielkopolskim</v>
      </c>
      <c r="F54" s="3" t="str">
        <f>'Wykaz ppe '!U55</f>
        <v>63-400</v>
      </c>
      <c r="G54" s="3" t="str">
        <f>'Wykaz ppe '!V55</f>
        <v>Ostrów Wielkopolski</v>
      </c>
      <c r="H54" s="3" t="str">
        <f>'Wykaz ppe '!W55</f>
        <v>Staszica</v>
      </c>
      <c r="I54" s="3" t="str">
        <f>'Wykaz ppe '!X55</f>
        <v>1</v>
      </c>
    </row>
    <row r="55" spans="1:9">
      <c r="A55" s="2">
        <f t="shared" si="0"/>
        <v>54</v>
      </c>
      <c r="B55" s="3" t="str">
        <f>'Wykaz ppe '!AG56</f>
        <v>590243842025041588</v>
      </c>
      <c r="C55" s="2" t="str">
        <f>'Wykaz ppe '!L56</f>
        <v>Powiat Ostrowski</v>
      </c>
      <c r="D55" s="3" t="str">
        <f>'Wykaz ppe '!M56</f>
        <v>6222391168</v>
      </c>
      <c r="E55" s="2" t="str">
        <f>'Wykaz ppe '!T56</f>
        <v>Starostwo Powiatowe w Ostrowie Wielkopolskim</v>
      </c>
      <c r="F55" s="3" t="str">
        <f>'Wykaz ppe '!U56</f>
        <v>63-400</v>
      </c>
      <c r="G55" s="3" t="str">
        <f>'Wykaz ppe '!V56</f>
        <v>Ostrów Wielkopolski</v>
      </c>
      <c r="H55" s="3" t="str">
        <f>'Wykaz ppe '!W56</f>
        <v>Al. Powstańców Wielkopolskich</v>
      </c>
      <c r="I55" s="3" t="str">
        <f>'Wykaz ppe '!X56</f>
        <v>16</v>
      </c>
    </row>
    <row r="56" spans="1:9">
      <c r="A56" s="2">
        <f t="shared" si="0"/>
        <v>55</v>
      </c>
      <c r="B56" s="3" t="str">
        <f>'Wykaz ppe '!AG57</f>
        <v>590243842024852710</v>
      </c>
      <c r="C56" s="2" t="str">
        <f>'Wykaz ppe '!L57</f>
        <v>Powiat Ostrowski</v>
      </c>
      <c r="D56" s="3" t="str">
        <f>'Wykaz ppe '!M57</f>
        <v>6222391168</v>
      </c>
      <c r="E56" s="2" t="str">
        <f>'Wykaz ppe '!T57</f>
        <v>Starostwo Powiatowe w Ostrowie Wielkopolskim</v>
      </c>
      <c r="F56" s="3" t="str">
        <f>'Wykaz ppe '!U57</f>
        <v>63-400</v>
      </c>
      <c r="G56" s="3" t="str">
        <f>'Wykaz ppe '!V57</f>
        <v>Ostrów Wielkopolski</v>
      </c>
      <c r="H56" s="3" t="str">
        <f>'Wykaz ppe '!W57</f>
        <v>Al. Powstańców Wielkopolskich</v>
      </c>
      <c r="I56" s="3" t="str">
        <f>'Wykaz ppe '!X57</f>
        <v>16</v>
      </c>
    </row>
    <row r="57" spans="1:9">
      <c r="A57" s="2">
        <f t="shared" si="0"/>
        <v>56</v>
      </c>
      <c r="B57" s="3" t="str">
        <f>'Wykaz ppe '!AG58</f>
        <v>590243842025260910</v>
      </c>
      <c r="C57" s="2" t="str">
        <f>'Wykaz ppe '!L58</f>
        <v>Powiat Ostrowski</v>
      </c>
      <c r="D57" s="3" t="str">
        <f>'Wykaz ppe '!M58</f>
        <v>6222391168</v>
      </c>
      <c r="E57" s="2" t="str">
        <f>'Wykaz ppe '!T58</f>
        <v>Starostwo Powiatowe w Ostrowie Wielkopolskim</v>
      </c>
      <c r="F57" s="3" t="str">
        <f>'Wykaz ppe '!U58</f>
        <v>63-400</v>
      </c>
      <c r="G57" s="3" t="str">
        <f>'Wykaz ppe '!V58</f>
        <v>Ostrów Wielkopolski</v>
      </c>
      <c r="H57" s="3" t="str">
        <f>'Wykaz ppe '!W58</f>
        <v>Al. Powstańców Wielkopolskich</v>
      </c>
      <c r="I57" s="3" t="str">
        <f>'Wykaz ppe '!X58</f>
        <v>16</v>
      </c>
    </row>
    <row r="58" spans="1:9">
      <c r="A58" s="2">
        <f t="shared" si="0"/>
        <v>57</v>
      </c>
      <c r="B58" s="3" t="str">
        <f>'Wykaz ppe '!AG59</f>
        <v>590243842025003616</v>
      </c>
      <c r="C58" s="2" t="str">
        <f>'Wykaz ppe '!L59</f>
        <v>Powiat Ostrowski</v>
      </c>
      <c r="D58" s="3" t="str">
        <f>'Wykaz ppe '!M59</f>
        <v>6222391168</v>
      </c>
      <c r="E58" s="2" t="str">
        <f>'Wykaz ppe '!T59</f>
        <v>Starostwo Powiatowe w Ostrowie Wielkopolskim</v>
      </c>
      <c r="F58" s="3" t="str">
        <f>'Wykaz ppe '!U59</f>
        <v>63-400</v>
      </c>
      <c r="G58" s="3" t="str">
        <f>'Wykaz ppe '!V59</f>
        <v>Ostrów Wielkopolski</v>
      </c>
      <c r="H58" s="3" t="str">
        <f>'Wykaz ppe '!W59</f>
        <v>Al. Powstańców Wielkopolskich</v>
      </c>
      <c r="I58" s="3" t="str">
        <f>'Wykaz ppe '!X59</f>
        <v>16</v>
      </c>
    </row>
    <row r="59" spans="1:9">
      <c r="B59" s="3"/>
      <c r="C59" s="2"/>
      <c r="D59" s="3"/>
      <c r="E59" s="2"/>
      <c r="F59" s="3"/>
      <c r="G59" s="3"/>
      <c r="H59" s="3"/>
      <c r="I59" s="3"/>
    </row>
    <row r="60" spans="1:9">
      <c r="B60" s="3"/>
      <c r="C60" s="2"/>
      <c r="D60" s="3"/>
      <c r="E60" s="2"/>
      <c r="F60" s="3"/>
      <c r="G60" s="3"/>
      <c r="H60" s="3"/>
      <c r="I60" s="3"/>
    </row>
    <row r="61" spans="1:9">
      <c r="B61" s="3"/>
      <c r="C61" s="2"/>
      <c r="D61" s="3"/>
      <c r="E61" s="2"/>
      <c r="F61" s="3"/>
      <c r="G61" s="3"/>
      <c r="H61" s="3"/>
      <c r="I61" s="3"/>
    </row>
    <row r="62" spans="1:9">
      <c r="B62" s="3"/>
      <c r="C62" s="2"/>
      <c r="D62" s="3"/>
      <c r="E62" s="2"/>
      <c r="F62" s="3"/>
      <c r="G62" s="3"/>
      <c r="H62" s="3"/>
      <c r="I62" s="3"/>
    </row>
    <row r="63" spans="1:9">
      <c r="B63" s="3"/>
      <c r="C63" s="2"/>
      <c r="D63" s="3"/>
      <c r="E63" s="2"/>
      <c r="F63" s="3"/>
      <c r="G63" s="3"/>
      <c r="H63" s="3"/>
      <c r="I63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Wykaz ppe </vt:lpstr>
      <vt:lpstr>wykaz ppe do umowy zał 1</vt:lpstr>
      <vt:lpstr>wykaz ppe do umowy zal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Jacek Walski</cp:lastModifiedBy>
  <dcterms:created xsi:type="dcterms:W3CDTF">2020-05-15T06:35:52Z</dcterms:created>
  <dcterms:modified xsi:type="dcterms:W3CDTF">2025-04-29T06:07:34Z</dcterms:modified>
</cp:coreProperties>
</file>