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27792" windowHeight="12840" activeTab="1"/>
  </bookViews>
  <sheets>
    <sheet name="Karta tytułowa" sheetId="1" r:id="rId1"/>
    <sheet name="KOSZTORYS OFERTOWY" sheetId="2" r:id="rId2"/>
    <sheet name="ZBIORCZE ZESTAWIENIE KOSZTÓW" sheetId="3" r:id="rId3"/>
  </sheets>
  <definedNames/>
  <calcPr fullCalcOnLoad="1"/>
</workbook>
</file>

<file path=xl/sharedStrings.xml><?xml version="1.0" encoding="utf-8"?>
<sst xmlns="http://schemas.openxmlformats.org/spreadsheetml/2006/main" count="324" uniqueCount="141">
  <si>
    <t xml:space="preserve">PRZEBUDOWA DROGI LEŚNEJ NR 36 (nr inw. 220/164) 
 W LEŚNICTWIE KOTÓW
 </t>
  </si>
  <si>
    <t>Budowa:</t>
  </si>
  <si>
    <t>Droga leśna</t>
  </si>
  <si>
    <t>Obiekt lub rodzaj robót:</t>
  </si>
  <si>
    <t>Roboty drogowe</t>
  </si>
  <si>
    <t>Lokalizacja:</t>
  </si>
  <si>
    <t>Inwestor:</t>
  </si>
  <si>
    <t>NADLEŚNICTWO NAWOJOWA
Lipowa 1, 33-335 NAWOJOWA
tel.+48 18 445 70 12, +48 18 445 72 21
fax. +48 18 446 38 95
e-mail: nawojowa@krakow.lasy.gov.pl</t>
  </si>
  <si>
    <t>Data opracowania:</t>
  </si>
  <si>
    <t xml:space="preserve">LISTA NR 1 - PRZEBUDOWA DROGI LEŚNEJ NR 36 (nr inw. 220/164) 
W LEŚNICTWIE KOTÓW
</t>
  </si>
  <si>
    <t>Lp.</t>
  </si>
  <si>
    <t>Nr Spec. Technicz.</t>
  </si>
  <si>
    <t>Wyszczególnienie Elementów Rozliczeniowych</t>
  </si>
  <si>
    <t>Jednostka</t>
  </si>
  <si>
    <t>Ilość</t>
  </si>
  <si>
    <t>Cena Jedn.</t>
  </si>
  <si>
    <t>Wartość [zł]</t>
  </si>
  <si>
    <t>1</t>
  </si>
  <si>
    <t/>
  </si>
  <si>
    <t>ROBOTY PRZYGOTOWAWCZE</t>
  </si>
  <si>
    <t>1.1</t>
  </si>
  <si>
    <t>STWIOR</t>
  </si>
  <si>
    <t>Roboty pomiarowe przy liniowych robotach ziemnych, trasa dróg w terenie pagórkowatym lub górskim</t>
  </si>
  <si>
    <t>km</t>
  </si>
  <si>
    <t>1.2</t>
  </si>
  <si>
    <t>Ręczne ścinanie i karczowanie, krzaki i podszycia rzadkie - analogia przycinanie gałęzi do wysokości 4m od nawierzchni</t>
  </si>
  <si>
    <t>ha</t>
  </si>
  <si>
    <t>1.3</t>
  </si>
  <si>
    <t>Karczowanie pni koparką podsiębierną w gruntach o normalnej wilgotności, pnie średnicy 26-35·cm</t>
  </si>
  <si>
    <t>szt</t>
  </si>
  <si>
    <t>1.4</t>
  </si>
  <si>
    <t>Karczowanie pni koparką podsiębierną w gruntach o normalnej wilgotności, pnie średnicy 56-65·cm</t>
  </si>
  <si>
    <t>1.5</t>
  </si>
  <si>
    <t>Wywożenie dłużyc, karpiny i gałęzi, transport karpiny na odległość do 2·km</t>
  </si>
  <si>
    <t>mp</t>
  </si>
  <si>
    <t>1.6</t>
  </si>
  <si>
    <t>Oczyszczanie rowów i przepustów z namułu, rowy, z wyprofilowaniem dna i skarp, grubość namułu 20·cm - ODTWORZENIE LUB ODMULENIE ROWÓW,</t>
  </si>
  <si>
    <t>m</t>
  </si>
  <si>
    <t>2</t>
  </si>
  <si>
    <t>ROBOTY ZIEMNE</t>
  </si>
  <si>
    <t>2.1</t>
  </si>
  <si>
    <t>Usunięcie warstwy ziemi urodzajnej (humusu) za pomocą spycharek, grubość warstwy do 15·cm</t>
  </si>
  <si>
    <t>m2</t>
  </si>
  <si>
    <t>2.2</t>
  </si>
  <si>
    <t>Usunięcie warstwy ziemi urodzajnej (humusu) za pomocą spycharek, dodatek za każde dalsze 5·cm grubości - do 20cm</t>
  </si>
  <si>
    <t>m3</t>
  </si>
  <si>
    <t>2.3</t>
  </si>
  <si>
    <t>Rozścielenie ziemi urodzajnej (humusu) spycharką, teren płaski</t>
  </si>
  <si>
    <t>2.4</t>
  </si>
  <si>
    <t>Wykopy wykonywane spycharkami, spycharka 110kW (150KM) ANALOGIA - w tym profilowanie i czesciowe korytowanie podłoża</t>
  </si>
  <si>
    <t>2.5</t>
  </si>
  <si>
    <t>Roboty ziemne wykonywane koparkami podsiębiernymi, z transportem urobku samochodami samowyładowczymi na odległość do 1·km, koparka 0,40 m3,</t>
  </si>
  <si>
    <t>2.6</t>
  </si>
  <si>
    <t>Nakłady uzupełniające do tablic za każdy dalszy rozpoczęty 1 km odległości transportu ponad 1 km samochodami samowyładowczymi, drogi o nawierzchni utwardzonej,samochód 10-15·t - wywóz do 1km</t>
  </si>
  <si>
    <t>3</t>
  </si>
  <si>
    <t>SĄCZKI POPRZECZNE</t>
  </si>
  <si>
    <t>3.1</t>
  </si>
  <si>
    <t>Sączki poprzeczne z kruszywa, kategoria gruntu IV, głębokość ułożenia 40·cm - ANALOGIA głębokość 0,7m szer. 0,5m
Krotność = 1,75</t>
  </si>
  <si>
    <t>4</t>
  </si>
  <si>
    <t>WODOPUSTY</t>
  </si>
  <si>
    <t>4.1</t>
  </si>
  <si>
    <t>ROZEBRANIE WODOPUSTÓW</t>
  </si>
  <si>
    <t>szt.</t>
  </si>
  <si>
    <t>4.2</t>
  </si>
  <si>
    <t>Różne konstrukcje drewniane, bez wyrębów, z krawędziaków - WODOPUSTY</t>
  </si>
  <si>
    <t>4.3</t>
  </si>
  <si>
    <t>Umocnienia  z narzutu kamiennego przy minimalnej grubości umocnień 40·cm - NARZUT KAMIENNY NA KOŁKACH FASZYNOWYCH FI 10-12 DŁ. 120CM</t>
  </si>
  <si>
    <t>5</t>
  </si>
  <si>
    <t>UŁOŻENIE PŁYT BETONOWYCH 1x3m  - 99m2</t>
  </si>
  <si>
    <t>5.1</t>
  </si>
  <si>
    <t>Koryta wykonywane na całej szerokości jezdni i chodników, mechanicznie, na głębokości 20·cm - KORYTA POD REMONT POSZERZEŃ PO USUNIĘTEJ ZIEMI</t>
  </si>
  <si>
    <t>5.2</t>
  </si>
  <si>
    <t>Wyrównanie istniejącej podbudowy, tłuczniem sortowanym, zagęszczenie mechaniczne, średnia grubość warstwy po zagęszczeniu ponad 10·cm  - ANALOGIA WYRÓWNANIE z tłucznia. po zagęszczeniu średnio 15cm pod płyty MON</t>
  </si>
  <si>
    <t>5.3</t>
  </si>
  <si>
    <t>Nawierzchnie z płyt drogowych betonowych, płyty kwadratowe, grubość 15·cm, spoiny wypełniane zaprawą cementową - analogia PŁYTY MON 1x3</t>
  </si>
  <si>
    <t>6</t>
  </si>
  <si>
    <t>REMONT PRZEPUSTÓW fi 600 i fi 800</t>
  </si>
  <si>
    <t>6.1</t>
  </si>
  <si>
    <t>Wykopy oraz przekopy wykonywane na odkład koparkami podsiębiernymi, koparka 0,25-0,60, głębokość do 3·m, kategoria gruntu III-IV</t>
  </si>
  <si>
    <t>6.2</t>
  </si>
  <si>
    <t>Przepusty rurowe, ławy fundamentowe żwirowe - ławy gr. 30cm z kruszywa 0-31,5</t>
  </si>
  <si>
    <t>6.3</t>
  </si>
  <si>
    <t>Przepusty rurowe, rury karbowane PEHD Fi 60cm</t>
  </si>
  <si>
    <t>6.4</t>
  </si>
  <si>
    <t>Przepusty rurowe, rury karbowane PEHD Fi 800 cm</t>
  </si>
  <si>
    <t>6.5</t>
  </si>
  <si>
    <t>Zasypywanie wykopów ze skarpami, z przerzutem na odległość do 3·m, z zagęszczaniem, kategoria gruntu IV - ZASYAPNIE I ZAGĘSZCZENIE MATERIAŁEM GRUBYM 50% I 50% POSPÓŁKA</t>
  </si>
  <si>
    <t>7</t>
  </si>
  <si>
    <t>ZABEZPIECZENIA Z BALI DREWNIANYCH - WYLOTY KASZYCOWE I WLOTY KASZYCOWE PRZEPUSTÓW fi 600, fi 800,</t>
  </si>
  <si>
    <t>7.1</t>
  </si>
  <si>
    <t>Różne konstrukcje drewniane, z wyrębami, z drewna okrągłego - analogia Wykonanie wylotu kaszycowego/wlotu przepustu z drewna okrągłego o średnicy 25cm wraz z wszystkimi robotami towarzyszącymi</t>
  </si>
  <si>
    <t>7.2</t>
  </si>
  <si>
    <t>Zasypywanie wykopów ze skarpami, z przerzutem na odległość do 3·m, z zagęszczaniem, kategoria gruntu IV - ZASYPANIE KONSTRUKCJI mieszanką kamienia łamanego oraz pospółki 1:1</t>
  </si>
  <si>
    <t>7.3</t>
  </si>
  <si>
    <t>Zagęszczanie nasypów, ubijakiem mechanicznym, grunt spoisty kategorii III -ZAGĘSZCZENIE ZASYPKI UMOCNIENIA PRZEPUSTU</t>
  </si>
  <si>
    <t>7.4</t>
  </si>
  <si>
    <t>Umocnienia  z narzutu kamiennego przy minimalnej grubości umocnień 40·cm - ANALOGIA NARZUT KAMIENNY NA WYLOCIE POD ŻERDZIAMI PROWADZĄCYMI, I FOLIĄ POD ŻERDZIAMI - WYPAD 2,0*0,6m z żerdzi</t>
  </si>
  <si>
    <t>7.5</t>
  </si>
  <si>
    <t>Różne konstrukcje drewniane, z wyrębami, z drewna okrągłego - ANALOGIA wypady z drewna fi średnio 15</t>
  </si>
  <si>
    <t>8</t>
  </si>
  <si>
    <t>ZABEZPIECZENIA Z BALI DREWNIANYCH - WLOTY STUDNIOWE PRZEPUSTÓW</t>
  </si>
  <si>
    <t>8.1</t>
  </si>
  <si>
    <t>Różne konstrukcje drewniane, z wyrębami, z drewna okrągłego - analogia Wykonanie wlotu z drewna okrągłego o średnicy 20cm wraz z wszystkimi robotami towarzyszącymi</t>
  </si>
  <si>
    <t>8.2</t>
  </si>
  <si>
    <t>8.3</t>
  </si>
  <si>
    <t>8.4</t>
  </si>
  <si>
    <t>Wypełnienie dna studni mareriałem kamiennym grubym na gr. 20cm</t>
  </si>
  <si>
    <t>9</t>
  </si>
  <si>
    <t>NAWIERZCHNIA JEZDNI, POBOCZY, ZJAZDÓW, MIJANEK I POSZERZEŃ</t>
  </si>
  <si>
    <t>9.1</t>
  </si>
  <si>
    <t>Profilowanie i zagęszczanie podłoża pod warstwy konstrukcyjne nawierzchni, mechanicznie</t>
  </si>
  <si>
    <t>9.2</t>
  </si>
  <si>
    <t>Podbudowy z kruszyw łamanych, warstwa dolna, po zagęszczeniu 20·cm - analogia kruszywo 31,5/63,00</t>
  </si>
  <si>
    <t>9.3</t>
  </si>
  <si>
    <t>Nawierzchnie z kamienia tłuczonego, warstwa górna, po uwałowaniu 10·cm - analogia kruszywo 0/31,5 gr. 10cm z zamiałowaniem miałem 2-4 do 2-8 gr. 1 cm</t>
  </si>
  <si>
    <t>10</t>
  </si>
  <si>
    <t>BARIERY ENERGOCHŁONNE SP-06 WBIJANE</t>
  </si>
  <si>
    <t>10.1</t>
  </si>
  <si>
    <t>Bariery ochronne stalowe, 1-stronne, masa 39·kg/m</t>
  </si>
  <si>
    <t>10.2</t>
  </si>
  <si>
    <t>Początek/Zakończenie czołowe bariery ochronej</t>
  </si>
  <si>
    <t xml:space="preserve">ŁĄCZNIE PRZEBUDOWA DROGI LEŚNEJ NR 36 (nr inw. 220/164) 
W LEŚNICTWIE KOTÓW
</t>
  </si>
  <si>
    <t>LISTA NR 2 - ZBIORCZE ZESTAWIENIE KOSZTÓW</t>
  </si>
  <si>
    <t>Oznaczenie elementu</t>
  </si>
  <si>
    <t>Nazwa elementu</t>
  </si>
  <si>
    <t>LISTA NR 1</t>
  </si>
  <si>
    <t xml:space="preserve">PRZEBUDOWA DROGI LEŚNEJ NR 36 (nr inw. 220/164) 
W LEŚNICTWIE KOTÓW
</t>
  </si>
  <si>
    <t>ELEMENT 1</t>
  </si>
  <si>
    <t>ELEMENT 2</t>
  </si>
  <si>
    <t>ELEMENT 3</t>
  </si>
  <si>
    <t>ELEMENT 4</t>
  </si>
  <si>
    <t>ELEMENT 5</t>
  </si>
  <si>
    <t>ELEMENT 6</t>
  </si>
  <si>
    <t>ELEMENT 7</t>
  </si>
  <si>
    <t>ELEMENT 8</t>
  </si>
  <si>
    <t>ELEMENT 9</t>
  </si>
  <si>
    <t>ELEMENT 10</t>
  </si>
  <si>
    <t>Razem</t>
  </si>
  <si>
    <t>Cena ofertowa nie zawierająca VAT</t>
  </si>
  <si>
    <t>KOSZTORYS OFERTOWY</t>
  </si>
  <si>
    <t>Nadleśnictwo NAWOJOWA, Leśnictwo KOTÓW oddz. 219,105, 106, 107, 108,
województwo małopolskie, powiat nowosądecki, jedn. ewid.  121008_2 GMINA ŁABOWA, 
obręb. ewid. 0005 Kotów, 
dz. ewid. 103/219, obręb. ewid. 0010 Nowa Wieś, 
dz. ewid. 1/218, 3/217, 4/216, obręb. ewid. 0004 Kamianna, dz. ewid. 139/105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</si>
</sst>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\ ###\ ###\ ##0.0000"/>
    <numFmt numFmtId="173" formatCode="#\ ###\ ###\ ##0.00"/>
  </numFmts>
  <fonts count="36">
    <font>
      <sz val="10"/>
      <name val="Arial"/>
      <family val="0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Alignment="0">
      <protection/>
    </xf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173" fontId="0" fillId="0" borderId="10" xfId="0" applyNumberForma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left" vertical="top" wrapText="1"/>
      <protection/>
    </xf>
    <xf numFmtId="172" fontId="0" fillId="0" borderId="10" xfId="0" applyNumberFormat="1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/>
      <protection locked="0"/>
    </xf>
    <xf numFmtId="173" fontId="0" fillId="0" borderId="10" xfId="0" applyNumberFormat="1" applyFill="1" applyBorder="1" applyAlignment="1" applyProtection="1">
      <alignment horizontal="right" wrapText="1"/>
      <protection locked="0"/>
    </xf>
    <xf numFmtId="0" fontId="2" fillId="0" borderId="0" xfId="0" applyFont="1" applyFill="1" applyAlignment="1" applyProtection="1">
      <alignment horizontal="right"/>
      <protection locked="0"/>
    </xf>
    <xf numFmtId="173" fontId="2" fillId="0" borderId="10" xfId="0" applyNumberFormat="1" applyFont="1" applyFill="1" applyBorder="1" applyAlignment="1" applyProtection="1">
      <alignment horizontal="right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0"/>
  <sheetViews>
    <sheetView zoomScalePageLayoutView="0" workbookViewId="0" topLeftCell="A1">
      <selection activeCell="B18" sqref="B18"/>
    </sheetView>
  </sheetViews>
  <sheetFormatPr defaultColWidth="9.140625" defaultRowHeight="12.75" customHeight="1"/>
  <cols>
    <col min="1" max="1" width="33.8515625" style="0" customWidth="1"/>
    <col min="2" max="2" width="75.7109375" style="0" customWidth="1"/>
  </cols>
  <sheetData>
    <row r="3" ht="17.25">
      <c r="B3" s="1" t="s">
        <v>139</v>
      </c>
    </row>
    <row r="5" spans="1:2" ht="13.5">
      <c r="A5" s="7" t="s">
        <v>0</v>
      </c>
      <c r="B5" s="8"/>
    </row>
    <row r="7" spans="1:2" ht="14.25">
      <c r="A7" s="2" t="s">
        <v>1</v>
      </c>
      <c r="B7" s="3" t="s">
        <v>2</v>
      </c>
    </row>
    <row r="8" spans="1:2" ht="14.25">
      <c r="A8" s="2" t="s">
        <v>3</v>
      </c>
      <c r="B8" s="3" t="s">
        <v>4</v>
      </c>
    </row>
    <row r="9" spans="1:2" ht="72">
      <c r="A9" s="2" t="s">
        <v>5</v>
      </c>
      <c r="B9" s="3" t="s">
        <v>140</v>
      </c>
    </row>
    <row r="10" spans="1:2" ht="72">
      <c r="A10" s="2" t="s">
        <v>6</v>
      </c>
      <c r="B10" s="3" t="s">
        <v>7</v>
      </c>
    </row>
    <row r="30" spans="1:2" ht="14.25">
      <c r="A30" s="2" t="s">
        <v>8</v>
      </c>
      <c r="B30" s="3"/>
    </row>
  </sheetData>
  <sheetProtection/>
  <mergeCells count="1">
    <mergeCell ref="A5:B5"/>
  </mergeCells>
  <printOptions/>
  <pageMargins left="0.7" right="0.7" top="0.75" bottom="0.75" header="0.5" footer="0.5"/>
  <pageSetup fitToHeight="0" fitToWidth="1" horizontalDpi="600" verticalDpi="600" orientation="portrait" pageOrder="overThenDown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52"/>
  <sheetViews>
    <sheetView tabSelected="1" zoomScale="85" zoomScaleNormal="85" zoomScalePageLayoutView="0" workbookViewId="0" topLeftCell="A37">
      <selection activeCell="E41" sqref="E41"/>
    </sheetView>
  </sheetViews>
  <sheetFormatPr defaultColWidth="9.140625" defaultRowHeight="12.75" outlineLevelRow="1"/>
  <cols>
    <col min="1" max="1" width="6.00390625" style="19" customWidth="1"/>
    <col min="2" max="2" width="11.00390625" style="19" customWidth="1"/>
    <col min="3" max="3" width="48.8515625" style="19" customWidth="1"/>
    <col min="4" max="4" width="11.00390625" style="19" customWidth="1"/>
    <col min="5" max="5" width="11.28125" style="19" bestFit="1" customWidth="1"/>
    <col min="6" max="7" width="11.00390625" style="19" customWidth="1"/>
    <col min="8" max="16384" width="8.8515625" style="19" customWidth="1"/>
  </cols>
  <sheetData>
    <row r="1" spans="1:7" ht="12.75">
      <c r="A1" s="17" t="s">
        <v>9</v>
      </c>
      <c r="B1" s="18"/>
      <c r="C1" s="18"/>
      <c r="D1" s="18"/>
      <c r="E1" s="18"/>
      <c r="F1" s="18"/>
      <c r="G1" s="18"/>
    </row>
    <row r="2" spans="1:7" ht="33.75" customHeight="1">
      <c r="A2" s="20" t="s">
        <v>10</v>
      </c>
      <c r="B2" s="20" t="s">
        <v>11</v>
      </c>
      <c r="C2" s="20" t="s">
        <v>12</v>
      </c>
      <c r="D2" s="20" t="s">
        <v>13</v>
      </c>
      <c r="E2" s="20" t="s">
        <v>14</v>
      </c>
      <c r="F2" s="20" t="s">
        <v>15</v>
      </c>
      <c r="G2" s="20" t="s">
        <v>16</v>
      </c>
    </row>
    <row r="3" spans="1:7" ht="12.75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</row>
    <row r="4" spans="1:7" ht="12.75">
      <c r="A4" s="21" t="s">
        <v>17</v>
      </c>
      <c r="B4" s="21" t="s">
        <v>18</v>
      </c>
      <c r="C4" s="22" t="s">
        <v>19</v>
      </c>
      <c r="D4" s="23" t="s">
        <v>18</v>
      </c>
      <c r="E4" s="23" t="s">
        <v>18</v>
      </c>
      <c r="F4" s="23" t="s">
        <v>18</v>
      </c>
      <c r="G4" s="23" t="s">
        <v>18</v>
      </c>
    </row>
    <row r="5" spans="1:7" ht="26.25" outlineLevel="1">
      <c r="A5" s="15" t="s">
        <v>20</v>
      </c>
      <c r="B5" s="15" t="s">
        <v>21</v>
      </c>
      <c r="C5" s="15" t="s">
        <v>22</v>
      </c>
      <c r="D5" s="15" t="s">
        <v>23</v>
      </c>
      <c r="E5" s="16">
        <v>1.65</v>
      </c>
      <c r="F5" s="24"/>
      <c r="G5" s="24"/>
    </row>
    <row r="6" spans="1:7" ht="39" outlineLevel="1">
      <c r="A6" s="15" t="s">
        <v>24</v>
      </c>
      <c r="B6" s="15" t="s">
        <v>21</v>
      </c>
      <c r="C6" s="15" t="s">
        <v>25</v>
      </c>
      <c r="D6" s="15" t="s">
        <v>26</v>
      </c>
      <c r="E6" s="16">
        <v>0.66</v>
      </c>
      <c r="F6" s="24"/>
      <c r="G6" s="24"/>
    </row>
    <row r="7" spans="1:7" ht="26.25" outlineLevel="1">
      <c r="A7" s="15" t="s">
        <v>27</v>
      </c>
      <c r="B7" s="15" t="s">
        <v>21</v>
      </c>
      <c r="C7" s="15" t="s">
        <v>28</v>
      </c>
      <c r="D7" s="15" t="s">
        <v>29</v>
      </c>
      <c r="E7" s="16">
        <v>16.5</v>
      </c>
      <c r="F7" s="24"/>
      <c r="G7" s="24"/>
    </row>
    <row r="8" spans="1:7" ht="26.25" outlineLevel="1">
      <c r="A8" s="15" t="s">
        <v>30</v>
      </c>
      <c r="B8" s="15" t="s">
        <v>21</v>
      </c>
      <c r="C8" s="15" t="s">
        <v>31</v>
      </c>
      <c r="D8" s="15" t="s">
        <v>29</v>
      </c>
      <c r="E8" s="16">
        <v>16.5</v>
      </c>
      <c r="F8" s="24"/>
      <c r="G8" s="24"/>
    </row>
    <row r="9" spans="1:7" ht="26.25" outlineLevel="1">
      <c r="A9" s="15" t="s">
        <v>32</v>
      </c>
      <c r="B9" s="15" t="s">
        <v>21</v>
      </c>
      <c r="C9" s="15" t="s">
        <v>33</v>
      </c>
      <c r="D9" s="15" t="s">
        <v>34</v>
      </c>
      <c r="E9" s="16">
        <v>47.685</v>
      </c>
      <c r="F9" s="24"/>
      <c r="G9" s="24"/>
    </row>
    <row r="10" spans="1:7" ht="39" outlineLevel="1">
      <c r="A10" s="15" t="s">
        <v>35</v>
      </c>
      <c r="B10" s="15" t="s">
        <v>21</v>
      </c>
      <c r="C10" s="15" t="s">
        <v>36</v>
      </c>
      <c r="D10" s="15" t="s">
        <v>37</v>
      </c>
      <c r="E10" s="16">
        <v>1650</v>
      </c>
      <c r="F10" s="24"/>
      <c r="G10" s="24"/>
    </row>
    <row r="11" spans="1:7" ht="12.75">
      <c r="A11" s="21" t="s">
        <v>38</v>
      </c>
      <c r="B11" s="21" t="s">
        <v>18</v>
      </c>
      <c r="C11" s="22" t="s">
        <v>39</v>
      </c>
      <c r="D11" s="23" t="s">
        <v>18</v>
      </c>
      <c r="E11" s="23" t="s">
        <v>18</v>
      </c>
      <c r="F11" s="23" t="s">
        <v>18</v>
      </c>
      <c r="G11" s="23" t="s">
        <v>18</v>
      </c>
    </row>
    <row r="12" spans="1:7" ht="26.25" outlineLevel="1">
      <c r="A12" s="15" t="s">
        <v>40</v>
      </c>
      <c r="B12" s="15" t="s">
        <v>21</v>
      </c>
      <c r="C12" s="15" t="s">
        <v>41</v>
      </c>
      <c r="D12" s="15" t="s">
        <v>42</v>
      </c>
      <c r="E12" s="16">
        <v>1816</v>
      </c>
      <c r="F12" s="24"/>
      <c r="G12" s="24"/>
    </row>
    <row r="13" spans="1:7" ht="39" outlineLevel="1">
      <c r="A13" s="15" t="s">
        <v>43</v>
      </c>
      <c r="B13" s="15" t="s">
        <v>21</v>
      </c>
      <c r="C13" s="15" t="s">
        <v>44</v>
      </c>
      <c r="D13" s="15" t="s">
        <v>42</v>
      </c>
      <c r="E13" s="16">
        <v>1816</v>
      </c>
      <c r="F13" s="24"/>
      <c r="G13" s="24"/>
    </row>
    <row r="14" spans="1:7" ht="26.25" outlineLevel="1">
      <c r="A14" s="15" t="s">
        <v>46</v>
      </c>
      <c r="B14" s="15" t="s">
        <v>21</v>
      </c>
      <c r="C14" s="15" t="s">
        <v>47</v>
      </c>
      <c r="D14" s="15" t="s">
        <v>45</v>
      </c>
      <c r="E14" s="16">
        <v>363.2</v>
      </c>
      <c r="F14" s="24"/>
      <c r="G14" s="24"/>
    </row>
    <row r="15" spans="1:7" ht="39" outlineLevel="1">
      <c r="A15" s="15" t="s">
        <v>48</v>
      </c>
      <c r="B15" s="15" t="s">
        <v>21</v>
      </c>
      <c r="C15" s="15" t="s">
        <v>49</v>
      </c>
      <c r="D15" s="15" t="s">
        <v>45</v>
      </c>
      <c r="E15" s="16">
        <v>217.92</v>
      </c>
      <c r="F15" s="24"/>
      <c r="G15" s="24"/>
    </row>
    <row r="16" spans="1:7" ht="39" outlineLevel="1">
      <c r="A16" s="15" t="s">
        <v>50</v>
      </c>
      <c r="B16" s="15" t="s">
        <v>21</v>
      </c>
      <c r="C16" s="15" t="s">
        <v>51</v>
      </c>
      <c r="D16" s="15" t="s">
        <v>45</v>
      </c>
      <c r="E16" s="16">
        <v>145.28</v>
      </c>
      <c r="F16" s="24"/>
      <c r="G16" s="24"/>
    </row>
    <row r="17" spans="1:7" ht="52.5" outlineLevel="1">
      <c r="A17" s="15" t="s">
        <v>52</v>
      </c>
      <c r="B17" s="15" t="s">
        <v>21</v>
      </c>
      <c r="C17" s="15" t="s">
        <v>53</v>
      </c>
      <c r="D17" s="15" t="s">
        <v>45</v>
      </c>
      <c r="E17" s="16">
        <v>145.28</v>
      </c>
      <c r="F17" s="24"/>
      <c r="G17" s="24"/>
    </row>
    <row r="18" spans="1:7" ht="12.75">
      <c r="A18" s="21" t="s">
        <v>54</v>
      </c>
      <c r="B18" s="21" t="s">
        <v>18</v>
      </c>
      <c r="C18" s="22" t="s">
        <v>55</v>
      </c>
      <c r="D18" s="23" t="s">
        <v>18</v>
      </c>
      <c r="E18" s="23" t="s">
        <v>18</v>
      </c>
      <c r="F18" s="23" t="s">
        <v>18</v>
      </c>
      <c r="G18" s="23" t="s">
        <v>18</v>
      </c>
    </row>
    <row r="19" spans="1:7" ht="52.5" outlineLevel="1">
      <c r="A19" s="15" t="s">
        <v>56</v>
      </c>
      <c r="B19" s="15" t="s">
        <v>21</v>
      </c>
      <c r="C19" s="15" t="s">
        <v>57</v>
      </c>
      <c r="D19" s="15" t="s">
        <v>42</v>
      </c>
      <c r="E19" s="16">
        <v>7.5</v>
      </c>
      <c r="F19" s="24"/>
      <c r="G19" s="24"/>
    </row>
    <row r="20" spans="1:7" ht="12.75">
      <c r="A20" s="21" t="s">
        <v>58</v>
      </c>
      <c r="B20" s="21" t="s">
        <v>18</v>
      </c>
      <c r="C20" s="22" t="s">
        <v>59</v>
      </c>
      <c r="D20" s="23" t="s">
        <v>18</v>
      </c>
      <c r="E20" s="23" t="s">
        <v>18</v>
      </c>
      <c r="F20" s="23" t="s">
        <v>18</v>
      </c>
      <c r="G20" s="23" t="s">
        <v>18</v>
      </c>
    </row>
    <row r="21" spans="1:7" ht="12.75" outlineLevel="1">
      <c r="A21" s="15" t="s">
        <v>60</v>
      </c>
      <c r="B21" s="15" t="s">
        <v>21</v>
      </c>
      <c r="C21" s="15" t="s">
        <v>61</v>
      </c>
      <c r="D21" s="15" t="s">
        <v>62</v>
      </c>
      <c r="E21" s="16">
        <v>13</v>
      </c>
      <c r="F21" s="24"/>
      <c r="G21" s="24"/>
    </row>
    <row r="22" spans="1:7" ht="26.25" outlineLevel="1">
      <c r="A22" s="15" t="s">
        <v>63</v>
      </c>
      <c r="B22" s="15" t="s">
        <v>21</v>
      </c>
      <c r="C22" s="15" t="s">
        <v>64</v>
      </c>
      <c r="D22" s="15" t="s">
        <v>45</v>
      </c>
      <c r="E22" s="16">
        <v>3.0576</v>
      </c>
      <c r="F22" s="24"/>
      <c r="G22" s="24"/>
    </row>
    <row r="23" spans="1:7" ht="39" outlineLevel="1">
      <c r="A23" s="15" t="s">
        <v>65</v>
      </c>
      <c r="B23" s="15" t="s">
        <v>21</v>
      </c>
      <c r="C23" s="15" t="s">
        <v>66</v>
      </c>
      <c r="D23" s="15" t="s">
        <v>42</v>
      </c>
      <c r="E23" s="16">
        <v>7.8</v>
      </c>
      <c r="F23" s="24"/>
      <c r="G23" s="24"/>
    </row>
    <row r="24" spans="1:7" ht="12.75">
      <c r="A24" s="21" t="s">
        <v>67</v>
      </c>
      <c r="B24" s="21" t="s">
        <v>18</v>
      </c>
      <c r="C24" s="22" t="s">
        <v>68</v>
      </c>
      <c r="D24" s="23" t="s">
        <v>18</v>
      </c>
      <c r="E24" s="23" t="s">
        <v>18</v>
      </c>
      <c r="F24" s="23" t="s">
        <v>18</v>
      </c>
      <c r="G24" s="23" t="s">
        <v>18</v>
      </c>
    </row>
    <row r="25" spans="1:7" ht="52.5" outlineLevel="1">
      <c r="A25" s="15" t="s">
        <v>69</v>
      </c>
      <c r="B25" s="15" t="s">
        <v>21</v>
      </c>
      <c r="C25" s="15" t="s">
        <v>70</v>
      </c>
      <c r="D25" s="15" t="s">
        <v>42</v>
      </c>
      <c r="E25" s="16">
        <v>99</v>
      </c>
      <c r="F25" s="24"/>
      <c r="G25" s="24"/>
    </row>
    <row r="26" spans="1:7" ht="66" outlineLevel="1">
      <c r="A26" s="15" t="s">
        <v>71</v>
      </c>
      <c r="B26" s="15" t="s">
        <v>21</v>
      </c>
      <c r="C26" s="15" t="s">
        <v>72</v>
      </c>
      <c r="D26" s="15" t="s">
        <v>45</v>
      </c>
      <c r="E26" s="16">
        <v>14.85</v>
      </c>
      <c r="F26" s="24"/>
      <c r="G26" s="24"/>
    </row>
    <row r="27" spans="1:7" ht="39" outlineLevel="1">
      <c r="A27" s="15" t="s">
        <v>73</v>
      </c>
      <c r="B27" s="15" t="s">
        <v>21</v>
      </c>
      <c r="C27" s="15" t="s">
        <v>74</v>
      </c>
      <c r="D27" s="15" t="s">
        <v>42</v>
      </c>
      <c r="E27" s="16">
        <v>99</v>
      </c>
      <c r="F27" s="24"/>
      <c r="G27" s="24"/>
    </row>
    <row r="28" spans="1:7" ht="12.75">
      <c r="A28" s="21" t="s">
        <v>75</v>
      </c>
      <c r="B28" s="21" t="s">
        <v>18</v>
      </c>
      <c r="C28" s="22" t="s">
        <v>76</v>
      </c>
      <c r="D28" s="23" t="s">
        <v>18</v>
      </c>
      <c r="E28" s="23" t="s">
        <v>18</v>
      </c>
      <c r="F28" s="23" t="s">
        <v>18</v>
      </c>
      <c r="G28" s="23" t="s">
        <v>18</v>
      </c>
    </row>
    <row r="29" spans="1:7" ht="39" outlineLevel="1">
      <c r="A29" s="15" t="s">
        <v>77</v>
      </c>
      <c r="B29" s="15" t="s">
        <v>21</v>
      </c>
      <c r="C29" s="15" t="s">
        <v>78</v>
      </c>
      <c r="D29" s="15" t="s">
        <v>45</v>
      </c>
      <c r="E29" s="16">
        <v>142.5</v>
      </c>
      <c r="F29" s="24"/>
      <c r="G29" s="24"/>
    </row>
    <row r="30" spans="1:7" ht="26.25" outlineLevel="1">
      <c r="A30" s="15" t="s">
        <v>79</v>
      </c>
      <c r="B30" s="15" t="s">
        <v>21</v>
      </c>
      <c r="C30" s="15" t="s">
        <v>80</v>
      </c>
      <c r="D30" s="15" t="s">
        <v>45</v>
      </c>
      <c r="E30" s="16">
        <v>13.74</v>
      </c>
      <c r="F30" s="24"/>
      <c r="G30" s="24"/>
    </row>
    <row r="31" spans="1:7" ht="12.75" outlineLevel="1">
      <c r="A31" s="15" t="s">
        <v>81</v>
      </c>
      <c r="B31" s="15" t="s">
        <v>21</v>
      </c>
      <c r="C31" s="15" t="s">
        <v>82</v>
      </c>
      <c r="D31" s="15" t="s">
        <v>37</v>
      </c>
      <c r="E31" s="16">
        <v>34</v>
      </c>
      <c r="F31" s="24"/>
      <c r="G31" s="24"/>
    </row>
    <row r="32" spans="1:7" ht="12.75" outlineLevel="1">
      <c r="A32" s="15" t="s">
        <v>83</v>
      </c>
      <c r="B32" s="15" t="s">
        <v>21</v>
      </c>
      <c r="C32" s="15" t="s">
        <v>84</v>
      </c>
      <c r="D32" s="15" t="s">
        <v>37</v>
      </c>
      <c r="E32" s="16">
        <v>22</v>
      </c>
      <c r="F32" s="24"/>
      <c r="G32" s="24"/>
    </row>
    <row r="33" spans="1:7" ht="52.5" outlineLevel="1">
      <c r="A33" s="15" t="s">
        <v>85</v>
      </c>
      <c r="B33" s="15" t="s">
        <v>21</v>
      </c>
      <c r="C33" s="15" t="s">
        <v>86</v>
      </c>
      <c r="D33" s="15" t="s">
        <v>45</v>
      </c>
      <c r="E33" s="16">
        <v>75.5252</v>
      </c>
      <c r="F33" s="24"/>
      <c r="G33" s="24"/>
    </row>
    <row r="34" spans="1:7" ht="12.75">
      <c r="A34" s="21" t="s">
        <v>87</v>
      </c>
      <c r="B34" s="21" t="s">
        <v>18</v>
      </c>
      <c r="C34" s="22" t="s">
        <v>88</v>
      </c>
      <c r="D34" s="23" t="s">
        <v>18</v>
      </c>
      <c r="E34" s="23" t="s">
        <v>18</v>
      </c>
      <c r="F34" s="23" t="s">
        <v>18</v>
      </c>
      <c r="G34" s="23" t="s">
        <v>18</v>
      </c>
    </row>
    <row r="35" spans="1:7" ht="66" outlineLevel="1">
      <c r="A35" s="15" t="s">
        <v>89</v>
      </c>
      <c r="B35" s="15" t="s">
        <v>21</v>
      </c>
      <c r="C35" s="15" t="s">
        <v>90</v>
      </c>
      <c r="D35" s="15" t="s">
        <v>45</v>
      </c>
      <c r="E35" s="16">
        <v>63.25</v>
      </c>
      <c r="F35" s="24"/>
      <c r="G35" s="24"/>
    </row>
    <row r="36" spans="1:7" ht="52.5" outlineLevel="1">
      <c r="A36" s="15" t="s">
        <v>91</v>
      </c>
      <c r="B36" s="15" t="s">
        <v>21</v>
      </c>
      <c r="C36" s="15" t="s">
        <v>92</v>
      </c>
      <c r="D36" s="15" t="s">
        <v>45</v>
      </c>
      <c r="E36" s="16">
        <v>178.25</v>
      </c>
      <c r="F36" s="24"/>
      <c r="G36" s="24"/>
    </row>
    <row r="37" spans="1:7" ht="39" outlineLevel="1">
      <c r="A37" s="15" t="s">
        <v>93</v>
      </c>
      <c r="B37" s="15" t="s">
        <v>21</v>
      </c>
      <c r="C37" s="15" t="s">
        <v>94</v>
      </c>
      <c r="D37" s="15" t="s">
        <v>45</v>
      </c>
      <c r="E37" s="16">
        <v>178.25</v>
      </c>
      <c r="F37" s="24"/>
      <c r="G37" s="24"/>
    </row>
    <row r="38" spans="1:7" ht="66" outlineLevel="1">
      <c r="A38" s="15" t="s">
        <v>95</v>
      </c>
      <c r="B38" s="15" t="s">
        <v>21</v>
      </c>
      <c r="C38" s="15" t="s">
        <v>96</v>
      </c>
      <c r="D38" s="15" t="s">
        <v>42</v>
      </c>
      <c r="E38" s="16">
        <v>10</v>
      </c>
      <c r="F38" s="24"/>
      <c r="G38" s="24"/>
    </row>
    <row r="39" spans="1:7" ht="26.25" outlineLevel="1">
      <c r="A39" s="15" t="s">
        <v>97</v>
      </c>
      <c r="B39" s="15" t="s">
        <v>21</v>
      </c>
      <c r="C39" s="15" t="s">
        <v>98</v>
      </c>
      <c r="D39" s="15" t="s">
        <v>45</v>
      </c>
      <c r="E39" s="16">
        <v>0.64</v>
      </c>
      <c r="F39" s="24"/>
      <c r="G39" s="24"/>
    </row>
    <row r="40" spans="1:7" ht="12.75">
      <c r="A40" s="21" t="s">
        <v>99</v>
      </c>
      <c r="B40" s="21" t="s">
        <v>18</v>
      </c>
      <c r="C40" s="22" t="s">
        <v>100</v>
      </c>
      <c r="D40" s="23" t="s">
        <v>18</v>
      </c>
      <c r="E40" s="23" t="s">
        <v>18</v>
      </c>
      <c r="F40" s="23" t="s">
        <v>18</v>
      </c>
      <c r="G40" s="23" t="s">
        <v>18</v>
      </c>
    </row>
    <row r="41" spans="1:7" ht="52.5" outlineLevel="1">
      <c r="A41" s="15" t="s">
        <v>101</v>
      </c>
      <c r="B41" s="15" t="s">
        <v>21</v>
      </c>
      <c r="C41" s="15" t="s">
        <v>102</v>
      </c>
      <c r="D41" s="15" t="s">
        <v>45</v>
      </c>
      <c r="E41" s="16">
        <v>6.5312</v>
      </c>
      <c r="F41" s="24"/>
      <c r="G41" s="24"/>
    </row>
    <row r="42" spans="1:7" ht="52.5" outlineLevel="1">
      <c r="A42" s="15" t="s">
        <v>103</v>
      </c>
      <c r="B42" s="15" t="s">
        <v>21</v>
      </c>
      <c r="C42" s="15" t="s">
        <v>92</v>
      </c>
      <c r="D42" s="15" t="s">
        <v>45</v>
      </c>
      <c r="E42" s="16">
        <v>13.44</v>
      </c>
      <c r="F42" s="24"/>
      <c r="G42" s="24"/>
    </row>
    <row r="43" spans="1:7" ht="39" outlineLevel="1">
      <c r="A43" s="15" t="s">
        <v>104</v>
      </c>
      <c r="B43" s="15" t="s">
        <v>21</v>
      </c>
      <c r="C43" s="15" t="s">
        <v>94</v>
      </c>
      <c r="D43" s="15" t="s">
        <v>45</v>
      </c>
      <c r="E43" s="16">
        <v>13.44</v>
      </c>
      <c r="F43" s="24"/>
      <c r="G43" s="24"/>
    </row>
    <row r="44" spans="1:7" ht="26.25" outlineLevel="1">
      <c r="A44" s="15" t="s">
        <v>105</v>
      </c>
      <c r="B44" s="15" t="s">
        <v>21</v>
      </c>
      <c r="C44" s="15" t="s">
        <v>106</v>
      </c>
      <c r="D44" s="15" t="s">
        <v>45</v>
      </c>
      <c r="E44" s="16">
        <v>1.8</v>
      </c>
      <c r="F44" s="24"/>
      <c r="G44" s="24"/>
    </row>
    <row r="45" spans="1:7" ht="12.75">
      <c r="A45" s="21" t="s">
        <v>107</v>
      </c>
      <c r="B45" s="21" t="s">
        <v>18</v>
      </c>
      <c r="C45" s="22" t="s">
        <v>108</v>
      </c>
      <c r="D45" s="23" t="s">
        <v>18</v>
      </c>
      <c r="E45" s="23" t="s">
        <v>18</v>
      </c>
      <c r="F45" s="23" t="s">
        <v>18</v>
      </c>
      <c r="G45" s="23" t="s">
        <v>18</v>
      </c>
    </row>
    <row r="46" spans="1:7" ht="26.25" outlineLevel="1">
      <c r="A46" s="15" t="s">
        <v>109</v>
      </c>
      <c r="B46" s="15" t="s">
        <v>21</v>
      </c>
      <c r="C46" s="15" t="s">
        <v>110</v>
      </c>
      <c r="D46" s="15" t="s">
        <v>42</v>
      </c>
      <c r="E46" s="16">
        <v>8405</v>
      </c>
      <c r="F46" s="24"/>
      <c r="G46" s="24"/>
    </row>
    <row r="47" spans="1:7" ht="26.25" outlineLevel="1">
      <c r="A47" s="15" t="s">
        <v>111</v>
      </c>
      <c r="B47" s="15" t="s">
        <v>21</v>
      </c>
      <c r="C47" s="15" t="s">
        <v>112</v>
      </c>
      <c r="D47" s="15" t="s">
        <v>42</v>
      </c>
      <c r="E47" s="16">
        <v>8405</v>
      </c>
      <c r="F47" s="24"/>
      <c r="G47" s="24"/>
    </row>
    <row r="48" spans="1:7" ht="39" outlineLevel="1">
      <c r="A48" s="15" t="s">
        <v>113</v>
      </c>
      <c r="B48" s="15" t="s">
        <v>21</v>
      </c>
      <c r="C48" s="15" t="s">
        <v>114</v>
      </c>
      <c r="D48" s="15" t="s">
        <v>42</v>
      </c>
      <c r="E48" s="16">
        <v>8405</v>
      </c>
      <c r="F48" s="24"/>
      <c r="G48" s="24"/>
    </row>
    <row r="49" spans="1:7" ht="12.75">
      <c r="A49" s="21" t="s">
        <v>115</v>
      </c>
      <c r="B49" s="21" t="s">
        <v>18</v>
      </c>
      <c r="C49" s="22" t="s">
        <v>116</v>
      </c>
      <c r="D49" s="23" t="s">
        <v>18</v>
      </c>
      <c r="E49" s="23" t="s">
        <v>18</v>
      </c>
      <c r="F49" s="23" t="s">
        <v>18</v>
      </c>
      <c r="G49" s="23" t="s">
        <v>18</v>
      </c>
    </row>
    <row r="50" spans="1:7" ht="12.75" outlineLevel="1">
      <c r="A50" s="15" t="s">
        <v>117</v>
      </c>
      <c r="B50" s="15" t="s">
        <v>21</v>
      </c>
      <c r="C50" s="15" t="s">
        <v>118</v>
      </c>
      <c r="D50" s="15" t="s">
        <v>37</v>
      </c>
      <c r="E50" s="16">
        <v>90</v>
      </c>
      <c r="F50" s="24"/>
      <c r="G50" s="24"/>
    </row>
    <row r="51" spans="1:7" ht="12.75" outlineLevel="1">
      <c r="A51" s="15" t="s">
        <v>119</v>
      </c>
      <c r="B51" s="15" t="s">
        <v>21</v>
      </c>
      <c r="C51" s="15" t="s">
        <v>120</v>
      </c>
      <c r="D51" s="15" t="s">
        <v>29</v>
      </c>
      <c r="E51" s="16">
        <v>17</v>
      </c>
      <c r="F51" s="24"/>
      <c r="G51" s="24"/>
    </row>
    <row r="52" spans="1:7" ht="14.25">
      <c r="A52" s="25" t="s">
        <v>121</v>
      </c>
      <c r="B52" s="18"/>
      <c r="C52" s="18"/>
      <c r="D52" s="18"/>
      <c r="E52" s="18"/>
      <c r="F52" s="18"/>
      <c r="G52" s="26"/>
    </row>
  </sheetData>
  <sheetProtection password="9016" sheet="1"/>
  <mergeCells count="12">
    <mergeCell ref="A1:G1"/>
    <mergeCell ref="C4:G4"/>
    <mergeCell ref="C11:G11"/>
    <mergeCell ref="C18:G18"/>
    <mergeCell ref="C20:G20"/>
    <mergeCell ref="C24:G24"/>
    <mergeCell ref="C28:G28"/>
    <mergeCell ref="C34:G34"/>
    <mergeCell ref="C40:G40"/>
    <mergeCell ref="C45:G45"/>
    <mergeCell ref="C49:G49"/>
    <mergeCell ref="A52:F52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="85" zoomScaleNormal="85" zoomScalePageLayoutView="0" workbookViewId="0" topLeftCell="A1">
      <selection activeCell="G11" sqref="G11"/>
    </sheetView>
  </sheetViews>
  <sheetFormatPr defaultColWidth="9.140625" defaultRowHeight="12.75"/>
  <cols>
    <col min="1" max="1" width="6.00390625" style="0" customWidth="1"/>
    <col min="2" max="2" width="11.00390625" style="0" customWidth="1"/>
    <col min="3" max="3" width="48.8515625" style="0" customWidth="1"/>
    <col min="4" max="7" width="11.00390625" style="0" customWidth="1"/>
  </cols>
  <sheetData>
    <row r="1" spans="1:7" ht="12.75">
      <c r="A1" s="11" t="s">
        <v>122</v>
      </c>
      <c r="B1" s="8"/>
      <c r="C1" s="8"/>
      <c r="D1" s="8"/>
      <c r="E1" s="8"/>
      <c r="F1" s="8"/>
      <c r="G1" s="8"/>
    </row>
    <row r="2" spans="1:7" ht="33.75" customHeight="1">
      <c r="A2" s="14" t="s">
        <v>123</v>
      </c>
      <c r="B2" s="10" t="s">
        <v>18</v>
      </c>
      <c r="C2" s="14" t="s">
        <v>124</v>
      </c>
      <c r="D2" s="10" t="s">
        <v>18</v>
      </c>
      <c r="E2" s="10" t="s">
        <v>18</v>
      </c>
      <c r="F2" s="10" t="s">
        <v>18</v>
      </c>
      <c r="G2" s="4" t="s">
        <v>16</v>
      </c>
    </row>
    <row r="3" spans="1:7" ht="14.25">
      <c r="A3" s="9" t="s">
        <v>125</v>
      </c>
      <c r="B3" s="10" t="s">
        <v>18</v>
      </c>
      <c r="C3" s="9" t="s">
        <v>126</v>
      </c>
      <c r="D3" s="10" t="s">
        <v>18</v>
      </c>
      <c r="E3" s="10" t="s">
        <v>18</v>
      </c>
      <c r="F3" s="10" t="s">
        <v>18</v>
      </c>
      <c r="G3" s="6">
        <f>SUM('KOSZTORYS OFERTOWY'!G5:G10)+SUM('KOSZTORYS OFERTOWY'!G12:G17)+SUM('KOSZTORYS OFERTOWY'!G19:G19)+SUM('KOSZTORYS OFERTOWY'!G21:G23)+SUM('KOSZTORYS OFERTOWY'!G25:G27)+SUM('KOSZTORYS OFERTOWY'!G29:G33)+SUM('KOSZTORYS OFERTOWY'!G35:G39)+SUM('KOSZTORYS OFERTOWY'!G41:G44)+SUM('KOSZTORYS OFERTOWY'!G46:G48)+SUM('KOSZTORYS OFERTOWY'!G50:G51)</f>
        <v>0</v>
      </c>
    </row>
    <row r="4" spans="1:7" ht="12.75">
      <c r="A4" s="13" t="s">
        <v>127</v>
      </c>
      <c r="B4" s="10" t="s">
        <v>18</v>
      </c>
      <c r="C4" s="13" t="s">
        <v>19</v>
      </c>
      <c r="D4" s="10" t="s">
        <v>18</v>
      </c>
      <c r="E4" s="10" t="s">
        <v>18</v>
      </c>
      <c r="F4" s="10" t="s">
        <v>18</v>
      </c>
      <c r="G4" s="5">
        <f>SUM('KOSZTORYS OFERTOWY'!G5:G10)</f>
        <v>0</v>
      </c>
    </row>
    <row r="5" spans="1:7" ht="12.75">
      <c r="A5" s="13" t="s">
        <v>128</v>
      </c>
      <c r="B5" s="10" t="s">
        <v>18</v>
      </c>
      <c r="C5" s="13" t="s">
        <v>39</v>
      </c>
      <c r="D5" s="10" t="s">
        <v>18</v>
      </c>
      <c r="E5" s="10" t="s">
        <v>18</v>
      </c>
      <c r="F5" s="10" t="s">
        <v>18</v>
      </c>
      <c r="G5" s="5">
        <f>SUM('KOSZTORYS OFERTOWY'!G12:G17)</f>
        <v>0</v>
      </c>
    </row>
    <row r="6" spans="1:7" ht="12.75">
      <c r="A6" s="13" t="s">
        <v>129</v>
      </c>
      <c r="B6" s="10" t="s">
        <v>18</v>
      </c>
      <c r="C6" s="13" t="s">
        <v>55</v>
      </c>
      <c r="D6" s="10" t="s">
        <v>18</v>
      </c>
      <c r="E6" s="10" t="s">
        <v>18</v>
      </c>
      <c r="F6" s="10" t="s">
        <v>18</v>
      </c>
      <c r="G6" s="5">
        <f>SUM('KOSZTORYS OFERTOWY'!G19:G19)</f>
        <v>0</v>
      </c>
    </row>
    <row r="7" spans="1:7" ht="12.75">
      <c r="A7" s="13" t="s">
        <v>130</v>
      </c>
      <c r="B7" s="10" t="s">
        <v>18</v>
      </c>
      <c r="C7" s="13" t="s">
        <v>59</v>
      </c>
      <c r="D7" s="10" t="s">
        <v>18</v>
      </c>
      <c r="E7" s="10" t="s">
        <v>18</v>
      </c>
      <c r="F7" s="10" t="s">
        <v>18</v>
      </c>
      <c r="G7" s="5">
        <f>SUM('KOSZTORYS OFERTOWY'!G21:G23)</f>
        <v>0</v>
      </c>
    </row>
    <row r="8" spans="1:7" ht="12.75">
      <c r="A8" s="13" t="s">
        <v>131</v>
      </c>
      <c r="B8" s="10" t="s">
        <v>18</v>
      </c>
      <c r="C8" s="13" t="s">
        <v>68</v>
      </c>
      <c r="D8" s="10" t="s">
        <v>18</v>
      </c>
      <c r="E8" s="10" t="s">
        <v>18</v>
      </c>
      <c r="F8" s="10" t="s">
        <v>18</v>
      </c>
      <c r="G8" s="5">
        <f>SUM('KOSZTORYS OFERTOWY'!G25:G27)</f>
        <v>0</v>
      </c>
    </row>
    <row r="9" spans="1:7" ht="12.75">
      <c r="A9" s="13" t="s">
        <v>132</v>
      </c>
      <c r="B9" s="10" t="s">
        <v>18</v>
      </c>
      <c r="C9" s="13" t="s">
        <v>76</v>
      </c>
      <c r="D9" s="10" t="s">
        <v>18</v>
      </c>
      <c r="E9" s="10" t="s">
        <v>18</v>
      </c>
      <c r="F9" s="10" t="s">
        <v>18</v>
      </c>
      <c r="G9" s="5">
        <f>SUM('KOSZTORYS OFERTOWY'!G29:G33)</f>
        <v>0</v>
      </c>
    </row>
    <row r="10" spans="1:7" ht="12.75">
      <c r="A10" s="13" t="s">
        <v>133</v>
      </c>
      <c r="B10" s="10" t="s">
        <v>18</v>
      </c>
      <c r="C10" s="13" t="s">
        <v>88</v>
      </c>
      <c r="D10" s="10" t="s">
        <v>18</v>
      </c>
      <c r="E10" s="10" t="s">
        <v>18</v>
      </c>
      <c r="F10" s="10" t="s">
        <v>18</v>
      </c>
      <c r="G10" s="5">
        <f>SUM('KOSZTORYS OFERTOWY'!G35:G39)</f>
        <v>0</v>
      </c>
    </row>
    <row r="11" spans="1:7" ht="12.75">
      <c r="A11" s="13" t="s">
        <v>134</v>
      </c>
      <c r="B11" s="10" t="s">
        <v>18</v>
      </c>
      <c r="C11" s="13" t="s">
        <v>100</v>
      </c>
      <c r="D11" s="10" t="s">
        <v>18</v>
      </c>
      <c r="E11" s="10" t="s">
        <v>18</v>
      </c>
      <c r="F11" s="10" t="s">
        <v>18</v>
      </c>
      <c r="G11" s="5">
        <f>SUM('KOSZTORYS OFERTOWY'!G41:G44)</f>
        <v>0</v>
      </c>
    </row>
    <row r="12" spans="1:7" ht="12.75">
      <c r="A12" s="13" t="s">
        <v>135</v>
      </c>
      <c r="B12" s="10" t="s">
        <v>18</v>
      </c>
      <c r="C12" s="13" t="s">
        <v>108</v>
      </c>
      <c r="D12" s="10" t="s">
        <v>18</v>
      </c>
      <c r="E12" s="10" t="s">
        <v>18</v>
      </c>
      <c r="F12" s="10" t="s">
        <v>18</v>
      </c>
      <c r="G12" s="5">
        <f>SUM('KOSZTORYS OFERTOWY'!G46:G48)</f>
        <v>0</v>
      </c>
    </row>
    <row r="13" spans="1:7" ht="12.75">
      <c r="A13" s="13" t="s">
        <v>136</v>
      </c>
      <c r="B13" s="10" t="s">
        <v>18</v>
      </c>
      <c r="C13" s="13" t="s">
        <v>116</v>
      </c>
      <c r="D13" s="10" t="s">
        <v>18</v>
      </c>
      <c r="E13" s="10" t="s">
        <v>18</v>
      </c>
      <c r="F13" s="10" t="s">
        <v>18</v>
      </c>
      <c r="G13" s="5">
        <f>SUM('KOSZTORYS OFERTOWY'!G50:G51)</f>
        <v>0</v>
      </c>
    </row>
    <row r="14" spans="3:7" ht="12.75">
      <c r="C14" s="12" t="s">
        <v>137</v>
      </c>
      <c r="D14" s="10" t="s">
        <v>18</v>
      </c>
      <c r="E14" s="10" t="s">
        <v>18</v>
      </c>
      <c r="F14" s="10" t="s">
        <v>18</v>
      </c>
      <c r="G14" s="5">
        <f>SUM('KOSZTORYS OFERTOWY'!G5:G10)+SUM('KOSZTORYS OFERTOWY'!G12:G17)+SUM('KOSZTORYS OFERTOWY'!G19:G19)+SUM('KOSZTORYS OFERTOWY'!G21:G23)+SUM('KOSZTORYS OFERTOWY'!G25:G27)+SUM('KOSZTORYS OFERTOWY'!G29:G33)+SUM('KOSZTORYS OFERTOWY'!G35:G39)+SUM('KOSZTORYS OFERTOWY'!G41:G44)+SUM('KOSZTORYS OFERTOWY'!G46:G48)+SUM('KOSZTORYS OFERTOWY'!G50:G51)</f>
        <v>0</v>
      </c>
    </row>
    <row r="15" spans="3:7" ht="12.75">
      <c r="C15" s="12" t="s">
        <v>138</v>
      </c>
      <c r="D15" s="10" t="s">
        <v>18</v>
      </c>
      <c r="E15" s="10" t="s">
        <v>18</v>
      </c>
      <c r="F15" s="10" t="s">
        <v>18</v>
      </c>
      <c r="G15" s="5">
        <f>SUM('ZBIORCZE ZESTAWIENIE KOSZTÓW'!G14:G14)</f>
        <v>0</v>
      </c>
    </row>
  </sheetData>
  <sheetProtection/>
  <mergeCells count="27">
    <mergeCell ref="A1:G1"/>
    <mergeCell ref="A2:B2"/>
    <mergeCell ref="C2:F2"/>
    <mergeCell ref="A3:B3"/>
    <mergeCell ref="C3:F3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C14:F14"/>
    <mergeCell ref="C15:F15"/>
    <mergeCell ref="A11:B11"/>
    <mergeCell ref="C11:F11"/>
    <mergeCell ref="A12:B12"/>
    <mergeCell ref="C12:F12"/>
    <mergeCell ref="A13:B13"/>
    <mergeCell ref="C13:F13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Artur Stępień (Nadl. Nawojowa)</cp:lastModifiedBy>
  <cp:lastPrinted>2023-03-16T07:42:04Z</cp:lastPrinted>
  <dcterms:created xsi:type="dcterms:W3CDTF">2013-03-19T16:38:19Z</dcterms:created>
  <dcterms:modified xsi:type="dcterms:W3CDTF">2024-04-08T10:12:22Z</dcterms:modified>
  <cp:category/>
  <cp:version/>
  <cp:contentType/>
  <cp:contentStatus/>
</cp:coreProperties>
</file>