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0 PRZETARGI\Przetargi 2021\36.2021 ŻYWNOŚĆ CKZIU - POWTÓRKA CZ. 3, 4, 6\ZAMIESZCZONE\"/>
    </mc:Choice>
  </mc:AlternateContent>
  <bookViews>
    <workbookView xWindow="0" yWindow="0" windowWidth="23040" windowHeight="9195" activeTab="2"/>
  </bookViews>
  <sheets>
    <sheet name="pakiet nr 3" sheetId="2" r:id="rId1"/>
    <sheet name="pakiet nr 4" sheetId="3" r:id="rId2"/>
    <sheet name="pakiet nr 6" sheetId="5" r:id="rId3"/>
  </sheets>
  <calcPr calcId="152511"/>
</workbook>
</file>

<file path=xl/calcChain.xml><?xml version="1.0" encoding="utf-8"?>
<calcChain xmlns="http://schemas.openxmlformats.org/spreadsheetml/2006/main">
  <c r="L58" i="3" l="1"/>
  <c r="N58" i="3" s="1"/>
  <c r="K58" i="3"/>
  <c r="M58" i="3" l="1"/>
  <c r="L42" i="5" l="1"/>
  <c r="N42" i="5" s="1"/>
  <c r="M42" i="5" l="1"/>
  <c r="L57" i="3"/>
  <c r="M57" i="3" s="1"/>
  <c r="K57" i="3"/>
  <c r="N57" i="3" l="1"/>
  <c r="L8" i="5" l="1"/>
  <c r="K8" i="5"/>
  <c r="L46" i="5"/>
  <c r="K46" i="5"/>
  <c r="L9" i="5"/>
  <c r="N9" i="5" s="1"/>
  <c r="L10" i="5"/>
  <c r="N10" i="5" s="1"/>
  <c r="L11" i="5"/>
  <c r="N11" i="5" s="1"/>
  <c r="L12" i="5"/>
  <c r="N12" i="5" s="1"/>
  <c r="L13" i="5"/>
  <c r="N13" i="5" s="1"/>
  <c r="L14" i="5"/>
  <c r="N14" i="5" s="1"/>
  <c r="L15" i="5"/>
  <c r="N15" i="5" s="1"/>
  <c r="L16" i="5"/>
  <c r="N16" i="5" s="1"/>
  <c r="L17" i="5"/>
  <c r="N17" i="5" s="1"/>
  <c r="L18" i="5"/>
  <c r="N18" i="5" s="1"/>
  <c r="L19" i="5"/>
  <c r="M19" i="5" s="1"/>
  <c r="L20" i="5"/>
  <c r="N20" i="5" s="1"/>
  <c r="L21" i="5"/>
  <c r="N21" i="5" s="1"/>
  <c r="L22" i="5"/>
  <c r="N22" i="5" s="1"/>
  <c r="L23" i="5"/>
  <c r="M23" i="5" s="1"/>
  <c r="L24" i="5"/>
  <c r="N24" i="5" s="1"/>
  <c r="L25" i="5"/>
  <c r="N25" i="5" s="1"/>
  <c r="L26" i="5"/>
  <c r="N26" i="5" s="1"/>
  <c r="L27" i="5"/>
  <c r="N27" i="5" s="1"/>
  <c r="L28" i="5"/>
  <c r="N28" i="5" s="1"/>
  <c r="L29" i="5"/>
  <c r="N29" i="5" s="1"/>
  <c r="L30" i="5"/>
  <c r="N30" i="5" s="1"/>
  <c r="L31" i="5"/>
  <c r="N31" i="5" s="1"/>
  <c r="L32" i="5"/>
  <c r="N32" i="5" s="1"/>
  <c r="L33" i="5"/>
  <c r="N33" i="5" s="1"/>
  <c r="L34" i="5"/>
  <c r="N34" i="5" s="1"/>
  <c r="L35" i="5"/>
  <c r="M35" i="5" s="1"/>
  <c r="L36" i="5"/>
  <c r="N36" i="5" s="1"/>
  <c r="L37" i="5"/>
  <c r="N37" i="5" s="1"/>
  <c r="L38" i="5"/>
  <c r="N38" i="5" s="1"/>
  <c r="L39" i="5"/>
  <c r="M39" i="5" s="1"/>
  <c r="L40" i="5"/>
  <c r="N40" i="5" s="1"/>
  <c r="L41" i="5"/>
  <c r="N41" i="5" s="1"/>
  <c r="L43" i="5"/>
  <c r="N43" i="5" s="1"/>
  <c r="L44" i="5"/>
  <c r="N44" i="5" s="1"/>
  <c r="L45" i="5"/>
  <c r="N45" i="5" s="1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3" i="5"/>
  <c r="K44" i="5"/>
  <c r="K45" i="5"/>
  <c r="L9" i="3"/>
  <c r="N9" i="3" s="1"/>
  <c r="L10" i="3"/>
  <c r="N10" i="3" s="1"/>
  <c r="L11" i="3"/>
  <c r="N11" i="3" s="1"/>
  <c r="L12" i="3"/>
  <c r="N12" i="3" s="1"/>
  <c r="L13" i="3"/>
  <c r="N13" i="3" s="1"/>
  <c r="L14" i="3"/>
  <c r="N14" i="3" s="1"/>
  <c r="L15" i="3"/>
  <c r="N15" i="3" s="1"/>
  <c r="L16" i="3"/>
  <c r="N16" i="3" s="1"/>
  <c r="L17" i="3"/>
  <c r="N17" i="3" s="1"/>
  <c r="L18" i="3"/>
  <c r="N18" i="3" s="1"/>
  <c r="L19" i="3"/>
  <c r="N19" i="3" s="1"/>
  <c r="L20" i="3"/>
  <c r="M20" i="3" s="1"/>
  <c r="L21" i="3"/>
  <c r="N21" i="3" s="1"/>
  <c r="L22" i="3"/>
  <c r="N22" i="3" s="1"/>
  <c r="L23" i="3"/>
  <c r="N23" i="3" s="1"/>
  <c r="L24" i="3"/>
  <c r="N24" i="3" s="1"/>
  <c r="L25" i="3"/>
  <c r="M25" i="3" s="1"/>
  <c r="L26" i="3"/>
  <c r="N26" i="3" s="1"/>
  <c r="L27" i="3"/>
  <c r="N27" i="3" s="1"/>
  <c r="L28" i="3"/>
  <c r="N28" i="3" s="1"/>
  <c r="L29" i="3"/>
  <c r="M29" i="3" s="1"/>
  <c r="L30" i="3"/>
  <c r="N30" i="3" s="1"/>
  <c r="L31" i="3"/>
  <c r="N31" i="3" s="1"/>
  <c r="L32" i="3"/>
  <c r="N32" i="3" s="1"/>
  <c r="L33" i="3"/>
  <c r="M33" i="3" s="1"/>
  <c r="L34" i="3"/>
  <c r="N34" i="3" s="1"/>
  <c r="L35" i="3"/>
  <c r="N35" i="3" s="1"/>
  <c r="L36" i="3"/>
  <c r="N36" i="3" s="1"/>
  <c r="L37" i="3"/>
  <c r="M37" i="3" s="1"/>
  <c r="L38" i="3"/>
  <c r="N38" i="3" s="1"/>
  <c r="L39" i="3"/>
  <c r="N39" i="3" s="1"/>
  <c r="L40" i="3"/>
  <c r="N40" i="3" s="1"/>
  <c r="L41" i="3"/>
  <c r="M41" i="3" s="1"/>
  <c r="L42" i="3"/>
  <c r="N42" i="3" s="1"/>
  <c r="L43" i="3"/>
  <c r="N43" i="3" s="1"/>
  <c r="L44" i="3"/>
  <c r="M44" i="3" s="1"/>
  <c r="L45" i="3"/>
  <c r="N45" i="3" s="1"/>
  <c r="L46" i="3"/>
  <c r="N46" i="3" s="1"/>
  <c r="L47" i="3"/>
  <c r="N47" i="3" s="1"/>
  <c r="L48" i="3"/>
  <c r="N48" i="3" s="1"/>
  <c r="L49" i="3"/>
  <c r="N49" i="3" s="1"/>
  <c r="L50" i="3"/>
  <c r="N50" i="3" s="1"/>
  <c r="L51" i="3"/>
  <c r="N51" i="3" s="1"/>
  <c r="L52" i="3"/>
  <c r="M52" i="3" s="1"/>
  <c r="L53" i="3"/>
  <c r="N53" i="3" s="1"/>
  <c r="L54" i="3"/>
  <c r="N54" i="3" s="1"/>
  <c r="L55" i="3"/>
  <c r="N55" i="3" s="1"/>
  <c r="L56" i="3"/>
  <c r="M56" i="3" s="1"/>
  <c r="L59" i="3"/>
  <c r="N59" i="3" s="1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9" i="3"/>
  <c r="N8" i="3"/>
  <c r="L8" i="3"/>
  <c r="K8" i="3"/>
  <c r="L9" i="2"/>
  <c r="M9" i="2" s="1"/>
  <c r="L10" i="2"/>
  <c r="N10" i="2" s="1"/>
  <c r="L11" i="2"/>
  <c r="N11" i="2" s="1"/>
  <c r="L12" i="2"/>
  <c r="M12" i="2" s="1"/>
  <c r="L13" i="2"/>
  <c r="N13" i="2" s="1"/>
  <c r="L14" i="2"/>
  <c r="N14" i="2" s="1"/>
  <c r="L15" i="2"/>
  <c r="N15" i="2" s="1"/>
  <c r="L16" i="2"/>
  <c r="M16" i="2" s="1"/>
  <c r="L17" i="2"/>
  <c r="N17" i="2" s="1"/>
  <c r="L18" i="2"/>
  <c r="N18" i="2" s="1"/>
  <c r="L19" i="2"/>
  <c r="N19" i="2" s="1"/>
  <c r="L20" i="2"/>
  <c r="M20" i="2" s="1"/>
  <c r="L21" i="2"/>
  <c r="N21" i="2" s="1"/>
  <c r="L22" i="2"/>
  <c r="N22" i="2" s="1"/>
  <c r="L23" i="2"/>
  <c r="N23" i="2" s="1"/>
  <c r="L24" i="2"/>
  <c r="M24" i="2" s="1"/>
  <c r="L25" i="2"/>
  <c r="N25" i="2" s="1"/>
  <c r="L26" i="2"/>
  <c r="N26" i="2" s="1"/>
  <c r="L27" i="2"/>
  <c r="N27" i="2" s="1"/>
  <c r="L28" i="2"/>
  <c r="M28" i="2" s="1"/>
  <c r="L29" i="2"/>
  <c r="N29" i="2" s="1"/>
  <c r="L30" i="2"/>
  <c r="N30" i="2" s="1"/>
  <c r="L31" i="2"/>
  <c r="N31" i="2" s="1"/>
  <c r="L32" i="2"/>
  <c r="N32" i="2" s="1"/>
  <c r="L33" i="2"/>
  <c r="N33" i="2" s="1"/>
  <c r="L34" i="2"/>
  <c r="N34" i="2" s="1"/>
  <c r="L35" i="2"/>
  <c r="N35" i="2" s="1"/>
  <c r="L36" i="2"/>
  <c r="M36" i="2" s="1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L8" i="2"/>
  <c r="K8" i="2"/>
  <c r="N28" i="2" l="1"/>
  <c r="M15" i="5"/>
  <c r="N19" i="5"/>
  <c r="M42" i="3"/>
  <c r="M38" i="3"/>
  <c r="M22" i="3"/>
  <c r="M26" i="3"/>
  <c r="M50" i="3"/>
  <c r="M34" i="3"/>
  <c r="N52" i="3"/>
  <c r="M46" i="3"/>
  <c r="M30" i="3"/>
  <c r="N20" i="2"/>
  <c r="M26" i="2"/>
  <c r="M22" i="2"/>
  <c r="M54" i="3"/>
  <c r="N44" i="3"/>
  <c r="M31" i="5"/>
  <c r="N35" i="5"/>
  <c r="M30" i="2"/>
  <c r="M14" i="2"/>
  <c r="N24" i="2"/>
  <c r="N16" i="2"/>
  <c r="M36" i="3"/>
  <c r="M28" i="3"/>
  <c r="N56" i="3"/>
  <c r="N37" i="3"/>
  <c r="N23" i="5"/>
  <c r="M18" i="2"/>
  <c r="N29" i="3"/>
  <c r="M48" i="3"/>
  <c r="M40" i="3"/>
  <c r="M32" i="3"/>
  <c r="M24" i="3"/>
  <c r="N39" i="5"/>
  <c r="N9" i="2"/>
  <c r="M19" i="3"/>
  <c r="M11" i="3"/>
  <c r="N46" i="5"/>
  <c r="M46" i="5"/>
  <c r="M15" i="3"/>
  <c r="M34" i="2"/>
  <c r="M29" i="2"/>
  <c r="M25" i="2"/>
  <c r="M21" i="2"/>
  <c r="M17" i="2"/>
  <c r="M13" i="2"/>
  <c r="M55" i="3"/>
  <c r="M51" i="3"/>
  <c r="M47" i="3"/>
  <c r="M43" i="3"/>
  <c r="M39" i="3"/>
  <c r="M35" i="3"/>
  <c r="M31" i="3"/>
  <c r="M27" i="3"/>
  <c r="M23" i="3"/>
  <c r="M18" i="3"/>
  <c r="M14" i="3"/>
  <c r="M10" i="3"/>
  <c r="M44" i="5"/>
  <c r="M27" i="5"/>
  <c r="M11" i="5"/>
  <c r="N8" i="2"/>
  <c r="L37" i="2"/>
  <c r="M33" i="2"/>
  <c r="M11" i="2"/>
  <c r="L60" i="3"/>
  <c r="M17" i="3"/>
  <c r="M13" i="3"/>
  <c r="M9" i="3"/>
  <c r="N41" i="3"/>
  <c r="N33" i="3"/>
  <c r="N25" i="3"/>
  <c r="L47" i="5"/>
  <c r="N8" i="5"/>
  <c r="M8" i="5"/>
  <c r="M31" i="2"/>
  <c r="M27" i="2"/>
  <c r="M23" i="2"/>
  <c r="M19" i="2"/>
  <c r="M15" i="2"/>
  <c r="M10" i="2"/>
  <c r="M8" i="3"/>
  <c r="M59" i="3"/>
  <c r="M53" i="3"/>
  <c r="M49" i="3"/>
  <c r="M45" i="3"/>
  <c r="M21" i="3"/>
  <c r="M16" i="3"/>
  <c r="M12" i="3"/>
  <c r="M43" i="5"/>
  <c r="M38" i="5"/>
  <c r="M34" i="5"/>
  <c r="M30" i="5"/>
  <c r="M26" i="5"/>
  <c r="M22" i="5"/>
  <c r="M18" i="5"/>
  <c r="M14" i="5"/>
  <c r="M10" i="5"/>
  <c r="M41" i="5"/>
  <c r="M37" i="5"/>
  <c r="M33" i="5"/>
  <c r="M29" i="5"/>
  <c r="M25" i="5"/>
  <c r="M21" i="5"/>
  <c r="M17" i="5"/>
  <c r="M13" i="5"/>
  <c r="M9" i="5"/>
  <c r="M45" i="5"/>
  <c r="M40" i="5"/>
  <c r="M36" i="5"/>
  <c r="M32" i="5"/>
  <c r="M28" i="5"/>
  <c r="M24" i="5"/>
  <c r="M20" i="5"/>
  <c r="M16" i="5"/>
  <c r="M12" i="5"/>
  <c r="N20" i="3"/>
  <c r="M8" i="2"/>
  <c r="N12" i="2"/>
  <c r="M32" i="2"/>
  <c r="N36" i="2"/>
  <c r="M35" i="2"/>
  <c r="N47" i="5" l="1"/>
  <c r="M47" i="5"/>
  <c r="N60" i="3"/>
  <c r="M60" i="3"/>
  <c r="N37" i="2"/>
  <c r="M37" i="2"/>
</calcChain>
</file>

<file path=xl/sharedStrings.xml><?xml version="1.0" encoding="utf-8"?>
<sst xmlns="http://schemas.openxmlformats.org/spreadsheetml/2006/main" count="438" uniqueCount="198">
  <si>
    <t>L.p.</t>
  </si>
  <si>
    <t>Przedmiot zamówienia                                 /nazwa zamówienia/</t>
  </si>
  <si>
    <t>Masa netto produktu w opakowaniu jednostkowym</t>
  </si>
  <si>
    <t>j.m.</t>
  </si>
  <si>
    <t>Ilość szacunkowa j.m. zamawiającego produktu</t>
  </si>
  <si>
    <t>szt.</t>
  </si>
  <si>
    <t>kg</t>
  </si>
  <si>
    <t>UWAGA !</t>
  </si>
  <si>
    <t xml:space="preserve">Pakiet Nr 3 </t>
  </si>
  <si>
    <t>Pieczywo</t>
  </si>
  <si>
    <t>Cena jednostkowa netto zł</t>
  </si>
  <si>
    <t>Stawka VAT %</t>
  </si>
  <si>
    <t>Babka piaskowa w polewie czekoladowej</t>
  </si>
  <si>
    <t>Babka piaskowa w pudrze</t>
  </si>
  <si>
    <t>Bułka graham</t>
  </si>
  <si>
    <t>Bułka Hot dog</t>
  </si>
  <si>
    <t>Bułka maślana słodka</t>
  </si>
  <si>
    <t>Bułka z owocami</t>
  </si>
  <si>
    <t>Bułka  z serem</t>
  </si>
  <si>
    <t>Bułka świderek</t>
  </si>
  <si>
    <t>Bułka tarta</t>
  </si>
  <si>
    <t>Bułka weka</t>
  </si>
  <si>
    <t>Bułka wrocławska mała</t>
  </si>
  <si>
    <t>Bułka z jabłkiem</t>
  </si>
  <si>
    <t>Bułka z jagodami</t>
  </si>
  <si>
    <t>Bułka z marmoladą</t>
  </si>
  <si>
    <t>Bułka orkiszowa</t>
  </si>
  <si>
    <t>Bułka wieloziarnista</t>
  </si>
  <si>
    <t>Bułka z dynią</t>
  </si>
  <si>
    <t>Chleb kołodziej</t>
  </si>
  <si>
    <t>Chleb krojony folia</t>
  </si>
  <si>
    <t>Chleb orkiszowy</t>
  </si>
  <si>
    <t>Chleb pełnoziarnisty</t>
  </si>
  <si>
    <t>Chleb tostowy</t>
  </si>
  <si>
    <t>Chleb graham</t>
  </si>
  <si>
    <t>Jabłecznik</t>
  </si>
  <si>
    <t>Pączek z cukrem pudrem</t>
  </si>
  <si>
    <t>Pizzerki</t>
  </si>
  <si>
    <t>Rogal</t>
  </si>
  <si>
    <t>Sernik krakowski</t>
  </si>
  <si>
    <t>Strucla makowa</t>
  </si>
  <si>
    <t>Wartość pakietu nr 3 RAZEM</t>
  </si>
  <si>
    <t>Pakiet NR 4</t>
  </si>
  <si>
    <t>Mięso, drób i wędliny</t>
  </si>
  <si>
    <t>Stawka Vat %</t>
  </si>
  <si>
    <t>Baleron</t>
  </si>
  <si>
    <t>Boczek surowy</t>
  </si>
  <si>
    <t>Boczek wędzony paski</t>
  </si>
  <si>
    <t>Ćwiartka z kurczaka</t>
  </si>
  <si>
    <t>Filet wędzony z indyka</t>
  </si>
  <si>
    <t>Filet drobiowy świeży</t>
  </si>
  <si>
    <t>karczek pieczony</t>
  </si>
  <si>
    <t>Karkówka bez kości</t>
  </si>
  <si>
    <t>Kiełbasa biała parzona</t>
  </si>
  <si>
    <t>Kiełbasa Frankfurterki</t>
  </si>
  <si>
    <t>Kiełbasa Golonkowa</t>
  </si>
  <si>
    <t>Kiełbasa krakowska parzona</t>
  </si>
  <si>
    <t>Kiełbasa krakowska sucha</t>
  </si>
  <si>
    <t>Kiełbasa mortadela wieprzowa.</t>
  </si>
  <si>
    <t>Kiełbasa myśliwska podsuszana</t>
  </si>
  <si>
    <t>Kiełbasa parówkowa</t>
  </si>
  <si>
    <t>Kiełbasa piwna</t>
  </si>
  <si>
    <t>Kiełbasa szynkowa</t>
  </si>
  <si>
    <t>Kiełbasa szynkowa drobiowa</t>
  </si>
  <si>
    <t>Kiełbasa śląska</t>
  </si>
  <si>
    <t>Kiełbasa z indyka</t>
  </si>
  <si>
    <t>Kiełbasa żywiecka</t>
  </si>
  <si>
    <t>Kości wieprzowe schabowe</t>
  </si>
  <si>
    <t>Kurczak świeży</t>
  </si>
  <si>
    <t>Łopatka b/k</t>
  </si>
  <si>
    <t>Ogonówka parzona</t>
  </si>
  <si>
    <t>Pasztet pieczony drobiowy</t>
  </si>
  <si>
    <t>Pasztet wieprzowy</t>
  </si>
  <si>
    <t>Pasztetowa drobiowa</t>
  </si>
  <si>
    <t>Pieczeń rzymska</t>
  </si>
  <si>
    <t>Polędwica drobiowa</t>
  </si>
  <si>
    <t>Porcje rosołowe</t>
  </si>
  <si>
    <t>Salceson drobiowy</t>
  </si>
  <si>
    <t>Schab b/k</t>
  </si>
  <si>
    <t>Słonina mielona</t>
  </si>
  <si>
    <t>Szynka gotowana</t>
  </si>
  <si>
    <t>Szynka z indyka</t>
  </si>
  <si>
    <t>Szynka konserwowe</t>
  </si>
  <si>
    <t>Szynka z drobiu</t>
  </si>
  <si>
    <t>Wątroba drobiowa</t>
  </si>
  <si>
    <t>Wołowina Szponder b/k</t>
  </si>
  <si>
    <t>Pakiet NR 6</t>
  </si>
  <si>
    <t>Przyprawy, makarony, herbaty i tłuszcze roślinne</t>
  </si>
  <si>
    <t>op.</t>
  </si>
  <si>
    <t>Oregano</t>
  </si>
  <si>
    <t>op</t>
  </si>
  <si>
    <t>Sól niskosodowana z Magnezem i Potasem</t>
  </si>
  <si>
    <t>Polędwica Sopocka</t>
  </si>
  <si>
    <t>Sól jodowa</t>
  </si>
  <si>
    <t>Kiełbaski z szynki</t>
  </si>
  <si>
    <t xml:space="preserve">Cynamon Mielony bez konserwantów </t>
  </si>
  <si>
    <t xml:space="preserve">Liść laurowy  </t>
  </si>
  <si>
    <t xml:space="preserve">Majeranek </t>
  </si>
  <si>
    <t>Makaron nitka  Wartość energetyczna w 100g/ 350kcal  T 1,5g , B 12g , W 73g</t>
  </si>
  <si>
    <t>Olej rzepakowy rafinowany .z pierwszego tłoczenia filtrowany na zimno Wartość energetyczna w 100g/ 900kcal  T 100g , B 0g , W 0g</t>
  </si>
  <si>
    <t>Przyprawa w płynie  Wartość energetyczna w 100g/ 15kcal  T 0g , B 3,5g , W 0,8g</t>
  </si>
  <si>
    <t>Przyprawa  Wartość energetyczna w 100g/ 121kcal  T &lt;0,5g , B 12g , W 17g</t>
  </si>
  <si>
    <t xml:space="preserve">Przyprawa LIŚĆ LAUROWY </t>
  </si>
  <si>
    <t>Sos do spaghetti bolognese Wartość energetyczna w 100g/ 123kcal  T 7g , B 7g , W 8g</t>
  </si>
  <si>
    <t>Sos sałatkowy włoski . Wartość energetyczna w 100g/ 213kcal  T 21g , B 1,3g , W 4,6g</t>
  </si>
  <si>
    <t>Sos sałatkowy ogrodowy  Wartość energetyczna w 100g/ 213kcal  T 21g , B 1g , W 4,7g</t>
  </si>
  <si>
    <t xml:space="preserve">Ziele angielskie  bez konserwantów </t>
  </si>
  <si>
    <t>Zupa barszcz biały . Wartość energetyczna w 100g/ 21kcal  T 0,6g , B 0,5g , W 3,4g</t>
  </si>
  <si>
    <t>Zupa pieczarkowa  bez konserwantów Wartość energetyczna w 100g/ 30kcal  T 1g , B 0,9g , W 4,5g</t>
  </si>
  <si>
    <t>Zupa żurek  bez konserwantów Wartość energetyczna w 100g/ 25kcal  T 0,5g , B 0,9g , W 4g</t>
  </si>
  <si>
    <t>Wafle ryżowe Wartość energetyczna w 100g/ 370kcal  T 1,5g , B 7,9g , W 78g</t>
  </si>
  <si>
    <t xml:space="preserve">Przyprawa  do potraw Chińskich  bez Konserwantów </t>
  </si>
  <si>
    <t xml:space="preserve">Pieprz ziołowy  bez konserwantów </t>
  </si>
  <si>
    <t xml:space="preserve">Pieprz czarny ziarnisty  bez konserwantów </t>
  </si>
  <si>
    <t xml:space="preserve">Pieprz czarny mielony  bez KONS.  </t>
  </si>
  <si>
    <t xml:space="preserve">Papryka słodka bez konserwantów </t>
  </si>
  <si>
    <t>Szynka wiejska</t>
  </si>
  <si>
    <t>Parówka z szynki</t>
  </si>
  <si>
    <t>Skrzydełka drobiowe</t>
  </si>
  <si>
    <t xml:space="preserve">Polędwica z warzywami </t>
  </si>
  <si>
    <t>Wartość pakiety nr 6 RAZEM</t>
  </si>
  <si>
    <t>ZAMAWIAJĄCY NIE DOPUSZCZA PRZELICZEŃ. W przypadku przeliczenia przez Wykonawcę masy, ceny, bądź ilości produktów oferta zostanie odrzucona.</t>
  </si>
  <si>
    <t>* kolumnę nr 4 należy wypełnić tylko w przypadku zaoferowania przez wykonawcę produktu o innych parametrach</t>
  </si>
  <si>
    <t xml:space="preserve">Zamawiający dopuszcza zastosowanie produktu, którego wartość odżywcza w kcal, zawartość składników naturalnych jest nie mniejsza od wartości podanej dla produktu wskazanego w kol. nr 2, </t>
  </si>
  <si>
    <t>a jego cechy jakościowe (granulacja, konsystencja) są nie gorsze od cech tego produktu.</t>
  </si>
  <si>
    <t>Zamawiający dopuszcza zastosowanie produktu, którego wartość odżywcza w kcal, zawartość składników naturalnych jest nie mniejsza od wartości podanej dla produktu wskazanego w kol. nr 2,</t>
  </si>
  <si>
    <t>co najmniej kg</t>
  </si>
  <si>
    <t>co najmniej 250g</t>
  </si>
  <si>
    <t>co najmniej 100g</t>
  </si>
  <si>
    <t>co najmniej 1kg</t>
  </si>
  <si>
    <t>co najmniej 400g</t>
  </si>
  <si>
    <t>co najmniej 600g</t>
  </si>
  <si>
    <t>co najmniej 500g</t>
  </si>
  <si>
    <t>co najmniej 50g</t>
  </si>
  <si>
    <t>co najmniej 0,4kg</t>
  </si>
  <si>
    <t>co najmniej 0,5kg</t>
  </si>
  <si>
    <t>co najmniej 120g</t>
  </si>
  <si>
    <t>co najmniej 20szt</t>
  </si>
  <si>
    <t>co najmniej 3kg</t>
  </si>
  <si>
    <t xml:space="preserve"> co najmniej 500g</t>
  </si>
  <si>
    <t>co najmniej 5L</t>
  </si>
  <si>
    <t>co najmniej 1L</t>
  </si>
  <si>
    <t>co najmniej 1200g</t>
  </si>
  <si>
    <t>co najmniej 1000g</t>
  </si>
  <si>
    <t>co najmniej 700g</t>
  </si>
  <si>
    <t>co najmniej 350g</t>
  </si>
  <si>
    <t>co najmniej 3000g</t>
  </si>
  <si>
    <t>co najmniej 110g</t>
  </si>
  <si>
    <t>co najmniej 100szt.</t>
  </si>
  <si>
    <t xml:space="preserve">Herbata ekspresowa </t>
  </si>
  <si>
    <t>Makaron Spaghetti  Wartość energetyczna w 100g/ 352kcal  T 1,4g , B 13,2g , W 70,20g</t>
  </si>
  <si>
    <t>Sos pieczeniowy bez sztucznych barwników Wartość energetyczna w 100g/ 40kcal  T 1,5g , B 1g , W 5g</t>
  </si>
  <si>
    <t>Parametry produktu oferowanego (wpisać jeśli są inne niż w kol.2)</t>
  </si>
  <si>
    <t>Cena jednostkowa netto (w zł)</t>
  </si>
  <si>
    <t>Cena jednostkowa brutto (w zł)</t>
  </si>
  <si>
    <t>Kwota VAT  (w zł)</t>
  </si>
  <si>
    <t>Wartość brutto          (w zł)</t>
  </si>
  <si>
    <t>Oferowana przez wykonawcę masa netto produktu w opakowaniu jednostkowym</t>
  </si>
  <si>
    <t xml:space="preserve">Oferowana przez wykonawcę masa netto produktu w opakowaniu jednostkowym                       </t>
  </si>
  <si>
    <t xml:space="preserve">Oferowana przez wykonawcę masa netto produktu w opakowaniu jednostkowym                      </t>
  </si>
  <si>
    <t>Wartość brutto             (w zł)</t>
  </si>
  <si>
    <t>Wartość netto (w zł)</t>
  </si>
  <si>
    <t>Przedmiot zamówienia                                                           /nazwa zamówienia/</t>
  </si>
  <si>
    <t>Cena jednostkowa brutto                    (w zł)</t>
  </si>
  <si>
    <t>Wartość netto                     (w zł)</t>
  </si>
  <si>
    <t>Kwota VAT                      (w zł)</t>
  </si>
  <si>
    <t>Wartość brutto                         (w zł)</t>
  </si>
  <si>
    <t>Wartość netto                      (w zł)</t>
  </si>
  <si>
    <t>Kwota VAT   (w zł)</t>
  </si>
  <si>
    <t>Parówki drobiowe</t>
  </si>
  <si>
    <t>Zioła prowansalskie</t>
  </si>
  <si>
    <t>Formularz cenowy</t>
  </si>
  <si>
    <t>co najmniej 1400g</t>
  </si>
  <si>
    <t>co najmniej1kg</t>
  </si>
  <si>
    <t>Nazwa produktu  oferowanego przez wykonawcę wraz z nazwą producenta</t>
  </si>
  <si>
    <t>Nazwa produktu oferowanego przez wykonawcę wraz z nazwą producenta</t>
  </si>
  <si>
    <t xml:space="preserve">Dokument należy podpisać kwalifikowanym podpisem </t>
  </si>
  <si>
    <t>elektronicznym lub podpisem zaufanym lub podpisem osobistym</t>
  </si>
  <si>
    <t>Pałki drobiowe</t>
  </si>
  <si>
    <t>Żeberka plastry wieprzowe</t>
  </si>
  <si>
    <t xml:space="preserve"> co najmniej 150g</t>
  </si>
  <si>
    <t>Załącznik nr 5.3 do SWZ</t>
  </si>
  <si>
    <t>Załącznik nr 5.2 do SWZ</t>
  </si>
  <si>
    <t>Załącznik nr 5.1 do SWZ</t>
  </si>
  <si>
    <t>Kiełbasa podwawelska</t>
  </si>
  <si>
    <t xml:space="preserve">Smaczek konserwowy </t>
  </si>
  <si>
    <t>Delikat do mięs Wartość energetyczna w 100g/ 230kcal T 4g , B 19g , W 28g lub produkt równoważny</t>
  </si>
  <si>
    <t>Wartość pakietu nr 4 RAZEM</t>
  </si>
  <si>
    <t xml:space="preserve">Makaron świderki.  Wartość energetyczna w 100g/350kcal  T 1,5g, W 73g, B 12g </t>
  </si>
  <si>
    <t xml:space="preserve">Makaron gwiazdki . Wartość energetyczna w 100g/350kcal  T 1,5g, W 73g, B 12g </t>
  </si>
  <si>
    <t xml:space="preserve">Makaron kokardki . Wartość energetyczna w 100g/350kcal  T 1,5g, W 73g, B 12g </t>
  </si>
  <si>
    <t xml:space="preserve">Makaron kolanka  Wartość energetyczna w 100g/350kcal  T 1,5g, W 73g, B 12g </t>
  </si>
  <si>
    <t xml:space="preserve">Makaron Łazanki  Wartość energetyczna w 100g/350kcal  T 1,5g, W 73g, B 12g </t>
  </si>
  <si>
    <t>Makaron muszelki Wartość energetyczna w 100g/350kcal  T 1,5g, W 73g, B 12g l</t>
  </si>
  <si>
    <t xml:space="preserve">Olej słonecznikowy rafinowany z pierwszego tłoczenia </t>
  </si>
  <si>
    <t xml:space="preserve">Przyprawa do gyrosa  bez konserwantów </t>
  </si>
  <si>
    <t xml:space="preserve">Przyprawa do kurczaka  bez konserwantów </t>
  </si>
  <si>
    <t xml:space="preserve">Herbata  owocowa malinowa saszetki 20x2g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</si>
</sst>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i/>
      <sz val="8"/>
      <color indexed="8"/>
      <name val="Czcionka tekstu podstawowego"/>
      <charset val="238"/>
    </font>
    <font>
      <sz val="8"/>
      <color indexed="8"/>
      <name val="Czcionka tekstu podstawowego"/>
      <family val="2"/>
      <charset val="238"/>
    </font>
    <font>
      <b/>
      <sz val="8"/>
      <color indexed="8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sz val="10"/>
      <name val="Czcionka tekstu podstawowego"/>
      <charset val="238"/>
    </font>
    <font>
      <b/>
      <sz val="11"/>
      <name val="Czcionka tekstu podstawowego"/>
      <charset val="238"/>
    </font>
    <font>
      <b/>
      <sz val="10"/>
      <color rgb="FFFF0000"/>
      <name val="Czcionka tekstu podstawowego"/>
      <charset val="238"/>
    </font>
    <font>
      <b/>
      <sz val="10"/>
      <color indexed="8"/>
      <name val="Calibri"/>
      <family val="2"/>
      <charset val="238"/>
      <scheme val="minor"/>
    </font>
    <font>
      <b/>
      <sz val="11"/>
      <color indexed="8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10"/>
      <color theme="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68">
    <xf numFmtId="0" fontId="0" fillId="0" borderId="0" xfId="0" applyAlignment="1"/>
    <xf numFmtId="0" fontId="1" fillId="0" borderId="0" xfId="1" applyFont="1" applyAlignment="1"/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/>
    <xf numFmtId="0" fontId="3" fillId="0" borderId="1" xfId="1" applyFont="1" applyBorder="1" applyAlignment="1">
      <alignment horizontal="center"/>
    </xf>
    <xf numFmtId="4" fontId="3" fillId="0" borderId="1" xfId="1" applyNumberFormat="1" applyFont="1" applyBorder="1" applyAlignment="1"/>
    <xf numFmtId="0" fontId="3" fillId="0" borderId="1" xfId="1" applyFont="1" applyBorder="1" applyAlignment="1">
      <alignment wrapText="1"/>
    </xf>
    <xf numFmtId="0" fontId="4" fillId="0" borderId="0" xfId="1" applyFont="1" applyAlignment="1"/>
    <xf numFmtId="0" fontId="2" fillId="0" borderId="1" xfId="1" applyFont="1" applyBorder="1" applyAlignment="1">
      <alignment horizontal="center"/>
    </xf>
    <xf numFmtId="0" fontId="3" fillId="0" borderId="1" xfId="1" applyFont="1" applyFill="1" applyBorder="1" applyAlignment="1"/>
    <xf numFmtId="0" fontId="3" fillId="0" borderId="0" xfId="1" applyFont="1" applyBorder="1" applyAlignment="1"/>
    <xf numFmtId="0" fontId="3" fillId="0" borderId="0" xfId="1" applyFont="1" applyBorder="1" applyAlignment="1">
      <alignment horizontal="center"/>
    </xf>
    <xf numFmtId="2" fontId="5" fillId="0" borderId="0" xfId="1" applyNumberFormat="1" applyAlignment="1"/>
    <xf numFmtId="1" fontId="2" fillId="0" borderId="1" xfId="1" applyNumberFormat="1" applyFont="1" applyBorder="1" applyAlignment="1">
      <alignment horizontal="center" vertical="center"/>
    </xf>
    <xf numFmtId="4" fontId="3" fillId="0" borderId="0" xfId="1" applyNumberFormat="1" applyFont="1" applyBorder="1" applyAlignment="1"/>
    <xf numFmtId="0" fontId="6" fillId="0" borderId="0" xfId="0" applyFont="1" applyAlignment="1"/>
    <xf numFmtId="0" fontId="3" fillId="0" borderId="1" xfId="1" applyFont="1" applyBorder="1" applyAlignment="1">
      <alignment horizontal="right"/>
    </xf>
    <xf numFmtId="0" fontId="3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4" fontId="7" fillId="0" borderId="1" xfId="1" applyNumberFormat="1" applyFont="1" applyBorder="1" applyAlignment="1"/>
    <xf numFmtId="0" fontId="7" fillId="0" borderId="1" xfId="1" applyFont="1" applyBorder="1" applyAlignment="1"/>
    <xf numFmtId="0" fontId="7" fillId="0" borderId="1" xfId="1" applyNumberFormat="1" applyFont="1" applyBorder="1" applyAlignment="1"/>
    <xf numFmtId="0" fontId="3" fillId="0" borderId="0" xfId="1" applyFont="1" applyBorder="1" applyAlignment="1">
      <alignment horizontal="right"/>
    </xf>
    <xf numFmtId="0" fontId="7" fillId="0" borderId="0" xfId="1" applyFont="1" applyBorder="1" applyAlignment="1">
      <alignment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/>
    <xf numFmtId="0" fontId="7" fillId="0" borderId="0" xfId="1" applyFont="1" applyBorder="1" applyAlignment="1">
      <alignment horizontal="center"/>
    </xf>
    <xf numFmtId="4" fontId="7" fillId="2" borderId="1" xfId="1" applyNumberFormat="1" applyFont="1" applyFill="1" applyBorder="1" applyAlignment="1"/>
    <xf numFmtId="4" fontId="7" fillId="2" borderId="1" xfId="1" applyNumberFormat="1" applyFont="1" applyFill="1" applyBorder="1" applyAlignment="1">
      <alignment horizontal="right"/>
    </xf>
    <xf numFmtId="4" fontId="3" fillId="2" borderId="1" xfId="1" applyNumberFormat="1" applyFont="1" applyFill="1" applyBorder="1" applyAlignment="1">
      <alignment horizontal="right"/>
    </xf>
    <xf numFmtId="0" fontId="7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wrapText="1"/>
    </xf>
    <xf numFmtId="0" fontId="7" fillId="2" borderId="1" xfId="1" applyFont="1" applyFill="1" applyBorder="1" applyAlignment="1"/>
    <xf numFmtId="0" fontId="7" fillId="2" borderId="1" xfId="1" applyFont="1" applyFill="1" applyBorder="1" applyAlignment="1">
      <alignment wrapText="1"/>
    </xf>
    <xf numFmtId="0" fontId="3" fillId="2" borderId="1" xfId="1" applyFont="1" applyFill="1" applyBorder="1" applyAlignment="1">
      <alignment wrapText="1"/>
    </xf>
    <xf numFmtId="3" fontId="7" fillId="2" borderId="1" xfId="1" applyNumberFormat="1" applyFont="1" applyFill="1" applyBorder="1" applyAlignment="1"/>
    <xf numFmtId="3" fontId="7" fillId="2" borderId="1" xfId="1" applyNumberFormat="1" applyFont="1" applyFill="1" applyBorder="1" applyAlignment="1">
      <alignment horizontal="right"/>
    </xf>
    <xf numFmtId="0" fontId="7" fillId="2" borderId="1" xfId="1" applyFont="1" applyFill="1" applyBorder="1" applyAlignment="1">
      <alignment horizontal="left" wrapText="1"/>
    </xf>
    <xf numFmtId="4" fontId="4" fillId="2" borderId="1" xfId="1" applyNumberFormat="1" applyFont="1" applyFill="1" applyBorder="1" applyAlignment="1"/>
    <xf numFmtId="0" fontId="0" fillId="0" borderId="0" xfId="0" applyAlignment="1">
      <alignment horizontal="center"/>
    </xf>
    <xf numFmtId="3" fontId="3" fillId="2" borderId="1" xfId="1" applyNumberFormat="1" applyFont="1" applyFill="1" applyBorder="1" applyAlignment="1">
      <alignment horizontal="center"/>
    </xf>
    <xf numFmtId="4" fontId="3" fillId="0" borderId="0" xfId="1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" fontId="4" fillId="2" borderId="6" xfId="1" applyNumberFormat="1" applyFont="1" applyFill="1" applyBorder="1" applyAlignment="1"/>
    <xf numFmtId="3" fontId="13" fillId="2" borderId="1" xfId="1" applyNumberFormat="1" applyFont="1" applyFill="1" applyBorder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4" fillId="0" borderId="0" xfId="0" applyFont="1" applyAlignment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right"/>
    </xf>
    <xf numFmtId="0" fontId="4" fillId="0" borderId="5" xfId="1" applyFont="1" applyBorder="1" applyAlignment="1">
      <alignment horizontal="right"/>
    </xf>
    <xf numFmtId="0" fontId="4" fillId="0" borderId="6" xfId="1" applyFont="1" applyBorder="1" applyAlignment="1">
      <alignment horizontal="right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Alignment="1">
      <alignment horizontal="left"/>
    </xf>
    <xf numFmtId="0" fontId="4" fillId="0" borderId="4" xfId="1" applyFont="1" applyFill="1" applyBorder="1" applyAlignment="1">
      <alignment horizontal="right" wrapText="1"/>
    </xf>
    <xf numFmtId="0" fontId="4" fillId="0" borderId="5" xfId="1" applyFont="1" applyFill="1" applyBorder="1" applyAlignment="1">
      <alignment horizontal="right" wrapText="1"/>
    </xf>
    <xf numFmtId="0" fontId="4" fillId="0" borderId="6" xfId="1" applyFont="1" applyFill="1" applyBorder="1" applyAlignment="1">
      <alignment horizontal="right" wrapText="1"/>
    </xf>
    <xf numFmtId="2" fontId="2" fillId="0" borderId="2" xfId="1" applyNumberFormat="1" applyFont="1" applyBorder="1" applyAlignment="1">
      <alignment horizontal="center" vertical="center" wrapText="1"/>
    </xf>
    <xf numFmtId="2" fontId="2" fillId="0" borderId="3" xfId="1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workbookViewId="0">
      <selection activeCell="K1" sqref="K1:N1"/>
    </sheetView>
  </sheetViews>
  <sheetFormatPr defaultColWidth="9" defaultRowHeight="14.25"/>
  <cols>
    <col min="1" max="1" width="5.125" customWidth="1"/>
    <col min="2" max="2" width="28" customWidth="1"/>
    <col min="3" max="3" width="21.375" customWidth="1"/>
    <col min="4" max="4" width="13.75" customWidth="1"/>
    <col min="5" max="5" width="10.875" customWidth="1"/>
    <col min="6" max="6" width="15.5" customWidth="1"/>
    <col min="7" max="7" width="6.75" customWidth="1"/>
    <col min="8" max="8" width="11.25" customWidth="1"/>
    <col min="9" max="9" width="9.625" style="12" customWidth="1"/>
    <col min="10" max="10" width="7.375" customWidth="1"/>
    <col min="14" max="14" width="10.875" customWidth="1"/>
    <col min="17" max="17" width="9.5" customWidth="1"/>
  </cols>
  <sheetData>
    <row r="1" spans="1:14" ht="15">
      <c r="A1" s="1" t="s">
        <v>8</v>
      </c>
      <c r="B1" s="1"/>
      <c r="E1" s="59" t="s">
        <v>171</v>
      </c>
      <c r="F1" s="59"/>
      <c r="G1" s="59"/>
      <c r="H1" s="59"/>
      <c r="K1" s="60" t="s">
        <v>183</v>
      </c>
      <c r="L1" s="60"/>
      <c r="M1" s="60"/>
      <c r="N1" s="60"/>
    </row>
    <row r="2" spans="1:14" ht="15">
      <c r="A2" s="1"/>
      <c r="B2" s="1"/>
    </row>
    <row r="3" spans="1:14" ht="15">
      <c r="A3" s="1" t="s">
        <v>9</v>
      </c>
      <c r="B3" s="1"/>
    </row>
    <row r="5" spans="1:14" ht="14.25" customHeight="1">
      <c r="A5" s="51" t="s">
        <v>0</v>
      </c>
      <c r="B5" s="51" t="s">
        <v>1</v>
      </c>
      <c r="C5" s="51" t="s">
        <v>175</v>
      </c>
      <c r="D5" s="51" t="s">
        <v>152</v>
      </c>
      <c r="E5" s="51" t="s">
        <v>2</v>
      </c>
      <c r="F5" s="51" t="s">
        <v>158</v>
      </c>
      <c r="G5" s="51" t="s">
        <v>3</v>
      </c>
      <c r="H5" s="51" t="s">
        <v>4</v>
      </c>
      <c r="I5" s="65" t="s">
        <v>10</v>
      </c>
      <c r="J5" s="51" t="s">
        <v>11</v>
      </c>
      <c r="K5" s="51" t="s">
        <v>154</v>
      </c>
      <c r="L5" s="51" t="s">
        <v>167</v>
      </c>
      <c r="M5" s="51" t="s">
        <v>168</v>
      </c>
      <c r="N5" s="51" t="s">
        <v>156</v>
      </c>
    </row>
    <row r="6" spans="1:14" ht="59.25" customHeight="1">
      <c r="A6" s="52"/>
      <c r="B6" s="52"/>
      <c r="C6" s="52"/>
      <c r="D6" s="52"/>
      <c r="E6" s="52"/>
      <c r="F6" s="52"/>
      <c r="G6" s="52"/>
      <c r="H6" s="52"/>
      <c r="I6" s="66"/>
      <c r="J6" s="52"/>
      <c r="K6" s="52"/>
      <c r="L6" s="52"/>
      <c r="M6" s="52"/>
      <c r="N6" s="52"/>
    </row>
    <row r="7" spans="1:14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13">
        <v>9</v>
      </c>
      <c r="J7" s="2">
        <v>10</v>
      </c>
      <c r="K7" s="2">
        <v>11</v>
      </c>
      <c r="L7" s="2">
        <v>12</v>
      </c>
      <c r="M7" s="2">
        <v>13</v>
      </c>
      <c r="N7" s="8">
        <v>14</v>
      </c>
    </row>
    <row r="8" spans="1:14">
      <c r="A8" s="3">
        <v>1</v>
      </c>
      <c r="B8" s="33" t="s">
        <v>12</v>
      </c>
      <c r="C8" s="20"/>
      <c r="D8" s="20"/>
      <c r="E8" s="30" t="s">
        <v>126</v>
      </c>
      <c r="F8" s="18"/>
      <c r="G8" s="30" t="s">
        <v>6</v>
      </c>
      <c r="H8" s="36">
        <v>25</v>
      </c>
      <c r="I8" s="19"/>
      <c r="J8" s="19"/>
      <c r="K8" s="27">
        <f>ROUND(I8*((J8/100)+1),2)</f>
        <v>0</v>
      </c>
      <c r="L8" s="28">
        <f>ROUND(H8*I8,2)</f>
        <v>0</v>
      </c>
      <c r="M8" s="29">
        <f>ROUND(L8*(J8/100),2)</f>
        <v>0</v>
      </c>
      <c r="N8" s="28">
        <f>ROUND(L8*((J8/100+1)),2)</f>
        <v>0</v>
      </c>
    </row>
    <row r="9" spans="1:14">
      <c r="A9" s="3">
        <v>2</v>
      </c>
      <c r="B9" s="33" t="s">
        <v>13</v>
      </c>
      <c r="C9" s="20"/>
      <c r="D9" s="20"/>
      <c r="E9" s="30" t="s">
        <v>126</v>
      </c>
      <c r="F9" s="18"/>
      <c r="G9" s="30" t="s">
        <v>6</v>
      </c>
      <c r="H9" s="36">
        <v>25</v>
      </c>
      <c r="I9" s="19"/>
      <c r="J9" s="19"/>
      <c r="K9" s="27">
        <f t="shared" ref="K9:K36" si="0">ROUND(I9*((J9/100)+1),2)</f>
        <v>0</v>
      </c>
      <c r="L9" s="28">
        <f t="shared" ref="L9:L36" si="1">ROUND(H9*I9,2)</f>
        <v>0</v>
      </c>
      <c r="M9" s="29">
        <f t="shared" ref="M9:M36" si="2">ROUND(L9*(J9/100),2)</f>
        <v>0</v>
      </c>
      <c r="N9" s="28">
        <f t="shared" ref="N9:N36" si="3">ROUND(L9*((J9/100+1)),2)</f>
        <v>0</v>
      </c>
    </row>
    <row r="10" spans="1:14">
      <c r="A10" s="3">
        <v>3</v>
      </c>
      <c r="B10" s="33" t="s">
        <v>14</v>
      </c>
      <c r="C10" s="20"/>
      <c r="D10" s="20"/>
      <c r="E10" s="30" t="s">
        <v>133</v>
      </c>
      <c r="F10" s="18"/>
      <c r="G10" s="30" t="s">
        <v>5</v>
      </c>
      <c r="H10" s="36">
        <v>1000</v>
      </c>
      <c r="I10" s="19"/>
      <c r="J10" s="19"/>
      <c r="K10" s="27">
        <f t="shared" si="0"/>
        <v>0</v>
      </c>
      <c r="L10" s="28">
        <f t="shared" si="1"/>
        <v>0</v>
      </c>
      <c r="M10" s="29">
        <f t="shared" si="2"/>
        <v>0</v>
      </c>
      <c r="N10" s="28">
        <f t="shared" si="3"/>
        <v>0</v>
      </c>
    </row>
    <row r="11" spans="1:14">
      <c r="A11" s="3">
        <v>4</v>
      </c>
      <c r="B11" s="33" t="s">
        <v>15</v>
      </c>
      <c r="C11" s="20"/>
      <c r="D11" s="20"/>
      <c r="E11" s="30" t="s">
        <v>136</v>
      </c>
      <c r="F11" s="18"/>
      <c r="G11" s="30" t="s">
        <v>5</v>
      </c>
      <c r="H11" s="36">
        <v>100</v>
      </c>
      <c r="I11" s="19"/>
      <c r="J11" s="19"/>
      <c r="K11" s="27">
        <f t="shared" si="0"/>
        <v>0</v>
      </c>
      <c r="L11" s="28">
        <f t="shared" si="1"/>
        <v>0</v>
      </c>
      <c r="M11" s="29">
        <f t="shared" si="2"/>
        <v>0</v>
      </c>
      <c r="N11" s="28">
        <f t="shared" si="3"/>
        <v>0</v>
      </c>
    </row>
    <row r="12" spans="1:14">
      <c r="A12" s="3">
        <v>5</v>
      </c>
      <c r="B12" s="33" t="s">
        <v>16</v>
      </c>
      <c r="C12" s="20"/>
      <c r="D12" s="20"/>
      <c r="E12" s="30" t="s">
        <v>128</v>
      </c>
      <c r="F12" s="18"/>
      <c r="G12" s="30" t="s">
        <v>5</v>
      </c>
      <c r="H12" s="36">
        <v>1000</v>
      </c>
      <c r="I12" s="19"/>
      <c r="J12" s="19"/>
      <c r="K12" s="27">
        <f t="shared" si="0"/>
        <v>0</v>
      </c>
      <c r="L12" s="28">
        <f t="shared" si="1"/>
        <v>0</v>
      </c>
      <c r="M12" s="29">
        <f t="shared" si="2"/>
        <v>0</v>
      </c>
      <c r="N12" s="28">
        <f t="shared" si="3"/>
        <v>0</v>
      </c>
    </row>
    <row r="13" spans="1:14">
      <c r="A13" s="3">
        <v>6</v>
      </c>
      <c r="B13" s="33" t="s">
        <v>17</v>
      </c>
      <c r="C13" s="20"/>
      <c r="D13" s="20"/>
      <c r="E13" s="30" t="s">
        <v>128</v>
      </c>
      <c r="F13" s="18"/>
      <c r="G13" s="30" t="s">
        <v>5</v>
      </c>
      <c r="H13" s="45">
        <v>1000</v>
      </c>
      <c r="I13" s="19"/>
      <c r="J13" s="19"/>
      <c r="K13" s="27">
        <f t="shared" si="0"/>
        <v>0</v>
      </c>
      <c r="L13" s="28">
        <f t="shared" si="1"/>
        <v>0</v>
      </c>
      <c r="M13" s="29">
        <f t="shared" si="2"/>
        <v>0</v>
      </c>
      <c r="N13" s="28">
        <f t="shared" si="3"/>
        <v>0</v>
      </c>
    </row>
    <row r="14" spans="1:14">
      <c r="A14" s="3">
        <v>7</v>
      </c>
      <c r="B14" s="33" t="s">
        <v>18</v>
      </c>
      <c r="C14" s="20"/>
      <c r="D14" s="20"/>
      <c r="E14" s="30" t="s">
        <v>128</v>
      </c>
      <c r="F14" s="18"/>
      <c r="G14" s="30" t="s">
        <v>5</v>
      </c>
      <c r="H14" s="45">
        <v>1500</v>
      </c>
      <c r="I14" s="19"/>
      <c r="J14" s="19"/>
      <c r="K14" s="27">
        <f t="shared" si="0"/>
        <v>0</v>
      </c>
      <c r="L14" s="28">
        <f t="shared" si="1"/>
        <v>0</v>
      </c>
      <c r="M14" s="29">
        <f t="shared" si="2"/>
        <v>0</v>
      </c>
      <c r="N14" s="28">
        <f t="shared" si="3"/>
        <v>0</v>
      </c>
    </row>
    <row r="15" spans="1:14">
      <c r="A15" s="3">
        <v>8</v>
      </c>
      <c r="B15" s="33" t="s">
        <v>19</v>
      </c>
      <c r="C15" s="20"/>
      <c r="D15" s="20"/>
      <c r="E15" s="30" t="s">
        <v>128</v>
      </c>
      <c r="F15" s="18"/>
      <c r="G15" s="30" t="s">
        <v>5</v>
      </c>
      <c r="H15" s="45">
        <v>1000</v>
      </c>
      <c r="I15" s="19"/>
      <c r="J15" s="19"/>
      <c r="K15" s="27">
        <f t="shared" si="0"/>
        <v>0</v>
      </c>
      <c r="L15" s="28">
        <f t="shared" si="1"/>
        <v>0</v>
      </c>
      <c r="M15" s="29">
        <f t="shared" si="2"/>
        <v>0</v>
      </c>
      <c r="N15" s="28">
        <f t="shared" si="3"/>
        <v>0</v>
      </c>
    </row>
    <row r="16" spans="1:14">
      <c r="A16" s="3">
        <v>9</v>
      </c>
      <c r="B16" s="33" t="s">
        <v>20</v>
      </c>
      <c r="C16" s="20"/>
      <c r="D16" s="20"/>
      <c r="E16" s="30" t="s">
        <v>129</v>
      </c>
      <c r="F16" s="18"/>
      <c r="G16" s="30" t="s">
        <v>6</v>
      </c>
      <c r="H16" s="45">
        <v>300</v>
      </c>
      <c r="I16" s="19"/>
      <c r="J16" s="19"/>
      <c r="K16" s="27">
        <f t="shared" si="0"/>
        <v>0</v>
      </c>
      <c r="L16" s="28">
        <f t="shared" si="1"/>
        <v>0</v>
      </c>
      <c r="M16" s="29">
        <f t="shared" si="2"/>
        <v>0</v>
      </c>
      <c r="N16" s="28">
        <f t="shared" si="3"/>
        <v>0</v>
      </c>
    </row>
    <row r="17" spans="1:14">
      <c r="A17" s="3">
        <v>10</v>
      </c>
      <c r="B17" s="33" t="s">
        <v>21</v>
      </c>
      <c r="C17" s="20"/>
      <c r="D17" s="20"/>
      <c r="E17" s="30" t="s">
        <v>130</v>
      </c>
      <c r="F17" s="18"/>
      <c r="G17" s="30" t="s">
        <v>5</v>
      </c>
      <c r="H17" s="45">
        <v>500</v>
      </c>
      <c r="I17" s="19"/>
      <c r="J17" s="19"/>
      <c r="K17" s="27">
        <f t="shared" si="0"/>
        <v>0</v>
      </c>
      <c r="L17" s="28">
        <f t="shared" si="1"/>
        <v>0</v>
      </c>
      <c r="M17" s="29">
        <f t="shared" si="2"/>
        <v>0</v>
      </c>
      <c r="N17" s="28">
        <f t="shared" si="3"/>
        <v>0</v>
      </c>
    </row>
    <row r="18" spans="1:14">
      <c r="A18" s="3">
        <v>11</v>
      </c>
      <c r="B18" s="33" t="s">
        <v>22</v>
      </c>
      <c r="C18" s="20"/>
      <c r="D18" s="20"/>
      <c r="E18" s="30" t="s">
        <v>133</v>
      </c>
      <c r="F18" s="18"/>
      <c r="G18" s="30" t="s">
        <v>5</v>
      </c>
      <c r="H18" s="45">
        <v>10000</v>
      </c>
      <c r="I18" s="19"/>
      <c r="J18" s="19"/>
      <c r="K18" s="27">
        <f t="shared" si="0"/>
        <v>0</v>
      </c>
      <c r="L18" s="28">
        <f t="shared" si="1"/>
        <v>0</v>
      </c>
      <c r="M18" s="29">
        <f t="shared" si="2"/>
        <v>0</v>
      </c>
      <c r="N18" s="28">
        <f t="shared" si="3"/>
        <v>0</v>
      </c>
    </row>
    <row r="19" spans="1:14">
      <c r="A19" s="3">
        <v>12</v>
      </c>
      <c r="B19" s="33" t="s">
        <v>23</v>
      </c>
      <c r="C19" s="20"/>
      <c r="D19" s="20"/>
      <c r="E19" s="30" t="s">
        <v>128</v>
      </c>
      <c r="F19" s="18"/>
      <c r="G19" s="30" t="s">
        <v>5</v>
      </c>
      <c r="H19" s="36">
        <v>2000</v>
      </c>
      <c r="I19" s="19"/>
      <c r="J19" s="19"/>
      <c r="K19" s="27">
        <f t="shared" si="0"/>
        <v>0</v>
      </c>
      <c r="L19" s="28">
        <f t="shared" si="1"/>
        <v>0</v>
      </c>
      <c r="M19" s="29">
        <f t="shared" si="2"/>
        <v>0</v>
      </c>
      <c r="N19" s="28">
        <f t="shared" si="3"/>
        <v>0</v>
      </c>
    </row>
    <row r="20" spans="1:14">
      <c r="A20" s="3">
        <v>13</v>
      </c>
      <c r="B20" s="33" t="s">
        <v>24</v>
      </c>
      <c r="C20" s="20"/>
      <c r="D20" s="20"/>
      <c r="E20" s="30" t="s">
        <v>128</v>
      </c>
      <c r="F20" s="18"/>
      <c r="G20" s="30" t="s">
        <v>5</v>
      </c>
      <c r="H20" s="36">
        <v>3000</v>
      </c>
      <c r="I20" s="19"/>
      <c r="J20" s="19"/>
      <c r="K20" s="27">
        <f t="shared" si="0"/>
        <v>0</v>
      </c>
      <c r="L20" s="28">
        <f t="shared" si="1"/>
        <v>0</v>
      </c>
      <c r="M20" s="29">
        <f t="shared" si="2"/>
        <v>0</v>
      </c>
      <c r="N20" s="28">
        <f t="shared" si="3"/>
        <v>0</v>
      </c>
    </row>
    <row r="21" spans="1:14">
      <c r="A21" s="3">
        <v>14</v>
      </c>
      <c r="B21" s="33" t="s">
        <v>25</v>
      </c>
      <c r="C21" s="20"/>
      <c r="D21" s="20"/>
      <c r="E21" s="30" t="s">
        <v>128</v>
      </c>
      <c r="F21" s="18"/>
      <c r="G21" s="30" t="s">
        <v>5</v>
      </c>
      <c r="H21" s="36">
        <v>2000</v>
      </c>
      <c r="I21" s="19"/>
      <c r="J21" s="19"/>
      <c r="K21" s="27">
        <f t="shared" si="0"/>
        <v>0</v>
      </c>
      <c r="L21" s="28">
        <f t="shared" si="1"/>
        <v>0</v>
      </c>
      <c r="M21" s="29">
        <f t="shared" si="2"/>
        <v>0</v>
      </c>
      <c r="N21" s="28">
        <f t="shared" si="3"/>
        <v>0</v>
      </c>
    </row>
    <row r="22" spans="1:14">
      <c r="A22" s="3">
        <v>15</v>
      </c>
      <c r="B22" s="33" t="s">
        <v>26</v>
      </c>
      <c r="C22" s="20"/>
      <c r="D22" s="20"/>
      <c r="E22" s="30" t="s">
        <v>133</v>
      </c>
      <c r="F22" s="18"/>
      <c r="G22" s="30" t="s">
        <v>5</v>
      </c>
      <c r="H22" s="36">
        <v>500</v>
      </c>
      <c r="I22" s="19"/>
      <c r="J22" s="19"/>
      <c r="K22" s="27">
        <f t="shared" si="0"/>
        <v>0</v>
      </c>
      <c r="L22" s="28">
        <f t="shared" si="1"/>
        <v>0</v>
      </c>
      <c r="M22" s="29">
        <f t="shared" si="2"/>
        <v>0</v>
      </c>
      <c r="N22" s="28">
        <f t="shared" si="3"/>
        <v>0</v>
      </c>
    </row>
    <row r="23" spans="1:14">
      <c r="A23" s="3">
        <v>16</v>
      </c>
      <c r="B23" s="33" t="s">
        <v>27</v>
      </c>
      <c r="C23" s="20"/>
      <c r="D23" s="20"/>
      <c r="E23" s="30" t="s">
        <v>133</v>
      </c>
      <c r="F23" s="18"/>
      <c r="G23" s="30" t="s">
        <v>5</v>
      </c>
      <c r="H23" s="36">
        <v>4000</v>
      </c>
      <c r="I23" s="19"/>
      <c r="J23" s="19"/>
      <c r="K23" s="27">
        <f t="shared" si="0"/>
        <v>0</v>
      </c>
      <c r="L23" s="28">
        <f t="shared" si="1"/>
        <v>0</v>
      </c>
      <c r="M23" s="29">
        <f t="shared" si="2"/>
        <v>0</v>
      </c>
      <c r="N23" s="28">
        <f t="shared" si="3"/>
        <v>0</v>
      </c>
    </row>
    <row r="24" spans="1:14">
      <c r="A24" s="3">
        <v>17</v>
      </c>
      <c r="B24" s="33" t="s">
        <v>28</v>
      </c>
      <c r="C24" s="20"/>
      <c r="D24" s="20"/>
      <c r="E24" s="30" t="s">
        <v>133</v>
      </c>
      <c r="F24" s="18"/>
      <c r="G24" s="30" t="s">
        <v>5</v>
      </c>
      <c r="H24" s="36">
        <v>900</v>
      </c>
      <c r="I24" s="19"/>
      <c r="J24" s="19"/>
      <c r="K24" s="27">
        <f t="shared" si="0"/>
        <v>0</v>
      </c>
      <c r="L24" s="28">
        <f t="shared" si="1"/>
        <v>0</v>
      </c>
      <c r="M24" s="29">
        <f t="shared" si="2"/>
        <v>0</v>
      </c>
      <c r="N24" s="28">
        <f t="shared" si="3"/>
        <v>0</v>
      </c>
    </row>
    <row r="25" spans="1:14">
      <c r="A25" s="3">
        <v>18</v>
      </c>
      <c r="B25" s="33" t="s">
        <v>29</v>
      </c>
      <c r="C25" s="20"/>
      <c r="D25" s="20"/>
      <c r="E25" s="30" t="s">
        <v>132</v>
      </c>
      <c r="F25" s="18"/>
      <c r="G25" s="30" t="s">
        <v>5</v>
      </c>
      <c r="H25" s="36">
        <v>1100</v>
      </c>
      <c r="I25" s="19"/>
      <c r="J25" s="19"/>
      <c r="K25" s="27">
        <f t="shared" si="0"/>
        <v>0</v>
      </c>
      <c r="L25" s="28">
        <f t="shared" si="1"/>
        <v>0</v>
      </c>
      <c r="M25" s="29">
        <f t="shared" si="2"/>
        <v>0</v>
      </c>
      <c r="N25" s="28">
        <f t="shared" si="3"/>
        <v>0</v>
      </c>
    </row>
    <row r="26" spans="1:14">
      <c r="A26" s="3">
        <v>19</v>
      </c>
      <c r="B26" s="33" t="s">
        <v>30</v>
      </c>
      <c r="C26" s="20"/>
      <c r="D26" s="20"/>
      <c r="E26" s="30" t="s">
        <v>132</v>
      </c>
      <c r="F26" s="18"/>
      <c r="G26" s="30" t="s">
        <v>5</v>
      </c>
      <c r="H26" s="36">
        <v>15000</v>
      </c>
      <c r="I26" s="19"/>
      <c r="J26" s="19"/>
      <c r="K26" s="27">
        <f t="shared" si="0"/>
        <v>0</v>
      </c>
      <c r="L26" s="28">
        <f t="shared" si="1"/>
        <v>0</v>
      </c>
      <c r="M26" s="29">
        <f t="shared" si="2"/>
        <v>0</v>
      </c>
      <c r="N26" s="28">
        <f t="shared" si="3"/>
        <v>0</v>
      </c>
    </row>
    <row r="27" spans="1:14">
      <c r="A27" s="3">
        <v>20</v>
      </c>
      <c r="B27" s="33" t="s">
        <v>31</v>
      </c>
      <c r="C27" s="20"/>
      <c r="D27" s="20"/>
      <c r="E27" s="30" t="s">
        <v>130</v>
      </c>
      <c r="F27" s="18"/>
      <c r="G27" s="30" t="s">
        <v>5</v>
      </c>
      <c r="H27" s="36">
        <v>300</v>
      </c>
      <c r="I27" s="19"/>
      <c r="J27" s="19"/>
      <c r="K27" s="27">
        <f t="shared" si="0"/>
        <v>0</v>
      </c>
      <c r="L27" s="28">
        <f t="shared" si="1"/>
        <v>0</v>
      </c>
      <c r="M27" s="29">
        <f t="shared" si="2"/>
        <v>0</v>
      </c>
      <c r="N27" s="28">
        <f t="shared" si="3"/>
        <v>0</v>
      </c>
    </row>
    <row r="28" spans="1:14">
      <c r="A28" s="3">
        <v>21</v>
      </c>
      <c r="B28" s="33" t="s">
        <v>32</v>
      </c>
      <c r="C28" s="20"/>
      <c r="D28" s="20"/>
      <c r="E28" s="30" t="s">
        <v>135</v>
      </c>
      <c r="F28" s="18"/>
      <c r="G28" s="30" t="s">
        <v>5</v>
      </c>
      <c r="H28" s="36">
        <v>2000</v>
      </c>
      <c r="I28" s="19"/>
      <c r="J28" s="19"/>
      <c r="K28" s="27">
        <f t="shared" si="0"/>
        <v>0</v>
      </c>
      <c r="L28" s="28">
        <f t="shared" si="1"/>
        <v>0</v>
      </c>
      <c r="M28" s="29">
        <f t="shared" si="2"/>
        <v>0</v>
      </c>
      <c r="N28" s="28">
        <f t="shared" si="3"/>
        <v>0</v>
      </c>
    </row>
    <row r="29" spans="1:14">
      <c r="A29" s="3">
        <v>22</v>
      </c>
      <c r="B29" s="33" t="s">
        <v>33</v>
      </c>
      <c r="C29" s="20"/>
      <c r="D29" s="20"/>
      <c r="E29" s="30" t="s">
        <v>134</v>
      </c>
      <c r="F29" s="18"/>
      <c r="G29" s="30" t="s">
        <v>5</v>
      </c>
      <c r="H29" s="36">
        <v>500</v>
      </c>
      <c r="I29" s="19"/>
      <c r="J29" s="19"/>
      <c r="K29" s="27">
        <f t="shared" si="0"/>
        <v>0</v>
      </c>
      <c r="L29" s="28">
        <f t="shared" si="1"/>
        <v>0</v>
      </c>
      <c r="M29" s="29">
        <f t="shared" si="2"/>
        <v>0</v>
      </c>
      <c r="N29" s="28">
        <f t="shared" si="3"/>
        <v>0</v>
      </c>
    </row>
    <row r="30" spans="1:14">
      <c r="A30" s="3">
        <v>23</v>
      </c>
      <c r="B30" s="33" t="s">
        <v>34</v>
      </c>
      <c r="C30" s="20"/>
      <c r="D30" s="20"/>
      <c r="E30" s="30" t="s">
        <v>132</v>
      </c>
      <c r="F30" s="18"/>
      <c r="G30" s="30" t="s">
        <v>5</v>
      </c>
      <c r="H30" s="36">
        <v>1500</v>
      </c>
      <c r="I30" s="19"/>
      <c r="J30" s="19"/>
      <c r="K30" s="27">
        <f t="shared" si="0"/>
        <v>0</v>
      </c>
      <c r="L30" s="28">
        <f t="shared" si="1"/>
        <v>0</v>
      </c>
      <c r="M30" s="29">
        <f t="shared" si="2"/>
        <v>0</v>
      </c>
      <c r="N30" s="28">
        <f t="shared" si="3"/>
        <v>0</v>
      </c>
    </row>
    <row r="31" spans="1:14">
      <c r="A31" s="3">
        <v>24</v>
      </c>
      <c r="B31" s="33" t="s">
        <v>35</v>
      </c>
      <c r="C31" s="20"/>
      <c r="D31" s="20"/>
      <c r="E31" s="30" t="s">
        <v>126</v>
      </c>
      <c r="F31" s="18"/>
      <c r="G31" s="30" t="s">
        <v>6</v>
      </c>
      <c r="H31" s="36">
        <v>40</v>
      </c>
      <c r="I31" s="19"/>
      <c r="J31" s="19"/>
      <c r="K31" s="27">
        <f t="shared" si="0"/>
        <v>0</v>
      </c>
      <c r="L31" s="28">
        <f t="shared" si="1"/>
        <v>0</v>
      </c>
      <c r="M31" s="29">
        <f t="shared" si="2"/>
        <v>0</v>
      </c>
      <c r="N31" s="28">
        <f t="shared" si="3"/>
        <v>0</v>
      </c>
    </row>
    <row r="32" spans="1:14">
      <c r="A32" s="3">
        <v>25</v>
      </c>
      <c r="B32" s="33" t="s">
        <v>36</v>
      </c>
      <c r="C32" s="20"/>
      <c r="D32" s="20"/>
      <c r="E32" s="30" t="s">
        <v>128</v>
      </c>
      <c r="F32" s="18"/>
      <c r="G32" s="30" t="s">
        <v>5</v>
      </c>
      <c r="H32" s="36">
        <v>181</v>
      </c>
      <c r="I32" s="19"/>
      <c r="J32" s="19"/>
      <c r="K32" s="27">
        <f t="shared" si="0"/>
        <v>0</v>
      </c>
      <c r="L32" s="28">
        <f t="shared" si="1"/>
        <v>0</v>
      </c>
      <c r="M32" s="29">
        <f t="shared" si="2"/>
        <v>0</v>
      </c>
      <c r="N32" s="28">
        <f t="shared" si="3"/>
        <v>0</v>
      </c>
    </row>
    <row r="33" spans="1:17">
      <c r="A33" s="3">
        <v>26</v>
      </c>
      <c r="B33" s="33" t="s">
        <v>37</v>
      </c>
      <c r="C33" s="20"/>
      <c r="D33" s="20"/>
      <c r="E33" s="30" t="s">
        <v>180</v>
      </c>
      <c r="F33" s="18"/>
      <c r="G33" s="30" t="s">
        <v>5</v>
      </c>
      <c r="H33" s="36">
        <v>1500</v>
      </c>
      <c r="I33" s="19"/>
      <c r="J33" s="19"/>
      <c r="K33" s="27">
        <f t="shared" si="0"/>
        <v>0</v>
      </c>
      <c r="L33" s="28">
        <f t="shared" si="1"/>
        <v>0</v>
      </c>
      <c r="M33" s="29">
        <f t="shared" si="2"/>
        <v>0</v>
      </c>
      <c r="N33" s="28">
        <f t="shared" si="3"/>
        <v>0</v>
      </c>
    </row>
    <row r="34" spans="1:17">
      <c r="A34" s="3">
        <v>27</v>
      </c>
      <c r="B34" s="33" t="s">
        <v>38</v>
      </c>
      <c r="C34" s="20"/>
      <c r="D34" s="20"/>
      <c r="E34" s="30" t="s">
        <v>128</v>
      </c>
      <c r="F34" s="18"/>
      <c r="G34" s="30" t="s">
        <v>5</v>
      </c>
      <c r="H34" s="36">
        <v>1500</v>
      </c>
      <c r="I34" s="19"/>
      <c r="J34" s="19"/>
      <c r="K34" s="27">
        <f t="shared" si="0"/>
        <v>0</v>
      </c>
      <c r="L34" s="28">
        <f t="shared" si="1"/>
        <v>0</v>
      </c>
      <c r="M34" s="29">
        <f t="shared" si="2"/>
        <v>0</v>
      </c>
      <c r="N34" s="28">
        <f t="shared" si="3"/>
        <v>0</v>
      </c>
    </row>
    <row r="35" spans="1:17">
      <c r="A35" s="3">
        <v>28</v>
      </c>
      <c r="B35" s="33" t="s">
        <v>39</v>
      </c>
      <c r="C35" s="18"/>
      <c r="D35" s="18"/>
      <c r="E35" s="30" t="s">
        <v>126</v>
      </c>
      <c r="F35" s="18"/>
      <c r="G35" s="30" t="s">
        <v>6</v>
      </c>
      <c r="H35" s="37">
        <v>30</v>
      </c>
      <c r="I35" s="19"/>
      <c r="J35" s="19"/>
      <c r="K35" s="27">
        <f t="shared" si="0"/>
        <v>0</v>
      </c>
      <c r="L35" s="28">
        <f t="shared" si="1"/>
        <v>0</v>
      </c>
      <c r="M35" s="29">
        <f t="shared" si="2"/>
        <v>0</v>
      </c>
      <c r="N35" s="28">
        <f t="shared" si="3"/>
        <v>0</v>
      </c>
    </row>
    <row r="36" spans="1:17">
      <c r="A36" s="3">
        <v>29</v>
      </c>
      <c r="B36" s="33" t="s">
        <v>40</v>
      </c>
      <c r="C36" s="18"/>
      <c r="D36" s="18"/>
      <c r="E36" s="30" t="s">
        <v>126</v>
      </c>
      <c r="F36" s="18"/>
      <c r="G36" s="30" t="s">
        <v>6</v>
      </c>
      <c r="H36" s="37">
        <v>30</v>
      </c>
      <c r="I36" s="19"/>
      <c r="J36" s="19"/>
      <c r="K36" s="27">
        <f t="shared" si="0"/>
        <v>0</v>
      </c>
      <c r="L36" s="28">
        <f t="shared" si="1"/>
        <v>0</v>
      </c>
      <c r="M36" s="29">
        <f t="shared" si="2"/>
        <v>0</v>
      </c>
      <c r="N36" s="28">
        <f t="shared" si="3"/>
        <v>0</v>
      </c>
    </row>
    <row r="37" spans="1:17" ht="25.5" customHeight="1">
      <c r="A37" s="62" t="s">
        <v>41</v>
      </c>
      <c r="B37" s="63"/>
      <c r="C37" s="63"/>
      <c r="D37" s="63"/>
      <c r="E37" s="63"/>
      <c r="F37" s="63"/>
      <c r="G37" s="63"/>
      <c r="H37" s="63"/>
      <c r="I37" s="63"/>
      <c r="J37" s="63"/>
      <c r="K37" s="64"/>
      <c r="L37" s="39">
        <f>SUM(L8:L36)</f>
        <v>0</v>
      </c>
      <c r="M37" s="44">
        <f>SUM(M8:M36)</f>
        <v>0</v>
      </c>
      <c r="N37" s="44">
        <f>SUM(N8:N36)</f>
        <v>0</v>
      </c>
    </row>
    <row r="39" spans="1:17">
      <c r="A39" t="s">
        <v>7</v>
      </c>
    </row>
    <row r="41" spans="1:17" ht="15">
      <c r="A41" s="57" t="s">
        <v>125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</row>
    <row r="42" spans="1:17" ht="15">
      <c r="A42" s="56" t="s">
        <v>124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24"/>
      <c r="N42" s="24"/>
      <c r="O42" s="24"/>
      <c r="P42" s="24"/>
      <c r="Q42" s="24"/>
    </row>
    <row r="43" spans="1:17">
      <c r="A43" s="25" t="s">
        <v>121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</row>
    <row r="44" spans="1:17">
      <c r="A44" s="61" t="s">
        <v>122</v>
      </c>
      <c r="B44" s="61"/>
      <c r="C44" s="61"/>
      <c r="D44" s="61"/>
      <c r="E44" s="61"/>
      <c r="F44" s="61"/>
      <c r="G44" s="61"/>
      <c r="H44" s="61"/>
      <c r="I44" s="61"/>
      <c r="J44" s="61"/>
    </row>
    <row r="45" spans="1:17" ht="15">
      <c r="A45" s="49"/>
      <c r="B45" s="50"/>
      <c r="C45" s="50"/>
      <c r="D45" s="50"/>
      <c r="E45" s="50"/>
      <c r="F45" s="50"/>
      <c r="G45" s="50"/>
      <c r="H45" s="50"/>
      <c r="I45" s="50"/>
      <c r="J45" s="50"/>
    </row>
    <row r="46" spans="1:17">
      <c r="I46" s="48" t="s">
        <v>176</v>
      </c>
      <c r="J46" s="48"/>
      <c r="K46" s="48"/>
      <c r="L46" s="48"/>
      <c r="M46" s="48"/>
    </row>
    <row r="47" spans="1:17">
      <c r="A47" s="7"/>
      <c r="I47" s="48" t="s">
        <v>177</v>
      </c>
      <c r="J47" s="48"/>
      <c r="K47" s="48"/>
      <c r="L47" s="48"/>
      <c r="M47" s="48"/>
    </row>
    <row r="51" spans="2:2">
      <c r="B51" s="15"/>
    </row>
  </sheetData>
  <sheetProtection formatCells="0" formatColumns="0" formatRows="0"/>
  <protectedRanges>
    <protectedRange sqref="I8:J36" name="Rozstęp3"/>
    <protectedRange sqref="F8:F36" name="Rozstęp2"/>
    <protectedRange sqref="C8:D36" name="Rozstęp1"/>
  </protectedRanges>
  <mergeCells count="21">
    <mergeCell ref="E1:H1"/>
    <mergeCell ref="K1:N1"/>
    <mergeCell ref="A45:J45"/>
    <mergeCell ref="A37:K37"/>
    <mergeCell ref="K5:K6"/>
    <mergeCell ref="L5:L6"/>
    <mergeCell ref="M5:M6"/>
    <mergeCell ref="A5:A6"/>
    <mergeCell ref="B5:B6"/>
    <mergeCell ref="C5:C6"/>
    <mergeCell ref="E5:E6"/>
    <mergeCell ref="G5:G6"/>
    <mergeCell ref="H5:H6"/>
    <mergeCell ref="I5:I6"/>
    <mergeCell ref="J5:J6"/>
    <mergeCell ref="A42:L42"/>
    <mergeCell ref="D5:D6"/>
    <mergeCell ref="F5:F6"/>
    <mergeCell ref="A41:Q41"/>
    <mergeCell ref="A44:J44"/>
    <mergeCell ref="N5:N6"/>
  </mergeCells>
  <pageMargins left="0" right="0" top="0" bottom="0" header="0.31496062992125984" footer="0.31496062992125984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3"/>
  <sheetViews>
    <sheetView workbookViewId="0">
      <selection activeCell="K1" sqref="K1:N1"/>
    </sheetView>
  </sheetViews>
  <sheetFormatPr defaultColWidth="9" defaultRowHeight="14.25"/>
  <cols>
    <col min="1" max="1" width="5.125" customWidth="1"/>
    <col min="2" max="2" width="27.75" customWidth="1"/>
    <col min="3" max="3" width="20.625" customWidth="1"/>
    <col min="4" max="5" width="12.75" customWidth="1"/>
    <col min="6" max="6" width="13.875" customWidth="1"/>
    <col min="7" max="7" width="9.75" customWidth="1"/>
    <col min="8" max="9" width="9.375" customWidth="1"/>
    <col min="10" max="10" width="6.125" customWidth="1"/>
    <col min="16" max="16" width="64.875" customWidth="1"/>
  </cols>
  <sheetData>
    <row r="1" spans="1:14" ht="15">
      <c r="A1" s="1" t="s">
        <v>42</v>
      </c>
      <c r="B1" s="1"/>
      <c r="E1" s="59" t="s">
        <v>171</v>
      </c>
      <c r="F1" s="59"/>
      <c r="G1" s="59"/>
      <c r="H1" s="59"/>
      <c r="K1" s="60" t="s">
        <v>182</v>
      </c>
      <c r="L1" s="60"/>
      <c r="M1" s="60"/>
      <c r="N1" s="60"/>
    </row>
    <row r="2" spans="1:14" ht="15">
      <c r="A2" s="1"/>
      <c r="B2" s="1"/>
    </row>
    <row r="3" spans="1:14" ht="15">
      <c r="A3" s="1" t="s">
        <v>43</v>
      </c>
      <c r="B3" s="1"/>
    </row>
    <row r="5" spans="1:14" ht="14.25" customHeight="1">
      <c r="A5" s="51" t="s">
        <v>0</v>
      </c>
      <c r="B5" s="51" t="s">
        <v>1</v>
      </c>
      <c r="C5" s="51" t="s">
        <v>174</v>
      </c>
      <c r="D5" s="51" t="s">
        <v>152</v>
      </c>
      <c r="E5" s="51" t="s">
        <v>2</v>
      </c>
      <c r="F5" s="51" t="s">
        <v>159</v>
      </c>
      <c r="G5" s="51" t="s">
        <v>3</v>
      </c>
      <c r="H5" s="51" t="s">
        <v>4</v>
      </c>
      <c r="I5" s="51" t="s">
        <v>153</v>
      </c>
      <c r="J5" s="51" t="s">
        <v>44</v>
      </c>
      <c r="K5" s="51" t="s">
        <v>163</v>
      </c>
      <c r="L5" s="51" t="s">
        <v>164</v>
      </c>
      <c r="M5" s="51" t="s">
        <v>165</v>
      </c>
      <c r="N5" s="51" t="s">
        <v>166</v>
      </c>
    </row>
    <row r="6" spans="1:14" ht="60.7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8">
        <v>14</v>
      </c>
    </row>
    <row r="8" spans="1:14">
      <c r="A8" s="3">
        <v>1</v>
      </c>
      <c r="B8" s="33" t="s">
        <v>45</v>
      </c>
      <c r="C8" s="20"/>
      <c r="D8" s="20"/>
      <c r="E8" s="30" t="s">
        <v>126</v>
      </c>
      <c r="F8" s="18"/>
      <c r="G8" s="30" t="s">
        <v>6</v>
      </c>
      <c r="H8" s="36">
        <v>50</v>
      </c>
      <c r="I8" s="19"/>
      <c r="J8" s="21"/>
      <c r="K8" s="27">
        <f>ROUND(I8*((J8/100)+1),2)</f>
        <v>0</v>
      </c>
      <c r="L8" s="28">
        <f>ROUND(H8*I8,2)</f>
        <v>0</v>
      </c>
      <c r="M8" s="29">
        <f>ROUND(L8*(J8/100),2)</f>
        <v>0</v>
      </c>
      <c r="N8" s="28">
        <f>ROUND(L8*((J8/100+1)),2)</f>
        <v>0</v>
      </c>
    </row>
    <row r="9" spans="1:14">
      <c r="A9" s="3">
        <v>2</v>
      </c>
      <c r="B9" s="33" t="s">
        <v>46</v>
      </c>
      <c r="C9" s="20"/>
      <c r="D9" s="20"/>
      <c r="E9" s="30" t="s">
        <v>126</v>
      </c>
      <c r="F9" s="18"/>
      <c r="G9" s="30" t="s">
        <v>6</v>
      </c>
      <c r="H9" s="36">
        <v>40</v>
      </c>
      <c r="I9" s="19"/>
      <c r="J9" s="21"/>
      <c r="K9" s="27">
        <f t="shared" ref="K9:K59" si="0">ROUND(I9*((J9/100)+1),2)</f>
        <v>0</v>
      </c>
      <c r="L9" s="28">
        <f t="shared" ref="L9:L59" si="1">ROUND(H9*I9,2)</f>
        <v>0</v>
      </c>
      <c r="M9" s="29">
        <f t="shared" ref="M9:M59" si="2">ROUND(L9*(J9/100),2)</f>
        <v>0</v>
      </c>
      <c r="N9" s="28">
        <f t="shared" ref="N9:N59" si="3">ROUND(L9*((J9/100+1)),2)</f>
        <v>0</v>
      </c>
    </row>
    <row r="10" spans="1:14">
      <c r="A10" s="3">
        <v>3</v>
      </c>
      <c r="B10" s="33" t="s">
        <v>47</v>
      </c>
      <c r="C10" s="20"/>
      <c r="D10" s="20"/>
      <c r="E10" s="30" t="s">
        <v>126</v>
      </c>
      <c r="F10" s="18"/>
      <c r="G10" s="30" t="s">
        <v>6</v>
      </c>
      <c r="H10" s="36">
        <v>40</v>
      </c>
      <c r="I10" s="19"/>
      <c r="J10" s="21"/>
      <c r="K10" s="27">
        <f t="shared" si="0"/>
        <v>0</v>
      </c>
      <c r="L10" s="28">
        <f t="shared" si="1"/>
        <v>0</v>
      </c>
      <c r="M10" s="29">
        <f t="shared" si="2"/>
        <v>0</v>
      </c>
      <c r="N10" s="28">
        <f t="shared" si="3"/>
        <v>0</v>
      </c>
    </row>
    <row r="11" spans="1:14">
      <c r="A11" s="3">
        <v>4</v>
      </c>
      <c r="B11" s="33" t="s">
        <v>48</v>
      </c>
      <c r="C11" s="20"/>
      <c r="D11" s="20"/>
      <c r="E11" s="30" t="s">
        <v>126</v>
      </c>
      <c r="F11" s="18"/>
      <c r="G11" s="30" t="s">
        <v>6</v>
      </c>
      <c r="H11" s="36">
        <v>1300</v>
      </c>
      <c r="I11" s="19"/>
      <c r="J11" s="21"/>
      <c r="K11" s="27">
        <f t="shared" si="0"/>
        <v>0</v>
      </c>
      <c r="L11" s="28">
        <f t="shared" si="1"/>
        <v>0</v>
      </c>
      <c r="M11" s="29">
        <f t="shared" si="2"/>
        <v>0</v>
      </c>
      <c r="N11" s="28">
        <f t="shared" si="3"/>
        <v>0</v>
      </c>
    </row>
    <row r="12" spans="1:14">
      <c r="A12" s="3">
        <v>5</v>
      </c>
      <c r="B12" s="33" t="s">
        <v>49</v>
      </c>
      <c r="C12" s="20"/>
      <c r="D12" s="20"/>
      <c r="E12" s="30" t="s">
        <v>126</v>
      </c>
      <c r="F12" s="18"/>
      <c r="G12" s="30" t="s">
        <v>6</v>
      </c>
      <c r="H12" s="36">
        <v>200</v>
      </c>
      <c r="I12" s="19"/>
      <c r="J12" s="21"/>
      <c r="K12" s="27">
        <f t="shared" si="0"/>
        <v>0</v>
      </c>
      <c r="L12" s="28">
        <f t="shared" si="1"/>
        <v>0</v>
      </c>
      <c r="M12" s="29">
        <f t="shared" si="2"/>
        <v>0</v>
      </c>
      <c r="N12" s="28">
        <f t="shared" si="3"/>
        <v>0</v>
      </c>
    </row>
    <row r="13" spans="1:14">
      <c r="A13" s="3">
        <v>6</v>
      </c>
      <c r="B13" s="33" t="s">
        <v>50</v>
      </c>
      <c r="C13" s="20"/>
      <c r="D13" s="20"/>
      <c r="E13" s="30" t="s">
        <v>126</v>
      </c>
      <c r="F13" s="18"/>
      <c r="G13" s="30" t="s">
        <v>6</v>
      </c>
      <c r="H13" s="36">
        <v>300</v>
      </c>
      <c r="I13" s="19"/>
      <c r="J13" s="21"/>
      <c r="K13" s="27">
        <f t="shared" si="0"/>
        <v>0</v>
      </c>
      <c r="L13" s="28">
        <f t="shared" si="1"/>
        <v>0</v>
      </c>
      <c r="M13" s="29">
        <f t="shared" si="2"/>
        <v>0</v>
      </c>
      <c r="N13" s="28">
        <f t="shared" si="3"/>
        <v>0</v>
      </c>
    </row>
    <row r="14" spans="1:14">
      <c r="A14" s="3">
        <v>7</v>
      </c>
      <c r="B14" s="33" t="s">
        <v>51</v>
      </c>
      <c r="C14" s="20"/>
      <c r="D14" s="20"/>
      <c r="E14" s="30" t="s">
        <v>126</v>
      </c>
      <c r="F14" s="18"/>
      <c r="G14" s="30" t="s">
        <v>6</v>
      </c>
      <c r="H14" s="36">
        <v>200</v>
      </c>
      <c r="I14" s="19"/>
      <c r="J14" s="21"/>
      <c r="K14" s="27">
        <f t="shared" si="0"/>
        <v>0</v>
      </c>
      <c r="L14" s="28">
        <f t="shared" si="1"/>
        <v>0</v>
      </c>
      <c r="M14" s="29">
        <f t="shared" si="2"/>
        <v>0</v>
      </c>
      <c r="N14" s="28">
        <f t="shared" si="3"/>
        <v>0</v>
      </c>
    </row>
    <row r="15" spans="1:14">
      <c r="A15" s="3">
        <v>8</v>
      </c>
      <c r="B15" s="33" t="s">
        <v>52</v>
      </c>
      <c r="C15" s="20"/>
      <c r="D15" s="20"/>
      <c r="E15" s="30" t="s">
        <v>126</v>
      </c>
      <c r="F15" s="18"/>
      <c r="G15" s="30" t="s">
        <v>6</v>
      </c>
      <c r="H15" s="36">
        <v>400</v>
      </c>
      <c r="I15" s="19"/>
      <c r="J15" s="21"/>
      <c r="K15" s="27">
        <f t="shared" si="0"/>
        <v>0</v>
      </c>
      <c r="L15" s="28">
        <f t="shared" si="1"/>
        <v>0</v>
      </c>
      <c r="M15" s="29">
        <f t="shared" si="2"/>
        <v>0</v>
      </c>
      <c r="N15" s="28">
        <f t="shared" si="3"/>
        <v>0</v>
      </c>
    </row>
    <row r="16" spans="1:14">
      <c r="A16" s="3">
        <v>9</v>
      </c>
      <c r="B16" s="33" t="s">
        <v>53</v>
      </c>
      <c r="C16" s="20"/>
      <c r="D16" s="20"/>
      <c r="E16" s="30" t="s">
        <v>126</v>
      </c>
      <c r="F16" s="18"/>
      <c r="G16" s="30" t="s">
        <v>6</v>
      </c>
      <c r="H16" s="36">
        <v>90</v>
      </c>
      <c r="I16" s="19"/>
      <c r="J16" s="21"/>
      <c r="K16" s="27">
        <f t="shared" si="0"/>
        <v>0</v>
      </c>
      <c r="L16" s="28">
        <f t="shared" si="1"/>
        <v>0</v>
      </c>
      <c r="M16" s="29">
        <f t="shared" si="2"/>
        <v>0</v>
      </c>
      <c r="N16" s="28">
        <f t="shared" si="3"/>
        <v>0</v>
      </c>
    </row>
    <row r="17" spans="1:14">
      <c r="A17" s="3">
        <v>10</v>
      </c>
      <c r="B17" s="33" t="s">
        <v>54</v>
      </c>
      <c r="C17" s="20"/>
      <c r="D17" s="20"/>
      <c r="E17" s="30" t="s">
        <v>126</v>
      </c>
      <c r="F17" s="18"/>
      <c r="G17" s="30" t="s">
        <v>6</v>
      </c>
      <c r="H17" s="36">
        <v>200</v>
      </c>
      <c r="I17" s="19"/>
      <c r="J17" s="21"/>
      <c r="K17" s="27">
        <f t="shared" si="0"/>
        <v>0</v>
      </c>
      <c r="L17" s="28">
        <f t="shared" si="1"/>
        <v>0</v>
      </c>
      <c r="M17" s="29">
        <f t="shared" si="2"/>
        <v>0</v>
      </c>
      <c r="N17" s="28">
        <f t="shared" si="3"/>
        <v>0</v>
      </c>
    </row>
    <row r="18" spans="1:14">
      <c r="A18" s="3">
        <v>11</v>
      </c>
      <c r="B18" s="33" t="s">
        <v>55</v>
      </c>
      <c r="C18" s="20"/>
      <c r="D18" s="20"/>
      <c r="E18" s="30" t="s">
        <v>126</v>
      </c>
      <c r="F18" s="18"/>
      <c r="G18" s="30" t="s">
        <v>6</v>
      </c>
      <c r="H18" s="36">
        <v>100</v>
      </c>
      <c r="I18" s="19"/>
      <c r="J18" s="21"/>
      <c r="K18" s="27">
        <f t="shared" si="0"/>
        <v>0</v>
      </c>
      <c r="L18" s="28">
        <f t="shared" si="1"/>
        <v>0</v>
      </c>
      <c r="M18" s="29">
        <f t="shared" si="2"/>
        <v>0</v>
      </c>
      <c r="N18" s="28">
        <f t="shared" si="3"/>
        <v>0</v>
      </c>
    </row>
    <row r="19" spans="1:14">
      <c r="A19" s="3">
        <v>12</v>
      </c>
      <c r="B19" s="33" t="s">
        <v>56</v>
      </c>
      <c r="C19" s="20"/>
      <c r="D19" s="20"/>
      <c r="E19" s="30" t="s">
        <v>126</v>
      </c>
      <c r="F19" s="18"/>
      <c r="G19" s="30" t="s">
        <v>6</v>
      </c>
      <c r="H19" s="36">
        <v>200</v>
      </c>
      <c r="I19" s="19"/>
      <c r="J19" s="21"/>
      <c r="K19" s="27">
        <f t="shared" si="0"/>
        <v>0</v>
      </c>
      <c r="L19" s="28">
        <f t="shared" si="1"/>
        <v>0</v>
      </c>
      <c r="M19" s="29">
        <f t="shared" si="2"/>
        <v>0</v>
      </c>
      <c r="N19" s="28">
        <f t="shared" si="3"/>
        <v>0</v>
      </c>
    </row>
    <row r="20" spans="1:14">
      <c r="A20" s="3">
        <v>13</v>
      </c>
      <c r="B20" s="33" t="s">
        <v>57</v>
      </c>
      <c r="C20" s="20"/>
      <c r="D20" s="20"/>
      <c r="E20" s="30" t="s">
        <v>126</v>
      </c>
      <c r="F20" s="18"/>
      <c r="G20" s="30" t="s">
        <v>6</v>
      </c>
      <c r="H20" s="36">
        <v>100</v>
      </c>
      <c r="I20" s="19"/>
      <c r="J20" s="21"/>
      <c r="K20" s="27">
        <f t="shared" si="0"/>
        <v>0</v>
      </c>
      <c r="L20" s="28">
        <f t="shared" si="1"/>
        <v>0</v>
      </c>
      <c r="M20" s="29">
        <f t="shared" si="2"/>
        <v>0</v>
      </c>
      <c r="N20" s="28">
        <f t="shared" si="3"/>
        <v>0</v>
      </c>
    </row>
    <row r="21" spans="1:14">
      <c r="A21" s="3">
        <v>14</v>
      </c>
      <c r="B21" s="33" t="s">
        <v>58</v>
      </c>
      <c r="C21" s="20"/>
      <c r="D21" s="20"/>
      <c r="E21" s="30" t="s">
        <v>126</v>
      </c>
      <c r="F21" s="18"/>
      <c r="G21" s="30" t="s">
        <v>6</v>
      </c>
      <c r="H21" s="36">
        <v>200</v>
      </c>
      <c r="I21" s="19"/>
      <c r="J21" s="21"/>
      <c r="K21" s="27">
        <f t="shared" si="0"/>
        <v>0</v>
      </c>
      <c r="L21" s="28">
        <f t="shared" si="1"/>
        <v>0</v>
      </c>
      <c r="M21" s="29">
        <f t="shared" si="2"/>
        <v>0</v>
      </c>
      <c r="N21" s="28">
        <f t="shared" si="3"/>
        <v>0</v>
      </c>
    </row>
    <row r="22" spans="1:14">
      <c r="A22" s="3">
        <v>15</v>
      </c>
      <c r="B22" s="33" t="s">
        <v>59</v>
      </c>
      <c r="C22" s="20"/>
      <c r="D22" s="20"/>
      <c r="E22" s="30" t="s">
        <v>126</v>
      </c>
      <c r="F22" s="18"/>
      <c r="G22" s="30" t="s">
        <v>6</v>
      </c>
      <c r="H22" s="36">
        <v>30</v>
      </c>
      <c r="I22" s="19"/>
      <c r="J22" s="21"/>
      <c r="K22" s="27">
        <f t="shared" si="0"/>
        <v>0</v>
      </c>
      <c r="L22" s="28">
        <f t="shared" si="1"/>
        <v>0</v>
      </c>
      <c r="M22" s="29">
        <f t="shared" si="2"/>
        <v>0</v>
      </c>
      <c r="N22" s="28">
        <f t="shared" si="3"/>
        <v>0</v>
      </c>
    </row>
    <row r="23" spans="1:14">
      <c r="A23" s="3">
        <v>16</v>
      </c>
      <c r="B23" s="33" t="s">
        <v>60</v>
      </c>
      <c r="C23" s="20"/>
      <c r="D23" s="20"/>
      <c r="E23" s="30" t="s">
        <v>126</v>
      </c>
      <c r="F23" s="18"/>
      <c r="G23" s="30" t="s">
        <v>6</v>
      </c>
      <c r="H23" s="36">
        <v>300</v>
      </c>
      <c r="I23" s="19"/>
      <c r="J23" s="21"/>
      <c r="K23" s="27">
        <f t="shared" si="0"/>
        <v>0</v>
      </c>
      <c r="L23" s="28">
        <f t="shared" si="1"/>
        <v>0</v>
      </c>
      <c r="M23" s="29">
        <f t="shared" si="2"/>
        <v>0</v>
      </c>
      <c r="N23" s="28">
        <f t="shared" si="3"/>
        <v>0</v>
      </c>
    </row>
    <row r="24" spans="1:14">
      <c r="A24" s="3">
        <v>17</v>
      </c>
      <c r="B24" s="33" t="s">
        <v>61</v>
      </c>
      <c r="C24" s="20"/>
      <c r="D24" s="20"/>
      <c r="E24" s="30" t="s">
        <v>126</v>
      </c>
      <c r="F24" s="18"/>
      <c r="G24" s="30" t="s">
        <v>6</v>
      </c>
      <c r="H24" s="36">
        <v>300</v>
      </c>
      <c r="I24" s="19"/>
      <c r="J24" s="21"/>
      <c r="K24" s="27">
        <f t="shared" si="0"/>
        <v>0</v>
      </c>
      <c r="L24" s="28">
        <f t="shared" si="1"/>
        <v>0</v>
      </c>
      <c r="M24" s="29">
        <f t="shared" si="2"/>
        <v>0</v>
      </c>
      <c r="N24" s="28">
        <f t="shared" si="3"/>
        <v>0</v>
      </c>
    </row>
    <row r="25" spans="1:14">
      <c r="A25" s="3">
        <v>18</v>
      </c>
      <c r="B25" s="33" t="s">
        <v>184</v>
      </c>
      <c r="C25" s="20"/>
      <c r="D25" s="20"/>
      <c r="E25" s="30" t="s">
        <v>126</v>
      </c>
      <c r="F25" s="18"/>
      <c r="G25" s="30" t="s">
        <v>6</v>
      </c>
      <c r="H25" s="36">
        <v>140</v>
      </c>
      <c r="I25" s="19"/>
      <c r="J25" s="21"/>
      <c r="K25" s="27">
        <f t="shared" si="0"/>
        <v>0</v>
      </c>
      <c r="L25" s="28">
        <f t="shared" si="1"/>
        <v>0</v>
      </c>
      <c r="M25" s="29">
        <f t="shared" si="2"/>
        <v>0</v>
      </c>
      <c r="N25" s="28">
        <f t="shared" si="3"/>
        <v>0</v>
      </c>
    </row>
    <row r="26" spans="1:14">
      <c r="A26" s="3">
        <v>19</v>
      </c>
      <c r="B26" s="33" t="s">
        <v>62</v>
      </c>
      <c r="C26" s="20"/>
      <c r="D26" s="20"/>
      <c r="E26" s="30" t="s">
        <v>126</v>
      </c>
      <c r="F26" s="18"/>
      <c r="G26" s="30" t="s">
        <v>6</v>
      </c>
      <c r="H26" s="36">
        <v>150</v>
      </c>
      <c r="I26" s="19"/>
      <c r="J26" s="21"/>
      <c r="K26" s="27">
        <f t="shared" si="0"/>
        <v>0</v>
      </c>
      <c r="L26" s="28">
        <f t="shared" si="1"/>
        <v>0</v>
      </c>
      <c r="M26" s="29">
        <f t="shared" si="2"/>
        <v>0</v>
      </c>
      <c r="N26" s="28">
        <f t="shared" si="3"/>
        <v>0</v>
      </c>
    </row>
    <row r="27" spans="1:14">
      <c r="A27" s="3">
        <v>20</v>
      </c>
      <c r="B27" s="33" t="s">
        <v>63</v>
      </c>
      <c r="C27" s="20"/>
      <c r="D27" s="20"/>
      <c r="E27" s="30" t="s">
        <v>126</v>
      </c>
      <c r="F27" s="18"/>
      <c r="G27" s="30" t="s">
        <v>6</v>
      </c>
      <c r="H27" s="36">
        <v>150</v>
      </c>
      <c r="I27" s="19"/>
      <c r="J27" s="21"/>
      <c r="K27" s="27">
        <f t="shared" si="0"/>
        <v>0</v>
      </c>
      <c r="L27" s="28">
        <f t="shared" si="1"/>
        <v>0</v>
      </c>
      <c r="M27" s="29">
        <f t="shared" si="2"/>
        <v>0</v>
      </c>
      <c r="N27" s="28">
        <f t="shared" si="3"/>
        <v>0</v>
      </c>
    </row>
    <row r="28" spans="1:14">
      <c r="A28" s="3">
        <v>21</v>
      </c>
      <c r="B28" s="33" t="s">
        <v>64</v>
      </c>
      <c r="C28" s="20"/>
      <c r="D28" s="20"/>
      <c r="E28" s="30" t="s">
        <v>126</v>
      </c>
      <c r="F28" s="18"/>
      <c r="G28" s="30" t="s">
        <v>6</v>
      </c>
      <c r="H28" s="36">
        <v>800</v>
      </c>
      <c r="I28" s="19"/>
      <c r="J28" s="21"/>
      <c r="K28" s="27">
        <f t="shared" si="0"/>
        <v>0</v>
      </c>
      <c r="L28" s="28">
        <f t="shared" si="1"/>
        <v>0</v>
      </c>
      <c r="M28" s="29">
        <f t="shared" si="2"/>
        <v>0</v>
      </c>
      <c r="N28" s="28">
        <f t="shared" si="3"/>
        <v>0</v>
      </c>
    </row>
    <row r="29" spans="1:14">
      <c r="A29" s="3">
        <v>22</v>
      </c>
      <c r="B29" s="33" t="s">
        <v>65</v>
      </c>
      <c r="C29" s="20"/>
      <c r="D29" s="20"/>
      <c r="E29" s="30" t="s">
        <v>126</v>
      </c>
      <c r="F29" s="18"/>
      <c r="G29" s="30" t="s">
        <v>6</v>
      </c>
      <c r="H29" s="36">
        <v>150</v>
      </c>
      <c r="I29" s="19"/>
      <c r="J29" s="21"/>
      <c r="K29" s="27">
        <f t="shared" si="0"/>
        <v>0</v>
      </c>
      <c r="L29" s="28">
        <f t="shared" si="1"/>
        <v>0</v>
      </c>
      <c r="M29" s="29">
        <f t="shared" si="2"/>
        <v>0</v>
      </c>
      <c r="N29" s="28">
        <f t="shared" si="3"/>
        <v>0</v>
      </c>
    </row>
    <row r="30" spans="1:14">
      <c r="A30" s="3">
        <v>23</v>
      </c>
      <c r="B30" s="33" t="s">
        <v>66</v>
      </c>
      <c r="C30" s="20"/>
      <c r="D30" s="20"/>
      <c r="E30" s="30" t="s">
        <v>126</v>
      </c>
      <c r="F30" s="18"/>
      <c r="G30" s="30" t="s">
        <v>6</v>
      </c>
      <c r="H30" s="36">
        <v>150</v>
      </c>
      <c r="I30" s="19"/>
      <c r="J30" s="21"/>
      <c r="K30" s="27">
        <f t="shared" si="0"/>
        <v>0</v>
      </c>
      <c r="L30" s="28">
        <f t="shared" si="1"/>
        <v>0</v>
      </c>
      <c r="M30" s="29">
        <f t="shared" si="2"/>
        <v>0</v>
      </c>
      <c r="N30" s="28">
        <f t="shared" si="3"/>
        <v>0</v>
      </c>
    </row>
    <row r="31" spans="1:14">
      <c r="A31" s="3">
        <v>24</v>
      </c>
      <c r="B31" s="33" t="s">
        <v>67</v>
      </c>
      <c r="C31" s="18"/>
      <c r="D31" s="18"/>
      <c r="E31" s="30" t="s">
        <v>126</v>
      </c>
      <c r="F31" s="18"/>
      <c r="G31" s="30" t="s">
        <v>6</v>
      </c>
      <c r="H31" s="37">
        <v>850</v>
      </c>
      <c r="I31" s="19"/>
      <c r="J31" s="21"/>
      <c r="K31" s="27">
        <f t="shared" si="0"/>
        <v>0</v>
      </c>
      <c r="L31" s="28">
        <f t="shared" si="1"/>
        <v>0</v>
      </c>
      <c r="M31" s="29">
        <f t="shared" si="2"/>
        <v>0</v>
      </c>
      <c r="N31" s="28">
        <f t="shared" si="3"/>
        <v>0</v>
      </c>
    </row>
    <row r="32" spans="1:14">
      <c r="A32" s="3">
        <v>25</v>
      </c>
      <c r="B32" s="33" t="s">
        <v>68</v>
      </c>
      <c r="C32" s="18"/>
      <c r="D32" s="18"/>
      <c r="E32" s="30" t="s">
        <v>126</v>
      </c>
      <c r="F32" s="18"/>
      <c r="G32" s="30" t="s">
        <v>6</v>
      </c>
      <c r="H32" s="37">
        <v>300</v>
      </c>
      <c r="I32" s="19"/>
      <c r="J32" s="21"/>
      <c r="K32" s="27">
        <f t="shared" si="0"/>
        <v>0</v>
      </c>
      <c r="L32" s="28">
        <f t="shared" si="1"/>
        <v>0</v>
      </c>
      <c r="M32" s="29">
        <f t="shared" si="2"/>
        <v>0</v>
      </c>
      <c r="N32" s="28">
        <f t="shared" si="3"/>
        <v>0</v>
      </c>
    </row>
    <row r="33" spans="1:14">
      <c r="A33" s="9">
        <v>26</v>
      </c>
      <c r="B33" s="33" t="s">
        <v>69</v>
      </c>
      <c r="C33" s="18"/>
      <c r="D33" s="18"/>
      <c r="E33" s="30" t="s">
        <v>126</v>
      </c>
      <c r="F33" s="18"/>
      <c r="G33" s="30" t="s">
        <v>6</v>
      </c>
      <c r="H33" s="37">
        <v>450</v>
      </c>
      <c r="I33" s="19"/>
      <c r="J33" s="21"/>
      <c r="K33" s="27">
        <f t="shared" si="0"/>
        <v>0</v>
      </c>
      <c r="L33" s="28">
        <f t="shared" si="1"/>
        <v>0</v>
      </c>
      <c r="M33" s="29">
        <f t="shared" si="2"/>
        <v>0</v>
      </c>
      <c r="N33" s="28">
        <f t="shared" si="3"/>
        <v>0</v>
      </c>
    </row>
    <row r="34" spans="1:14">
      <c r="A34" s="3">
        <v>27</v>
      </c>
      <c r="B34" s="33" t="s">
        <v>70</v>
      </c>
      <c r="C34" s="20"/>
      <c r="D34" s="20"/>
      <c r="E34" s="30" t="s">
        <v>126</v>
      </c>
      <c r="F34" s="18"/>
      <c r="G34" s="30" t="s">
        <v>6</v>
      </c>
      <c r="H34" s="37">
        <v>300</v>
      </c>
      <c r="I34" s="19"/>
      <c r="J34" s="21"/>
      <c r="K34" s="27">
        <f t="shared" si="0"/>
        <v>0</v>
      </c>
      <c r="L34" s="28">
        <f t="shared" si="1"/>
        <v>0</v>
      </c>
      <c r="M34" s="29">
        <f t="shared" si="2"/>
        <v>0</v>
      </c>
      <c r="N34" s="28">
        <f t="shared" si="3"/>
        <v>0</v>
      </c>
    </row>
    <row r="35" spans="1:14">
      <c r="A35" s="3">
        <v>28</v>
      </c>
      <c r="B35" s="33" t="s">
        <v>117</v>
      </c>
      <c r="C35" s="20"/>
      <c r="D35" s="20"/>
      <c r="E35" s="30" t="s">
        <v>126</v>
      </c>
      <c r="F35" s="26"/>
      <c r="G35" s="30" t="s">
        <v>6</v>
      </c>
      <c r="H35" s="37">
        <v>300</v>
      </c>
      <c r="I35" s="19"/>
      <c r="J35" s="21"/>
      <c r="K35" s="27">
        <f t="shared" si="0"/>
        <v>0</v>
      </c>
      <c r="L35" s="28">
        <f t="shared" si="1"/>
        <v>0</v>
      </c>
      <c r="M35" s="29">
        <f t="shared" si="2"/>
        <v>0</v>
      </c>
      <c r="N35" s="28">
        <f t="shared" si="3"/>
        <v>0</v>
      </c>
    </row>
    <row r="36" spans="1:14">
      <c r="A36" s="3">
        <v>29</v>
      </c>
      <c r="B36" s="33" t="s">
        <v>71</v>
      </c>
      <c r="C36" s="20"/>
      <c r="D36" s="20"/>
      <c r="E36" s="30" t="s">
        <v>126</v>
      </c>
      <c r="F36" s="18"/>
      <c r="G36" s="30" t="s">
        <v>6</v>
      </c>
      <c r="H36" s="37">
        <v>100</v>
      </c>
      <c r="I36" s="19"/>
      <c r="J36" s="21"/>
      <c r="K36" s="27">
        <f t="shared" si="0"/>
        <v>0</v>
      </c>
      <c r="L36" s="28">
        <f t="shared" si="1"/>
        <v>0</v>
      </c>
      <c r="M36" s="29">
        <f t="shared" si="2"/>
        <v>0</v>
      </c>
      <c r="N36" s="28">
        <f t="shared" si="3"/>
        <v>0</v>
      </c>
    </row>
    <row r="37" spans="1:14">
      <c r="A37" s="3">
        <v>30</v>
      </c>
      <c r="B37" s="33" t="s">
        <v>72</v>
      </c>
      <c r="C37" s="20"/>
      <c r="D37" s="20"/>
      <c r="E37" s="30" t="s">
        <v>126</v>
      </c>
      <c r="F37" s="18"/>
      <c r="G37" s="30" t="s">
        <v>6</v>
      </c>
      <c r="H37" s="37">
        <v>150</v>
      </c>
      <c r="I37" s="19"/>
      <c r="J37" s="21"/>
      <c r="K37" s="27">
        <f t="shared" si="0"/>
        <v>0</v>
      </c>
      <c r="L37" s="28">
        <f t="shared" si="1"/>
        <v>0</v>
      </c>
      <c r="M37" s="29">
        <f t="shared" si="2"/>
        <v>0</v>
      </c>
      <c r="N37" s="28">
        <f t="shared" si="3"/>
        <v>0</v>
      </c>
    </row>
    <row r="38" spans="1:14">
      <c r="A38" s="3">
        <v>31</v>
      </c>
      <c r="B38" s="33" t="s">
        <v>73</v>
      </c>
      <c r="C38" s="20"/>
      <c r="D38" s="20"/>
      <c r="E38" s="30" t="s">
        <v>126</v>
      </c>
      <c r="F38" s="18"/>
      <c r="G38" s="30" t="s">
        <v>6</v>
      </c>
      <c r="H38" s="37">
        <v>100</v>
      </c>
      <c r="I38" s="19"/>
      <c r="J38" s="21"/>
      <c r="K38" s="27">
        <f t="shared" si="0"/>
        <v>0</v>
      </c>
      <c r="L38" s="28">
        <f t="shared" si="1"/>
        <v>0</v>
      </c>
      <c r="M38" s="29">
        <f t="shared" si="2"/>
        <v>0</v>
      </c>
      <c r="N38" s="28">
        <f t="shared" si="3"/>
        <v>0</v>
      </c>
    </row>
    <row r="39" spans="1:14">
      <c r="A39" s="3">
        <v>32</v>
      </c>
      <c r="B39" s="33" t="s">
        <v>74</v>
      </c>
      <c r="C39" s="20"/>
      <c r="D39" s="20"/>
      <c r="E39" s="30" t="s">
        <v>126</v>
      </c>
      <c r="F39" s="18"/>
      <c r="G39" s="30" t="s">
        <v>6</v>
      </c>
      <c r="H39" s="37">
        <v>100</v>
      </c>
      <c r="I39" s="19"/>
      <c r="J39" s="21"/>
      <c r="K39" s="27">
        <f t="shared" si="0"/>
        <v>0</v>
      </c>
      <c r="L39" s="28">
        <f t="shared" si="1"/>
        <v>0</v>
      </c>
      <c r="M39" s="29">
        <f t="shared" si="2"/>
        <v>0</v>
      </c>
      <c r="N39" s="28">
        <f t="shared" si="3"/>
        <v>0</v>
      </c>
    </row>
    <row r="40" spans="1:14">
      <c r="A40" s="3">
        <v>33</v>
      </c>
      <c r="B40" s="33" t="s">
        <v>75</v>
      </c>
      <c r="C40" s="20"/>
      <c r="D40" s="20"/>
      <c r="E40" s="30" t="s">
        <v>126</v>
      </c>
      <c r="F40" s="18"/>
      <c r="G40" s="30" t="s">
        <v>6</v>
      </c>
      <c r="H40" s="37">
        <v>150</v>
      </c>
      <c r="I40" s="19"/>
      <c r="J40" s="21"/>
      <c r="K40" s="27">
        <f t="shared" si="0"/>
        <v>0</v>
      </c>
      <c r="L40" s="28">
        <f t="shared" si="1"/>
        <v>0</v>
      </c>
      <c r="M40" s="29">
        <f t="shared" si="2"/>
        <v>0</v>
      </c>
      <c r="N40" s="28">
        <f t="shared" si="3"/>
        <v>0</v>
      </c>
    </row>
    <row r="41" spans="1:14">
      <c r="A41" s="3">
        <v>34</v>
      </c>
      <c r="B41" s="33" t="s">
        <v>119</v>
      </c>
      <c r="C41" s="20"/>
      <c r="D41" s="20"/>
      <c r="E41" s="30" t="s">
        <v>126</v>
      </c>
      <c r="F41" s="18"/>
      <c r="G41" s="30" t="s">
        <v>6</v>
      </c>
      <c r="H41" s="37">
        <v>150</v>
      </c>
      <c r="I41" s="19"/>
      <c r="J41" s="21"/>
      <c r="K41" s="27">
        <f t="shared" si="0"/>
        <v>0</v>
      </c>
      <c r="L41" s="28">
        <f t="shared" si="1"/>
        <v>0</v>
      </c>
      <c r="M41" s="29">
        <f t="shared" si="2"/>
        <v>0</v>
      </c>
      <c r="N41" s="28">
        <f t="shared" si="3"/>
        <v>0</v>
      </c>
    </row>
    <row r="42" spans="1:14">
      <c r="A42" s="3">
        <v>35</v>
      </c>
      <c r="B42" s="33" t="s">
        <v>92</v>
      </c>
      <c r="C42" s="20"/>
      <c r="D42" s="20"/>
      <c r="E42" s="30" t="s">
        <v>126</v>
      </c>
      <c r="F42" s="18"/>
      <c r="G42" s="30" t="s">
        <v>6</v>
      </c>
      <c r="H42" s="37">
        <v>180</v>
      </c>
      <c r="I42" s="19"/>
      <c r="J42" s="21"/>
      <c r="K42" s="27">
        <f t="shared" si="0"/>
        <v>0</v>
      </c>
      <c r="L42" s="28">
        <f t="shared" si="1"/>
        <v>0</v>
      </c>
      <c r="M42" s="29">
        <f t="shared" si="2"/>
        <v>0</v>
      </c>
      <c r="N42" s="28">
        <f t="shared" si="3"/>
        <v>0</v>
      </c>
    </row>
    <row r="43" spans="1:14">
      <c r="A43" s="3">
        <v>36</v>
      </c>
      <c r="B43" s="33" t="s">
        <v>76</v>
      </c>
      <c r="C43" s="20"/>
      <c r="D43" s="20"/>
      <c r="E43" s="30" t="s">
        <v>126</v>
      </c>
      <c r="F43" s="18"/>
      <c r="G43" s="30" t="s">
        <v>6</v>
      </c>
      <c r="H43" s="37">
        <v>400</v>
      </c>
      <c r="I43" s="19"/>
      <c r="J43" s="21"/>
      <c r="K43" s="27">
        <f t="shared" si="0"/>
        <v>0</v>
      </c>
      <c r="L43" s="28">
        <f t="shared" si="1"/>
        <v>0</v>
      </c>
      <c r="M43" s="29">
        <f t="shared" si="2"/>
        <v>0</v>
      </c>
      <c r="N43" s="28">
        <f t="shared" si="3"/>
        <v>0</v>
      </c>
    </row>
    <row r="44" spans="1:14">
      <c r="A44" s="3">
        <v>37</v>
      </c>
      <c r="B44" s="33" t="s">
        <v>77</v>
      </c>
      <c r="C44" s="20"/>
      <c r="D44" s="20"/>
      <c r="E44" s="30" t="s">
        <v>126</v>
      </c>
      <c r="F44" s="18"/>
      <c r="G44" s="30" t="s">
        <v>6</v>
      </c>
      <c r="H44" s="37">
        <v>30</v>
      </c>
      <c r="I44" s="19"/>
      <c r="J44" s="21"/>
      <c r="K44" s="27">
        <f t="shared" si="0"/>
        <v>0</v>
      </c>
      <c r="L44" s="28">
        <f t="shared" si="1"/>
        <v>0</v>
      </c>
      <c r="M44" s="29">
        <f t="shared" si="2"/>
        <v>0</v>
      </c>
      <c r="N44" s="28">
        <f t="shared" si="3"/>
        <v>0</v>
      </c>
    </row>
    <row r="45" spans="1:14">
      <c r="A45" s="3">
        <v>38</v>
      </c>
      <c r="B45" s="33" t="s">
        <v>78</v>
      </c>
      <c r="C45" s="20"/>
      <c r="D45" s="20"/>
      <c r="E45" s="30" t="s">
        <v>126</v>
      </c>
      <c r="F45" s="18"/>
      <c r="G45" s="30" t="s">
        <v>6</v>
      </c>
      <c r="H45" s="37">
        <v>250</v>
      </c>
      <c r="I45" s="19"/>
      <c r="J45" s="21"/>
      <c r="K45" s="27">
        <f t="shared" si="0"/>
        <v>0</v>
      </c>
      <c r="L45" s="28">
        <f t="shared" si="1"/>
        <v>0</v>
      </c>
      <c r="M45" s="29">
        <f t="shared" si="2"/>
        <v>0</v>
      </c>
      <c r="N45" s="28">
        <f t="shared" si="3"/>
        <v>0</v>
      </c>
    </row>
    <row r="46" spans="1:14">
      <c r="A46" s="3">
        <v>39</v>
      </c>
      <c r="B46" s="33" t="s">
        <v>118</v>
      </c>
      <c r="C46" s="20"/>
      <c r="D46" s="20"/>
      <c r="E46" s="30" t="s">
        <v>126</v>
      </c>
      <c r="F46" s="18"/>
      <c r="G46" s="30" t="s">
        <v>6</v>
      </c>
      <c r="H46" s="37">
        <v>350</v>
      </c>
      <c r="I46" s="19"/>
      <c r="J46" s="21"/>
      <c r="K46" s="27">
        <f t="shared" si="0"/>
        <v>0</v>
      </c>
      <c r="L46" s="28">
        <f t="shared" si="1"/>
        <v>0</v>
      </c>
      <c r="M46" s="29">
        <f t="shared" si="2"/>
        <v>0</v>
      </c>
      <c r="N46" s="28">
        <f t="shared" si="3"/>
        <v>0</v>
      </c>
    </row>
    <row r="47" spans="1:14">
      <c r="A47" s="3">
        <v>40</v>
      </c>
      <c r="B47" s="33" t="s">
        <v>79</v>
      </c>
      <c r="C47" s="20"/>
      <c r="D47" s="20"/>
      <c r="E47" s="30" t="s">
        <v>126</v>
      </c>
      <c r="F47" s="18"/>
      <c r="G47" s="30" t="s">
        <v>6</v>
      </c>
      <c r="H47" s="37">
        <v>150</v>
      </c>
      <c r="I47" s="19"/>
      <c r="J47" s="21"/>
      <c r="K47" s="27">
        <f t="shared" si="0"/>
        <v>0</v>
      </c>
      <c r="L47" s="28">
        <f t="shared" si="1"/>
        <v>0</v>
      </c>
      <c r="M47" s="29">
        <f t="shared" si="2"/>
        <v>0</v>
      </c>
      <c r="N47" s="28">
        <f t="shared" si="3"/>
        <v>0</v>
      </c>
    </row>
    <row r="48" spans="1:14">
      <c r="A48" s="3">
        <v>41</v>
      </c>
      <c r="B48" s="33" t="s">
        <v>185</v>
      </c>
      <c r="C48" s="20"/>
      <c r="D48" s="20"/>
      <c r="E48" s="30" t="s">
        <v>126</v>
      </c>
      <c r="F48" s="18"/>
      <c r="G48" s="30" t="s">
        <v>6</v>
      </c>
      <c r="H48" s="37">
        <v>120</v>
      </c>
      <c r="I48" s="19"/>
      <c r="J48" s="21"/>
      <c r="K48" s="27">
        <f t="shared" si="0"/>
        <v>0</v>
      </c>
      <c r="L48" s="28">
        <f t="shared" si="1"/>
        <v>0</v>
      </c>
      <c r="M48" s="29">
        <f t="shared" si="2"/>
        <v>0</v>
      </c>
      <c r="N48" s="28">
        <f t="shared" si="3"/>
        <v>0</v>
      </c>
    </row>
    <row r="49" spans="1:17">
      <c r="A49" s="3">
        <v>43</v>
      </c>
      <c r="B49" s="33" t="s">
        <v>116</v>
      </c>
      <c r="C49" s="20"/>
      <c r="D49" s="20"/>
      <c r="E49" s="30" t="s">
        <v>126</v>
      </c>
      <c r="F49" s="18"/>
      <c r="G49" s="30" t="s">
        <v>6</v>
      </c>
      <c r="H49" s="37">
        <v>100</v>
      </c>
      <c r="I49" s="19"/>
      <c r="J49" s="21"/>
      <c r="K49" s="27">
        <f t="shared" si="0"/>
        <v>0</v>
      </c>
      <c r="L49" s="28">
        <f t="shared" si="1"/>
        <v>0</v>
      </c>
      <c r="M49" s="29">
        <f t="shared" si="2"/>
        <v>0</v>
      </c>
      <c r="N49" s="28">
        <f t="shared" si="3"/>
        <v>0</v>
      </c>
    </row>
    <row r="50" spans="1:17">
      <c r="A50" s="3">
        <v>44</v>
      </c>
      <c r="B50" s="33" t="s">
        <v>80</v>
      </c>
      <c r="C50" s="20"/>
      <c r="D50" s="20"/>
      <c r="E50" s="30" t="s">
        <v>126</v>
      </c>
      <c r="F50" s="18"/>
      <c r="G50" s="30" t="s">
        <v>6</v>
      </c>
      <c r="H50" s="37">
        <v>200</v>
      </c>
      <c r="I50" s="19"/>
      <c r="J50" s="21"/>
      <c r="K50" s="27">
        <f t="shared" si="0"/>
        <v>0</v>
      </c>
      <c r="L50" s="28">
        <f t="shared" si="1"/>
        <v>0</v>
      </c>
      <c r="M50" s="29">
        <f t="shared" si="2"/>
        <v>0</v>
      </c>
      <c r="N50" s="28">
        <f t="shared" si="3"/>
        <v>0</v>
      </c>
    </row>
    <row r="51" spans="1:17">
      <c r="A51" s="3">
        <v>45</v>
      </c>
      <c r="B51" s="33" t="s">
        <v>81</v>
      </c>
      <c r="C51" s="20"/>
      <c r="D51" s="20"/>
      <c r="E51" s="30" t="s">
        <v>126</v>
      </c>
      <c r="F51" s="18"/>
      <c r="G51" s="30" t="s">
        <v>6</v>
      </c>
      <c r="H51" s="37">
        <v>250</v>
      </c>
      <c r="I51" s="19"/>
      <c r="J51" s="21"/>
      <c r="K51" s="27">
        <f t="shared" si="0"/>
        <v>0</v>
      </c>
      <c r="L51" s="28">
        <f t="shared" si="1"/>
        <v>0</v>
      </c>
      <c r="M51" s="29">
        <f t="shared" si="2"/>
        <v>0</v>
      </c>
      <c r="N51" s="28">
        <f t="shared" si="3"/>
        <v>0</v>
      </c>
    </row>
    <row r="52" spans="1:17">
      <c r="A52" s="3">
        <v>46</v>
      </c>
      <c r="B52" s="33" t="s">
        <v>82</v>
      </c>
      <c r="C52" s="20"/>
      <c r="D52" s="20"/>
      <c r="E52" s="30" t="s">
        <v>126</v>
      </c>
      <c r="F52" s="18"/>
      <c r="G52" s="30" t="s">
        <v>6</v>
      </c>
      <c r="H52" s="37">
        <v>200</v>
      </c>
      <c r="I52" s="19"/>
      <c r="J52" s="21"/>
      <c r="K52" s="27">
        <f t="shared" si="0"/>
        <v>0</v>
      </c>
      <c r="L52" s="28">
        <f t="shared" si="1"/>
        <v>0</v>
      </c>
      <c r="M52" s="29">
        <f t="shared" si="2"/>
        <v>0</v>
      </c>
      <c r="N52" s="28">
        <f t="shared" si="3"/>
        <v>0</v>
      </c>
    </row>
    <row r="53" spans="1:17">
      <c r="A53" s="3">
        <v>47</v>
      </c>
      <c r="B53" s="33" t="s">
        <v>83</v>
      </c>
      <c r="C53" s="20"/>
      <c r="D53" s="20"/>
      <c r="E53" s="30" t="s">
        <v>126</v>
      </c>
      <c r="F53" s="18"/>
      <c r="G53" s="30" t="s">
        <v>6</v>
      </c>
      <c r="H53" s="37">
        <v>200</v>
      </c>
      <c r="I53" s="19"/>
      <c r="J53" s="21"/>
      <c r="K53" s="27">
        <f t="shared" si="0"/>
        <v>0</v>
      </c>
      <c r="L53" s="28">
        <f t="shared" si="1"/>
        <v>0</v>
      </c>
      <c r="M53" s="29">
        <f t="shared" si="2"/>
        <v>0</v>
      </c>
      <c r="N53" s="28">
        <f t="shared" si="3"/>
        <v>0</v>
      </c>
    </row>
    <row r="54" spans="1:17">
      <c r="A54" s="9">
        <v>48</v>
      </c>
      <c r="B54" s="33" t="s">
        <v>84</v>
      </c>
      <c r="C54" s="20"/>
      <c r="D54" s="20"/>
      <c r="E54" s="30" t="s">
        <v>126</v>
      </c>
      <c r="F54" s="18"/>
      <c r="G54" s="30" t="s">
        <v>6</v>
      </c>
      <c r="H54" s="37">
        <v>200</v>
      </c>
      <c r="I54" s="19"/>
      <c r="J54" s="21"/>
      <c r="K54" s="27">
        <f t="shared" si="0"/>
        <v>0</v>
      </c>
      <c r="L54" s="28">
        <f t="shared" si="1"/>
        <v>0</v>
      </c>
      <c r="M54" s="29">
        <f t="shared" si="2"/>
        <v>0</v>
      </c>
      <c r="N54" s="28">
        <f t="shared" si="3"/>
        <v>0</v>
      </c>
    </row>
    <row r="55" spans="1:17">
      <c r="A55" s="3">
        <v>49</v>
      </c>
      <c r="B55" s="33" t="s">
        <v>85</v>
      </c>
      <c r="C55" s="20"/>
      <c r="D55" s="20"/>
      <c r="E55" s="30" t="s">
        <v>126</v>
      </c>
      <c r="F55" s="18"/>
      <c r="G55" s="30" t="s">
        <v>6</v>
      </c>
      <c r="H55" s="37">
        <v>10</v>
      </c>
      <c r="I55" s="19"/>
      <c r="J55" s="21"/>
      <c r="K55" s="27">
        <f t="shared" si="0"/>
        <v>0</v>
      </c>
      <c r="L55" s="28">
        <f t="shared" si="1"/>
        <v>0</v>
      </c>
      <c r="M55" s="29">
        <f t="shared" si="2"/>
        <v>0</v>
      </c>
      <c r="N55" s="28">
        <f t="shared" si="3"/>
        <v>0</v>
      </c>
    </row>
    <row r="56" spans="1:17">
      <c r="A56" s="3">
        <v>50</v>
      </c>
      <c r="B56" s="33" t="s">
        <v>179</v>
      </c>
      <c r="C56" s="20"/>
      <c r="D56" s="20"/>
      <c r="E56" s="30" t="s">
        <v>126</v>
      </c>
      <c r="F56" s="18"/>
      <c r="G56" s="30" t="s">
        <v>6</v>
      </c>
      <c r="H56" s="37">
        <v>100</v>
      </c>
      <c r="I56" s="19"/>
      <c r="J56" s="21"/>
      <c r="K56" s="27">
        <f t="shared" si="0"/>
        <v>0</v>
      </c>
      <c r="L56" s="28">
        <f t="shared" si="1"/>
        <v>0</v>
      </c>
      <c r="M56" s="29">
        <f t="shared" si="2"/>
        <v>0</v>
      </c>
      <c r="N56" s="28">
        <f t="shared" si="3"/>
        <v>0</v>
      </c>
    </row>
    <row r="57" spans="1:17">
      <c r="A57" s="16">
        <v>51</v>
      </c>
      <c r="B57" s="33" t="s">
        <v>94</v>
      </c>
      <c r="C57" s="20"/>
      <c r="D57" s="20"/>
      <c r="E57" s="30" t="s">
        <v>126</v>
      </c>
      <c r="F57" s="18"/>
      <c r="G57" s="30" t="s">
        <v>6</v>
      </c>
      <c r="H57" s="37">
        <v>200</v>
      </c>
      <c r="I57" s="19"/>
      <c r="J57" s="21"/>
      <c r="K57" s="27">
        <f t="shared" ref="K57" si="4">ROUND(I57*((J57/100)+1),2)</f>
        <v>0</v>
      </c>
      <c r="L57" s="28">
        <f t="shared" ref="L57" si="5">ROUND(H57*I57,2)</f>
        <v>0</v>
      </c>
      <c r="M57" s="29">
        <f t="shared" ref="M57" si="6">ROUND(L57*(J57/100),2)</f>
        <v>0</v>
      </c>
      <c r="N57" s="28">
        <f t="shared" ref="N57" si="7">ROUND(L57*((J57/100+1)),2)</f>
        <v>0</v>
      </c>
    </row>
    <row r="58" spans="1:17">
      <c r="A58" s="16">
        <v>52</v>
      </c>
      <c r="B58" s="33" t="s">
        <v>178</v>
      </c>
      <c r="C58" s="20"/>
      <c r="D58" s="20"/>
      <c r="E58" s="30" t="s">
        <v>126</v>
      </c>
      <c r="F58" s="18"/>
      <c r="G58" s="30" t="s">
        <v>6</v>
      </c>
      <c r="H58" s="37">
        <v>200</v>
      </c>
      <c r="I58" s="19"/>
      <c r="J58" s="21"/>
      <c r="K58" s="27">
        <f t="shared" ref="K58" si="8">ROUND(I58*((J58/100)+1),2)</f>
        <v>0</v>
      </c>
      <c r="L58" s="28">
        <f t="shared" ref="L58" si="9">ROUND(H58*I58,2)</f>
        <v>0</v>
      </c>
      <c r="M58" s="29">
        <f t="shared" ref="M58" si="10">ROUND(L58*(J58/100),2)</f>
        <v>0</v>
      </c>
      <c r="N58" s="28">
        <f t="shared" ref="N58" si="11">ROUND(L58*((J58/100+1)),2)</f>
        <v>0</v>
      </c>
    </row>
    <row r="59" spans="1:17">
      <c r="A59" s="16">
        <v>53</v>
      </c>
      <c r="B59" s="33" t="s">
        <v>169</v>
      </c>
      <c r="C59" s="20"/>
      <c r="D59" s="20"/>
      <c r="E59" s="30" t="s">
        <v>126</v>
      </c>
      <c r="F59" s="18"/>
      <c r="G59" s="30" t="s">
        <v>6</v>
      </c>
      <c r="H59" s="37">
        <v>300</v>
      </c>
      <c r="I59" s="19"/>
      <c r="J59" s="21"/>
      <c r="K59" s="27">
        <f t="shared" si="0"/>
        <v>0</v>
      </c>
      <c r="L59" s="28">
        <f t="shared" si="1"/>
        <v>0</v>
      </c>
      <c r="M59" s="29">
        <f t="shared" si="2"/>
        <v>0</v>
      </c>
      <c r="N59" s="28">
        <f t="shared" si="3"/>
        <v>0</v>
      </c>
    </row>
    <row r="60" spans="1:17" ht="21" customHeight="1">
      <c r="A60" s="53" t="s">
        <v>187</v>
      </c>
      <c r="B60" s="54"/>
      <c r="C60" s="54"/>
      <c r="D60" s="54"/>
      <c r="E60" s="54"/>
      <c r="F60" s="54"/>
      <c r="G60" s="54"/>
      <c r="H60" s="54"/>
      <c r="I60" s="54"/>
      <c r="J60" s="54"/>
      <c r="K60" s="55"/>
      <c r="L60" s="39">
        <f>SUM(L8:L59)</f>
        <v>0</v>
      </c>
      <c r="M60" s="39">
        <f>SUM(M8:M59)</f>
        <v>0</v>
      </c>
      <c r="N60" s="39">
        <f>SUM(N8:N59)</f>
        <v>0</v>
      </c>
    </row>
    <row r="61" spans="1:17">
      <c r="A61" t="s">
        <v>7</v>
      </c>
    </row>
    <row r="63" spans="1:17" ht="15">
      <c r="A63" s="57" t="s">
        <v>123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</row>
    <row r="64" spans="1:17" ht="15">
      <c r="A64" s="56" t="s">
        <v>124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24"/>
      <c r="O64" s="24"/>
      <c r="P64" s="24"/>
      <c r="Q64" s="24"/>
    </row>
    <row r="65" spans="1:16">
      <c r="A65" s="25" t="s">
        <v>121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</row>
    <row r="66" spans="1:16">
      <c r="A66" s="61" t="s">
        <v>122</v>
      </c>
      <c r="B66" s="61"/>
      <c r="C66" s="61"/>
      <c r="D66" s="61"/>
      <c r="E66" s="61"/>
      <c r="F66" s="61"/>
      <c r="G66" s="61"/>
      <c r="H66" s="61"/>
      <c r="I66" s="61"/>
      <c r="J66" s="61"/>
    </row>
    <row r="67" spans="1:16" ht="15">
      <c r="A67" s="49"/>
      <c r="B67" s="50"/>
      <c r="C67" s="50"/>
      <c r="D67" s="50"/>
      <c r="E67" s="50"/>
      <c r="F67" s="50"/>
      <c r="G67" s="50"/>
      <c r="H67" s="50"/>
      <c r="I67" s="50"/>
      <c r="J67" s="50"/>
    </row>
    <row r="68" spans="1:16">
      <c r="I68" s="48" t="s">
        <v>176</v>
      </c>
      <c r="J68" s="48"/>
      <c r="K68" s="48"/>
      <c r="L68" s="48"/>
      <c r="M68" s="48"/>
    </row>
    <row r="69" spans="1:16">
      <c r="A69" s="7"/>
      <c r="I69" s="48" t="s">
        <v>177</v>
      </c>
      <c r="J69" s="48"/>
      <c r="K69" s="48"/>
      <c r="L69" s="48"/>
      <c r="M69" s="48"/>
    </row>
    <row r="73" spans="1:16">
      <c r="B73" s="15"/>
    </row>
  </sheetData>
  <protectedRanges>
    <protectedRange sqref="I8:J59" name="Rozstęp3"/>
    <protectedRange sqref="F8:F59" name="Rozstęp2"/>
    <protectedRange sqref="C8:D59" name="Rozstęp1"/>
  </protectedRanges>
  <mergeCells count="21">
    <mergeCell ref="E1:H1"/>
    <mergeCell ref="K1:N1"/>
    <mergeCell ref="A67:J67"/>
    <mergeCell ref="A60:K60"/>
    <mergeCell ref="K5:K6"/>
    <mergeCell ref="L5:L6"/>
    <mergeCell ref="M5:M6"/>
    <mergeCell ref="A5:A6"/>
    <mergeCell ref="B5:B6"/>
    <mergeCell ref="C5:C6"/>
    <mergeCell ref="E5:E6"/>
    <mergeCell ref="G5:G6"/>
    <mergeCell ref="H5:H6"/>
    <mergeCell ref="I5:I6"/>
    <mergeCell ref="J5:J6"/>
    <mergeCell ref="A64:M64"/>
    <mergeCell ref="D5:D6"/>
    <mergeCell ref="F5:F6"/>
    <mergeCell ref="A63:Q63"/>
    <mergeCell ref="A66:J66"/>
    <mergeCell ref="N5:N6"/>
  </mergeCells>
  <pageMargins left="0" right="0" top="0.15748031496062992" bottom="0.15748031496062992" header="0.31496062992125984" footer="0.31496062992125984"/>
  <pageSetup paperSize="9" scale="5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tabSelected="1" topLeftCell="A4" zoomScaleNormal="100" workbookViewId="0">
      <selection activeCell="C12" sqref="C12"/>
    </sheetView>
  </sheetViews>
  <sheetFormatPr defaultColWidth="9" defaultRowHeight="14.25"/>
  <cols>
    <col min="1" max="1" width="5" customWidth="1"/>
    <col min="2" max="2" width="34.125" customWidth="1"/>
    <col min="3" max="3" width="20" customWidth="1"/>
    <col min="4" max="4" width="11.375" customWidth="1"/>
    <col min="5" max="5" width="13.125" customWidth="1"/>
    <col min="6" max="6" width="16.875" customWidth="1"/>
    <col min="7" max="7" width="7.25" customWidth="1"/>
    <col min="8" max="8" width="9.625" style="40" customWidth="1"/>
    <col min="9" max="9" width="11.375" customWidth="1"/>
    <col min="10" max="14" width="7.375" customWidth="1"/>
    <col min="16" max="16" width="52.125" customWidth="1"/>
  </cols>
  <sheetData>
    <row r="1" spans="1:14" ht="15">
      <c r="A1" s="1" t="s">
        <v>86</v>
      </c>
      <c r="B1" s="1"/>
      <c r="C1" s="1"/>
      <c r="D1" s="1"/>
      <c r="E1" s="59" t="s">
        <v>171</v>
      </c>
      <c r="F1" s="59"/>
      <c r="G1" s="59"/>
      <c r="J1" s="60" t="s">
        <v>181</v>
      </c>
      <c r="K1" s="60"/>
      <c r="L1" s="60"/>
      <c r="M1" s="60"/>
      <c r="N1" s="60"/>
    </row>
    <row r="2" spans="1:14" ht="15">
      <c r="A2" s="1"/>
      <c r="B2" s="1"/>
      <c r="C2" s="1"/>
      <c r="D2" s="1"/>
      <c r="E2" s="47"/>
      <c r="F2" s="47"/>
      <c r="G2" s="47"/>
      <c r="H2" s="46"/>
      <c r="J2" s="46"/>
      <c r="K2" s="46"/>
      <c r="L2" s="46"/>
      <c r="M2" s="46"/>
      <c r="N2" s="46"/>
    </row>
    <row r="3" spans="1:14" ht="15">
      <c r="A3" s="1" t="s">
        <v>87</v>
      </c>
      <c r="B3" s="1"/>
      <c r="C3" s="1"/>
      <c r="D3" s="1"/>
      <c r="E3" s="47"/>
      <c r="F3" s="47"/>
      <c r="G3" s="47"/>
      <c r="H3" s="46"/>
      <c r="J3" s="46"/>
      <c r="K3" s="46"/>
      <c r="L3" s="46"/>
      <c r="M3" s="46"/>
      <c r="N3" s="46"/>
    </row>
    <row r="4" spans="1:14" ht="15">
      <c r="D4" s="1"/>
      <c r="J4" s="67"/>
      <c r="K4" s="67"/>
      <c r="L4" s="67"/>
      <c r="M4" s="67"/>
      <c r="N4" s="67"/>
    </row>
    <row r="5" spans="1:14" ht="44.25" customHeight="1">
      <c r="A5" s="51" t="s">
        <v>0</v>
      </c>
      <c r="B5" s="51" t="s">
        <v>162</v>
      </c>
      <c r="C5" s="51" t="s">
        <v>175</v>
      </c>
      <c r="D5" s="51" t="s">
        <v>152</v>
      </c>
      <c r="E5" s="51" t="s">
        <v>2</v>
      </c>
      <c r="F5" s="51" t="s">
        <v>157</v>
      </c>
      <c r="G5" s="51" t="s">
        <v>3</v>
      </c>
      <c r="H5" s="51" t="s">
        <v>4</v>
      </c>
      <c r="I5" s="51" t="s">
        <v>153</v>
      </c>
      <c r="J5" s="51" t="s">
        <v>11</v>
      </c>
      <c r="K5" s="51" t="s">
        <v>154</v>
      </c>
      <c r="L5" s="51" t="s">
        <v>161</v>
      </c>
      <c r="M5" s="51" t="s">
        <v>155</v>
      </c>
      <c r="N5" s="51" t="s">
        <v>160</v>
      </c>
    </row>
    <row r="6" spans="1:14" ht="35.2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8">
        <v>14</v>
      </c>
    </row>
    <row r="8" spans="1:14">
      <c r="A8" s="3">
        <v>1</v>
      </c>
      <c r="B8" s="35" t="s">
        <v>95</v>
      </c>
      <c r="C8" s="3"/>
      <c r="D8" s="3"/>
      <c r="E8" s="31" t="s">
        <v>131</v>
      </c>
      <c r="F8" s="17"/>
      <c r="G8" s="31" t="s">
        <v>5</v>
      </c>
      <c r="H8" s="41">
        <v>4</v>
      </c>
      <c r="I8" s="5"/>
      <c r="J8" s="5"/>
      <c r="K8" s="27">
        <f>ROUND(I8*((J8/100)+1),2)</f>
        <v>0</v>
      </c>
      <c r="L8" s="28">
        <f>ROUND(H8*I8,2)</f>
        <v>0</v>
      </c>
      <c r="M8" s="29">
        <f>ROUND(L8*(J8/100),2)</f>
        <v>0</v>
      </c>
      <c r="N8" s="28">
        <f>ROUND(L8*((J8/100+1)),2)</f>
        <v>0</v>
      </c>
    </row>
    <row r="9" spans="1:14" ht="33.75">
      <c r="A9" s="3">
        <v>2</v>
      </c>
      <c r="B9" s="34" t="s">
        <v>186</v>
      </c>
      <c r="C9" s="3"/>
      <c r="D9" s="3"/>
      <c r="E9" s="31" t="s">
        <v>131</v>
      </c>
      <c r="F9" s="17"/>
      <c r="G9" s="31" t="s">
        <v>6</v>
      </c>
      <c r="H9" s="41">
        <v>10</v>
      </c>
      <c r="I9" s="5"/>
      <c r="J9" s="5"/>
      <c r="K9" s="27">
        <f t="shared" ref="K9:K45" si="0">ROUND(I9*((J9/100)+1),2)</f>
        <v>0</v>
      </c>
      <c r="L9" s="28">
        <f t="shared" ref="L9:L45" si="1">ROUND(H9*I9,2)</f>
        <v>0</v>
      </c>
      <c r="M9" s="29">
        <f t="shared" ref="M9:M45" si="2">ROUND(L9*(J9/100),2)</f>
        <v>0</v>
      </c>
      <c r="N9" s="28">
        <f t="shared" ref="N9:N45" si="3">ROUND(L9*((J9/100+1)),2)</f>
        <v>0</v>
      </c>
    </row>
    <row r="10" spans="1:14" ht="26.25" customHeight="1">
      <c r="A10" s="3">
        <v>3</v>
      </c>
      <c r="B10" s="34" t="s">
        <v>149</v>
      </c>
      <c r="C10" s="3"/>
      <c r="D10" s="3"/>
      <c r="E10" s="32" t="s">
        <v>148</v>
      </c>
      <c r="F10" s="17"/>
      <c r="G10" s="31" t="s">
        <v>88</v>
      </c>
      <c r="H10" s="41">
        <v>300</v>
      </c>
      <c r="I10" s="5"/>
      <c r="J10" s="5"/>
      <c r="K10" s="27">
        <f t="shared" si="0"/>
        <v>0</v>
      </c>
      <c r="L10" s="28">
        <f t="shared" si="1"/>
        <v>0</v>
      </c>
      <c r="M10" s="29">
        <f t="shared" si="2"/>
        <v>0</v>
      </c>
      <c r="N10" s="28">
        <f t="shared" si="3"/>
        <v>0</v>
      </c>
    </row>
    <row r="11" spans="1:14">
      <c r="A11" s="3">
        <v>4</v>
      </c>
      <c r="B11" s="34" t="s">
        <v>197</v>
      </c>
      <c r="C11" s="3"/>
      <c r="D11" s="3"/>
      <c r="E11" s="31" t="s">
        <v>137</v>
      </c>
      <c r="F11" s="17"/>
      <c r="G11" s="31" t="s">
        <v>88</v>
      </c>
      <c r="H11" s="41">
        <v>800</v>
      </c>
      <c r="I11" s="5"/>
      <c r="J11" s="5"/>
      <c r="K11" s="27">
        <f t="shared" si="0"/>
        <v>0</v>
      </c>
      <c r="L11" s="28">
        <f t="shared" si="1"/>
        <v>0</v>
      </c>
      <c r="M11" s="29">
        <f t="shared" si="2"/>
        <v>0</v>
      </c>
      <c r="N11" s="28">
        <f t="shared" si="3"/>
        <v>0</v>
      </c>
    </row>
    <row r="12" spans="1:14">
      <c r="A12" s="3">
        <v>5</v>
      </c>
      <c r="B12" s="33" t="s">
        <v>96</v>
      </c>
      <c r="C12" s="3"/>
      <c r="D12" s="3"/>
      <c r="E12" s="31" t="s">
        <v>130</v>
      </c>
      <c r="F12" s="17"/>
      <c r="G12" s="31" t="s">
        <v>5</v>
      </c>
      <c r="H12" s="41">
        <v>60</v>
      </c>
      <c r="I12" s="5"/>
      <c r="J12" s="5"/>
      <c r="K12" s="27">
        <f t="shared" si="0"/>
        <v>0</v>
      </c>
      <c r="L12" s="28">
        <f t="shared" si="1"/>
        <v>0</v>
      </c>
      <c r="M12" s="29">
        <f t="shared" si="2"/>
        <v>0</v>
      </c>
      <c r="N12" s="28">
        <f t="shared" si="3"/>
        <v>0</v>
      </c>
    </row>
    <row r="13" spans="1:14">
      <c r="A13" s="3">
        <v>6</v>
      </c>
      <c r="B13" s="33" t="s">
        <v>97</v>
      </c>
      <c r="C13" s="3"/>
      <c r="D13" s="3"/>
      <c r="E13" s="32" t="s">
        <v>130</v>
      </c>
      <c r="F13" s="17"/>
      <c r="G13" s="31" t="s">
        <v>5</v>
      </c>
      <c r="H13" s="41">
        <v>50</v>
      </c>
      <c r="I13" s="5"/>
      <c r="J13" s="5"/>
      <c r="K13" s="27">
        <f t="shared" si="0"/>
        <v>0</v>
      </c>
      <c r="L13" s="28">
        <f t="shared" si="1"/>
        <v>0</v>
      </c>
      <c r="M13" s="29">
        <f t="shared" si="2"/>
        <v>0</v>
      </c>
      <c r="N13" s="28">
        <f t="shared" si="3"/>
        <v>0</v>
      </c>
    </row>
    <row r="14" spans="1:14" ht="22.5">
      <c r="A14" s="3">
        <v>7</v>
      </c>
      <c r="B14" s="34" t="s">
        <v>188</v>
      </c>
      <c r="C14" s="3"/>
      <c r="D14" s="3"/>
      <c r="E14" s="31" t="s">
        <v>138</v>
      </c>
      <c r="F14" s="17"/>
      <c r="G14" s="31" t="s">
        <v>88</v>
      </c>
      <c r="H14" s="41">
        <v>150</v>
      </c>
      <c r="I14" s="5"/>
      <c r="J14" s="5"/>
      <c r="K14" s="27">
        <f t="shared" si="0"/>
        <v>0</v>
      </c>
      <c r="L14" s="28">
        <f t="shared" si="1"/>
        <v>0</v>
      </c>
      <c r="M14" s="29">
        <f t="shared" si="2"/>
        <v>0</v>
      </c>
      <c r="N14" s="28">
        <f t="shared" si="3"/>
        <v>0</v>
      </c>
    </row>
    <row r="15" spans="1:14" ht="22.5">
      <c r="A15" s="3">
        <v>8</v>
      </c>
      <c r="B15" s="34" t="s">
        <v>189</v>
      </c>
      <c r="C15" s="3"/>
      <c r="D15" s="3"/>
      <c r="E15" s="31" t="s">
        <v>138</v>
      </c>
      <c r="F15" s="17"/>
      <c r="G15" s="31" t="s">
        <v>88</v>
      </c>
      <c r="H15" s="41">
        <v>50</v>
      </c>
      <c r="I15" s="5"/>
      <c r="J15" s="5"/>
      <c r="K15" s="27">
        <f t="shared" si="0"/>
        <v>0</v>
      </c>
      <c r="L15" s="28">
        <f t="shared" si="1"/>
        <v>0</v>
      </c>
      <c r="M15" s="29">
        <f t="shared" si="2"/>
        <v>0</v>
      </c>
      <c r="N15" s="28">
        <f t="shared" si="3"/>
        <v>0</v>
      </c>
    </row>
    <row r="16" spans="1:14" ht="22.5">
      <c r="A16" s="3">
        <v>9</v>
      </c>
      <c r="B16" s="34" t="s">
        <v>190</v>
      </c>
      <c r="C16" s="3"/>
      <c r="D16" s="3"/>
      <c r="E16" s="31" t="s">
        <v>138</v>
      </c>
      <c r="F16" s="17"/>
      <c r="G16" s="31" t="s">
        <v>88</v>
      </c>
      <c r="H16" s="41">
        <v>80</v>
      </c>
      <c r="I16" s="5"/>
      <c r="J16" s="5"/>
      <c r="K16" s="27">
        <f t="shared" si="0"/>
        <v>0</v>
      </c>
      <c r="L16" s="28">
        <f t="shared" si="1"/>
        <v>0</v>
      </c>
      <c r="M16" s="29">
        <f t="shared" si="2"/>
        <v>0</v>
      </c>
      <c r="N16" s="28">
        <f t="shared" si="3"/>
        <v>0</v>
      </c>
    </row>
    <row r="17" spans="1:14" ht="22.5">
      <c r="A17" s="3">
        <v>10</v>
      </c>
      <c r="B17" s="34" t="s">
        <v>191</v>
      </c>
      <c r="C17" s="3"/>
      <c r="D17" s="3"/>
      <c r="E17" s="31" t="s">
        <v>138</v>
      </c>
      <c r="F17" s="17"/>
      <c r="G17" s="31" t="s">
        <v>88</v>
      </c>
      <c r="H17" s="41">
        <v>80</v>
      </c>
      <c r="I17" s="5"/>
      <c r="J17" s="5"/>
      <c r="K17" s="27">
        <f t="shared" si="0"/>
        <v>0</v>
      </c>
      <c r="L17" s="28">
        <f t="shared" si="1"/>
        <v>0</v>
      </c>
      <c r="M17" s="29">
        <f t="shared" si="2"/>
        <v>0</v>
      </c>
      <c r="N17" s="28">
        <f t="shared" si="3"/>
        <v>0</v>
      </c>
    </row>
    <row r="18" spans="1:14" ht="22.5">
      <c r="A18" s="3">
        <v>11</v>
      </c>
      <c r="B18" s="34" t="s">
        <v>192</v>
      </c>
      <c r="C18" s="3"/>
      <c r="D18" s="3"/>
      <c r="E18" s="31" t="s">
        <v>138</v>
      </c>
      <c r="F18" s="17"/>
      <c r="G18" s="31" t="s">
        <v>88</v>
      </c>
      <c r="H18" s="41">
        <v>80</v>
      </c>
      <c r="I18" s="5"/>
      <c r="J18" s="5"/>
      <c r="K18" s="27">
        <f t="shared" si="0"/>
        <v>0</v>
      </c>
      <c r="L18" s="28">
        <f t="shared" si="1"/>
        <v>0</v>
      </c>
      <c r="M18" s="29">
        <f t="shared" si="2"/>
        <v>0</v>
      </c>
      <c r="N18" s="28">
        <f t="shared" si="3"/>
        <v>0</v>
      </c>
    </row>
    <row r="19" spans="1:14" ht="22.5">
      <c r="A19" s="3">
        <v>12</v>
      </c>
      <c r="B19" s="34" t="s">
        <v>193</v>
      </c>
      <c r="C19" s="3"/>
      <c r="D19" s="3"/>
      <c r="E19" s="31" t="s">
        <v>138</v>
      </c>
      <c r="F19" s="17"/>
      <c r="G19" s="31" t="s">
        <v>88</v>
      </c>
      <c r="H19" s="41">
        <v>80</v>
      </c>
      <c r="I19" s="5"/>
      <c r="J19" s="5"/>
      <c r="K19" s="27">
        <f t="shared" si="0"/>
        <v>0</v>
      </c>
      <c r="L19" s="28">
        <f t="shared" si="1"/>
        <v>0</v>
      </c>
      <c r="M19" s="29">
        <f t="shared" si="2"/>
        <v>0</v>
      </c>
      <c r="N19" s="28">
        <f t="shared" si="3"/>
        <v>0</v>
      </c>
    </row>
    <row r="20" spans="1:14" ht="22.5">
      <c r="A20" s="3">
        <v>13</v>
      </c>
      <c r="B20" s="34" t="s">
        <v>98</v>
      </c>
      <c r="C20" s="3"/>
      <c r="D20" s="3"/>
      <c r="E20" s="31" t="s">
        <v>138</v>
      </c>
      <c r="F20" s="17"/>
      <c r="G20" s="31" t="s">
        <v>88</v>
      </c>
      <c r="H20" s="41">
        <v>120</v>
      </c>
      <c r="I20" s="5"/>
      <c r="J20" s="5"/>
      <c r="K20" s="27">
        <f t="shared" si="0"/>
        <v>0</v>
      </c>
      <c r="L20" s="28">
        <f t="shared" si="1"/>
        <v>0</v>
      </c>
      <c r="M20" s="29">
        <f t="shared" si="2"/>
        <v>0</v>
      </c>
      <c r="N20" s="28">
        <f t="shared" si="3"/>
        <v>0</v>
      </c>
    </row>
    <row r="21" spans="1:14" ht="22.5">
      <c r="A21" s="3">
        <v>14</v>
      </c>
      <c r="B21" s="38" t="s">
        <v>150</v>
      </c>
      <c r="C21" s="3"/>
      <c r="D21" s="3"/>
      <c r="E21" s="31" t="s">
        <v>139</v>
      </c>
      <c r="F21" s="17"/>
      <c r="G21" s="31" t="s">
        <v>88</v>
      </c>
      <c r="H21" s="41">
        <v>120</v>
      </c>
      <c r="I21" s="5"/>
      <c r="J21" s="5"/>
      <c r="K21" s="27">
        <f t="shared" si="0"/>
        <v>0</v>
      </c>
      <c r="L21" s="28">
        <f t="shared" si="1"/>
        <v>0</v>
      </c>
      <c r="M21" s="29">
        <f t="shared" si="2"/>
        <v>0</v>
      </c>
      <c r="N21" s="28">
        <f t="shared" si="3"/>
        <v>0</v>
      </c>
    </row>
    <row r="22" spans="1:14" ht="33.75">
      <c r="A22" s="3">
        <v>15</v>
      </c>
      <c r="B22" s="34" t="s">
        <v>99</v>
      </c>
      <c r="C22" s="3"/>
      <c r="D22" s="3"/>
      <c r="E22" s="31" t="s">
        <v>140</v>
      </c>
      <c r="F22" s="17"/>
      <c r="G22" s="31" t="s">
        <v>88</v>
      </c>
      <c r="H22" s="41">
        <v>400</v>
      </c>
      <c r="I22" s="5"/>
      <c r="J22" s="5"/>
      <c r="K22" s="27">
        <f t="shared" si="0"/>
        <v>0</v>
      </c>
      <c r="L22" s="28">
        <f t="shared" si="1"/>
        <v>0</v>
      </c>
      <c r="M22" s="29">
        <f t="shared" si="2"/>
        <v>0</v>
      </c>
      <c r="N22" s="28">
        <f t="shared" si="3"/>
        <v>0</v>
      </c>
    </row>
    <row r="23" spans="1:14" ht="22.5">
      <c r="A23" s="3">
        <v>16</v>
      </c>
      <c r="B23" s="34" t="s">
        <v>194</v>
      </c>
      <c r="C23" s="3"/>
      <c r="D23" s="3"/>
      <c r="E23" s="31" t="s">
        <v>141</v>
      </c>
      <c r="F23" s="17"/>
      <c r="G23" s="31" t="s">
        <v>88</v>
      </c>
      <c r="H23" s="41">
        <v>20</v>
      </c>
      <c r="I23" s="5"/>
      <c r="J23" s="5"/>
      <c r="K23" s="27">
        <f t="shared" si="0"/>
        <v>0</v>
      </c>
      <c r="L23" s="28">
        <f t="shared" si="1"/>
        <v>0</v>
      </c>
      <c r="M23" s="29">
        <f t="shared" si="2"/>
        <v>0</v>
      </c>
      <c r="N23" s="28">
        <f t="shared" si="3"/>
        <v>0</v>
      </c>
    </row>
    <row r="24" spans="1:14">
      <c r="A24" s="3">
        <v>17</v>
      </c>
      <c r="B24" s="33" t="s">
        <v>89</v>
      </c>
      <c r="C24" s="3"/>
      <c r="D24" s="3"/>
      <c r="E24" s="31" t="s">
        <v>127</v>
      </c>
      <c r="F24" s="17"/>
      <c r="G24" s="31" t="s">
        <v>5</v>
      </c>
      <c r="H24" s="41">
        <v>20</v>
      </c>
      <c r="I24" s="5"/>
      <c r="J24" s="5"/>
      <c r="K24" s="27">
        <f t="shared" si="0"/>
        <v>0</v>
      </c>
      <c r="L24" s="28">
        <f t="shared" si="1"/>
        <v>0</v>
      </c>
      <c r="M24" s="29">
        <f t="shared" si="2"/>
        <v>0</v>
      </c>
      <c r="N24" s="28">
        <f t="shared" si="3"/>
        <v>0</v>
      </c>
    </row>
    <row r="25" spans="1:14">
      <c r="A25" s="3">
        <v>18</v>
      </c>
      <c r="B25" s="34" t="s">
        <v>115</v>
      </c>
      <c r="C25" s="3"/>
      <c r="D25" s="3"/>
      <c r="E25" s="32" t="s">
        <v>132</v>
      </c>
      <c r="F25" s="17"/>
      <c r="G25" s="31" t="s">
        <v>90</v>
      </c>
      <c r="H25" s="41">
        <v>20</v>
      </c>
      <c r="I25" s="5"/>
      <c r="J25" s="5"/>
      <c r="K25" s="27">
        <f t="shared" si="0"/>
        <v>0</v>
      </c>
      <c r="L25" s="28">
        <f t="shared" si="1"/>
        <v>0</v>
      </c>
      <c r="M25" s="29">
        <f t="shared" si="2"/>
        <v>0</v>
      </c>
      <c r="N25" s="28">
        <f t="shared" si="3"/>
        <v>0</v>
      </c>
    </row>
    <row r="26" spans="1:14">
      <c r="A26" s="3">
        <v>19</v>
      </c>
      <c r="B26" s="34" t="s">
        <v>114</v>
      </c>
      <c r="C26" s="6"/>
      <c r="D26" s="6"/>
      <c r="E26" s="31" t="s">
        <v>129</v>
      </c>
      <c r="F26" s="17"/>
      <c r="G26" s="31" t="s">
        <v>6</v>
      </c>
      <c r="H26" s="41">
        <v>40</v>
      </c>
      <c r="I26" s="5"/>
      <c r="J26" s="5"/>
      <c r="K26" s="27">
        <f t="shared" si="0"/>
        <v>0</v>
      </c>
      <c r="L26" s="28">
        <f t="shared" si="1"/>
        <v>0</v>
      </c>
      <c r="M26" s="29">
        <f t="shared" si="2"/>
        <v>0</v>
      </c>
      <c r="N26" s="28">
        <f t="shared" si="3"/>
        <v>0</v>
      </c>
    </row>
    <row r="27" spans="1:14">
      <c r="A27" s="3">
        <v>20</v>
      </c>
      <c r="B27" s="34" t="s">
        <v>113</v>
      </c>
      <c r="C27" s="6"/>
      <c r="D27" s="6"/>
      <c r="E27" s="31" t="s">
        <v>173</v>
      </c>
      <c r="F27" s="17"/>
      <c r="G27" s="31" t="s">
        <v>88</v>
      </c>
      <c r="H27" s="41">
        <v>10</v>
      </c>
      <c r="I27" s="5"/>
      <c r="J27" s="5"/>
      <c r="K27" s="27">
        <f t="shared" si="0"/>
        <v>0</v>
      </c>
      <c r="L27" s="28">
        <f t="shared" si="1"/>
        <v>0</v>
      </c>
      <c r="M27" s="29">
        <f t="shared" si="2"/>
        <v>0</v>
      </c>
      <c r="N27" s="28">
        <f t="shared" si="3"/>
        <v>0</v>
      </c>
    </row>
    <row r="28" spans="1:14">
      <c r="A28" s="3">
        <v>21</v>
      </c>
      <c r="B28" s="34" t="s">
        <v>112</v>
      </c>
      <c r="C28" s="6"/>
      <c r="D28" s="6"/>
      <c r="E28" s="31" t="s">
        <v>132</v>
      </c>
      <c r="F28" s="17"/>
      <c r="G28" s="31" t="s">
        <v>88</v>
      </c>
      <c r="H28" s="41">
        <v>30</v>
      </c>
      <c r="I28" s="5"/>
      <c r="J28" s="5"/>
      <c r="K28" s="27">
        <f t="shared" si="0"/>
        <v>0</v>
      </c>
      <c r="L28" s="28">
        <f t="shared" si="1"/>
        <v>0</v>
      </c>
      <c r="M28" s="29">
        <f t="shared" si="2"/>
        <v>0</v>
      </c>
      <c r="N28" s="28">
        <f t="shared" si="3"/>
        <v>0</v>
      </c>
    </row>
    <row r="29" spans="1:14" ht="24.75" customHeight="1">
      <c r="A29" s="3">
        <v>22</v>
      </c>
      <c r="B29" s="34" t="s">
        <v>111</v>
      </c>
      <c r="C29" s="4"/>
      <c r="D29" s="17"/>
      <c r="E29" s="31" t="s">
        <v>129</v>
      </c>
      <c r="F29" s="17"/>
      <c r="G29" s="31" t="s">
        <v>88</v>
      </c>
      <c r="H29" s="41">
        <v>30</v>
      </c>
      <c r="I29" s="5"/>
      <c r="J29" s="5"/>
      <c r="K29" s="27">
        <f t="shared" si="0"/>
        <v>0</v>
      </c>
      <c r="L29" s="28">
        <f t="shared" si="1"/>
        <v>0</v>
      </c>
      <c r="M29" s="29">
        <f t="shared" si="2"/>
        <v>0</v>
      </c>
      <c r="N29" s="28">
        <f t="shared" si="3"/>
        <v>0</v>
      </c>
    </row>
    <row r="30" spans="1:14" ht="22.5">
      <c r="A30" s="9">
        <v>23</v>
      </c>
      <c r="B30" s="34" t="s">
        <v>100</v>
      </c>
      <c r="C30" s="4"/>
      <c r="D30" s="17"/>
      <c r="E30" s="31" t="s">
        <v>140</v>
      </c>
      <c r="F30" s="17"/>
      <c r="G30" s="31" t="s">
        <v>5</v>
      </c>
      <c r="H30" s="41">
        <v>15</v>
      </c>
      <c r="I30" s="5"/>
      <c r="J30" s="5"/>
      <c r="K30" s="27">
        <f t="shared" si="0"/>
        <v>0</v>
      </c>
      <c r="L30" s="28">
        <f t="shared" si="1"/>
        <v>0</v>
      </c>
      <c r="M30" s="29">
        <f t="shared" si="2"/>
        <v>0</v>
      </c>
      <c r="N30" s="28">
        <f t="shared" si="3"/>
        <v>0</v>
      </c>
    </row>
    <row r="31" spans="1:14">
      <c r="A31" s="3">
        <v>24</v>
      </c>
      <c r="B31" s="34" t="s">
        <v>195</v>
      </c>
      <c r="C31" s="3"/>
      <c r="D31" s="3"/>
      <c r="E31" s="31" t="s">
        <v>132</v>
      </c>
      <c r="F31" s="17"/>
      <c r="G31" s="31" t="s">
        <v>5</v>
      </c>
      <c r="H31" s="41">
        <v>2</v>
      </c>
      <c r="I31" s="5"/>
      <c r="J31" s="5"/>
      <c r="K31" s="27">
        <f t="shared" si="0"/>
        <v>0</v>
      </c>
      <c r="L31" s="28">
        <f t="shared" si="1"/>
        <v>0</v>
      </c>
      <c r="M31" s="29">
        <f t="shared" si="2"/>
        <v>0</v>
      </c>
      <c r="N31" s="28">
        <f t="shared" si="3"/>
        <v>0</v>
      </c>
    </row>
    <row r="32" spans="1:14">
      <c r="A32" s="3">
        <v>25</v>
      </c>
      <c r="B32" s="34" t="s">
        <v>196</v>
      </c>
      <c r="C32" s="3"/>
      <c r="D32" s="3"/>
      <c r="E32" s="31" t="s">
        <v>142</v>
      </c>
      <c r="F32" s="17"/>
      <c r="G32" s="31" t="s">
        <v>6</v>
      </c>
      <c r="H32" s="41">
        <v>10</v>
      </c>
      <c r="I32" s="5"/>
      <c r="J32" s="5"/>
      <c r="K32" s="27">
        <f t="shared" si="0"/>
        <v>0</v>
      </c>
      <c r="L32" s="28">
        <f t="shared" si="1"/>
        <v>0</v>
      </c>
      <c r="M32" s="29">
        <f t="shared" si="2"/>
        <v>0</v>
      </c>
      <c r="N32" s="28">
        <f t="shared" si="3"/>
        <v>0</v>
      </c>
    </row>
    <row r="33" spans="1:14" ht="22.5">
      <c r="A33" s="3">
        <v>26</v>
      </c>
      <c r="B33" s="34" t="s">
        <v>101</v>
      </c>
      <c r="C33" s="3"/>
      <c r="D33" s="3"/>
      <c r="E33" s="31" t="s">
        <v>143</v>
      </c>
      <c r="F33" s="17"/>
      <c r="G33" s="31" t="s">
        <v>6</v>
      </c>
      <c r="H33" s="41">
        <v>200</v>
      </c>
      <c r="I33" s="5"/>
      <c r="J33" s="5"/>
      <c r="K33" s="27">
        <f t="shared" si="0"/>
        <v>0</v>
      </c>
      <c r="L33" s="28">
        <f t="shared" si="1"/>
        <v>0</v>
      </c>
      <c r="M33" s="29">
        <f t="shared" si="2"/>
        <v>0</v>
      </c>
      <c r="N33" s="28">
        <f t="shared" si="3"/>
        <v>0</v>
      </c>
    </row>
    <row r="34" spans="1:14">
      <c r="A34" s="3">
        <v>27</v>
      </c>
      <c r="B34" s="34" t="s">
        <v>102</v>
      </c>
      <c r="C34" s="3"/>
      <c r="D34" s="3"/>
      <c r="E34" s="31" t="s">
        <v>127</v>
      </c>
      <c r="F34" s="17"/>
      <c r="G34" s="31" t="s">
        <v>88</v>
      </c>
      <c r="H34" s="41">
        <v>90</v>
      </c>
      <c r="I34" s="5"/>
      <c r="J34" s="5"/>
      <c r="K34" s="27">
        <f t="shared" si="0"/>
        <v>0</v>
      </c>
      <c r="L34" s="28">
        <f t="shared" si="1"/>
        <v>0</v>
      </c>
      <c r="M34" s="29">
        <f t="shared" si="2"/>
        <v>0</v>
      </c>
      <c r="N34" s="28">
        <f t="shared" si="3"/>
        <v>0</v>
      </c>
    </row>
    <row r="35" spans="1:14" ht="22.5">
      <c r="A35" s="3">
        <v>28</v>
      </c>
      <c r="B35" s="34" t="s">
        <v>103</v>
      </c>
      <c r="C35" s="3"/>
      <c r="D35" s="3"/>
      <c r="E35" s="31" t="s">
        <v>143</v>
      </c>
      <c r="F35" s="17"/>
      <c r="G35" s="31" t="s">
        <v>88</v>
      </c>
      <c r="H35" s="41">
        <v>50</v>
      </c>
      <c r="I35" s="5"/>
      <c r="J35" s="5"/>
      <c r="K35" s="27">
        <f t="shared" si="0"/>
        <v>0</v>
      </c>
      <c r="L35" s="28">
        <f t="shared" si="1"/>
        <v>0</v>
      </c>
      <c r="M35" s="29">
        <f t="shared" si="2"/>
        <v>0</v>
      </c>
      <c r="N35" s="28">
        <f t="shared" si="3"/>
        <v>0</v>
      </c>
    </row>
    <row r="36" spans="1:14" ht="33.75">
      <c r="A36" s="3">
        <v>29</v>
      </c>
      <c r="B36" s="34" t="s">
        <v>151</v>
      </c>
      <c r="C36" s="3"/>
      <c r="D36" s="3"/>
      <c r="E36" s="31" t="s">
        <v>172</v>
      </c>
      <c r="F36" s="17"/>
      <c r="G36" s="31" t="s">
        <v>88</v>
      </c>
      <c r="H36" s="41">
        <v>9</v>
      </c>
      <c r="I36" s="5"/>
      <c r="J36" s="5"/>
      <c r="K36" s="27">
        <f t="shared" si="0"/>
        <v>0</v>
      </c>
      <c r="L36" s="28">
        <f t="shared" si="1"/>
        <v>0</v>
      </c>
      <c r="M36" s="29">
        <f t="shared" si="2"/>
        <v>0</v>
      </c>
      <c r="N36" s="28">
        <f t="shared" si="3"/>
        <v>0</v>
      </c>
    </row>
    <row r="37" spans="1:14" ht="22.5">
      <c r="A37" s="3">
        <v>30</v>
      </c>
      <c r="B37" s="34" t="s">
        <v>104</v>
      </c>
      <c r="C37" s="3"/>
      <c r="D37" s="3"/>
      <c r="E37" s="31" t="s">
        <v>144</v>
      </c>
      <c r="F37" s="17"/>
      <c r="G37" s="31" t="s">
        <v>88</v>
      </c>
      <c r="H37" s="41">
        <v>10</v>
      </c>
      <c r="I37" s="5"/>
      <c r="J37" s="5"/>
      <c r="K37" s="27">
        <f t="shared" si="0"/>
        <v>0</v>
      </c>
      <c r="L37" s="28">
        <f t="shared" si="1"/>
        <v>0</v>
      </c>
      <c r="M37" s="29">
        <f t="shared" si="2"/>
        <v>0</v>
      </c>
      <c r="N37" s="28">
        <f t="shared" si="3"/>
        <v>0</v>
      </c>
    </row>
    <row r="38" spans="1:14" ht="22.5">
      <c r="A38" s="3">
        <v>31</v>
      </c>
      <c r="B38" s="34" t="s">
        <v>105</v>
      </c>
      <c r="C38" s="3"/>
      <c r="D38" s="3"/>
      <c r="E38" s="31" t="s">
        <v>144</v>
      </c>
      <c r="F38" s="17"/>
      <c r="G38" s="31" t="s">
        <v>88</v>
      </c>
      <c r="H38" s="41">
        <v>15</v>
      </c>
      <c r="I38" s="5"/>
      <c r="J38" s="5"/>
      <c r="K38" s="27">
        <f t="shared" si="0"/>
        <v>0</v>
      </c>
      <c r="L38" s="28">
        <f t="shared" si="1"/>
        <v>0</v>
      </c>
      <c r="M38" s="29">
        <f t="shared" si="2"/>
        <v>0</v>
      </c>
      <c r="N38" s="28">
        <f t="shared" si="3"/>
        <v>0</v>
      </c>
    </row>
    <row r="39" spans="1:14">
      <c r="A39" s="3">
        <v>32</v>
      </c>
      <c r="B39" s="33" t="s">
        <v>91</v>
      </c>
      <c r="C39" s="3"/>
      <c r="D39" s="3"/>
      <c r="E39" s="31" t="s">
        <v>145</v>
      </c>
      <c r="F39" s="17"/>
      <c r="G39" s="31" t="s">
        <v>5</v>
      </c>
      <c r="H39" s="41">
        <v>50</v>
      </c>
      <c r="I39" s="5"/>
      <c r="J39" s="5"/>
      <c r="K39" s="27">
        <f t="shared" si="0"/>
        <v>0</v>
      </c>
      <c r="L39" s="28">
        <f t="shared" si="1"/>
        <v>0</v>
      </c>
      <c r="M39" s="29">
        <f t="shared" si="2"/>
        <v>0</v>
      </c>
      <c r="N39" s="28">
        <f t="shared" si="3"/>
        <v>0</v>
      </c>
    </row>
    <row r="40" spans="1:14">
      <c r="A40" s="3">
        <v>33</v>
      </c>
      <c r="B40" s="33" t="s">
        <v>93</v>
      </c>
      <c r="C40" s="3"/>
      <c r="D40" s="3"/>
      <c r="E40" s="31" t="s">
        <v>129</v>
      </c>
      <c r="F40" s="17"/>
      <c r="G40" s="31" t="s">
        <v>6</v>
      </c>
      <c r="H40" s="41">
        <v>400</v>
      </c>
      <c r="I40" s="5"/>
      <c r="J40" s="5"/>
      <c r="K40" s="27">
        <f t="shared" si="0"/>
        <v>0</v>
      </c>
      <c r="L40" s="28">
        <f t="shared" si="1"/>
        <v>0</v>
      </c>
      <c r="M40" s="29">
        <f t="shared" si="2"/>
        <v>0</v>
      </c>
      <c r="N40" s="28">
        <f t="shared" si="3"/>
        <v>0</v>
      </c>
    </row>
    <row r="41" spans="1:14">
      <c r="A41" s="3">
        <v>34</v>
      </c>
      <c r="B41" s="34" t="s">
        <v>106</v>
      </c>
      <c r="C41" s="3"/>
      <c r="D41" s="3"/>
      <c r="E41" s="31" t="s">
        <v>127</v>
      </c>
      <c r="F41" s="17"/>
      <c r="G41" s="31" t="s">
        <v>6</v>
      </c>
      <c r="H41" s="41">
        <v>50</v>
      </c>
      <c r="I41" s="5"/>
      <c r="J41" s="5"/>
      <c r="K41" s="27">
        <f t="shared" si="0"/>
        <v>0</v>
      </c>
      <c r="L41" s="28">
        <f t="shared" si="1"/>
        <v>0</v>
      </c>
      <c r="M41" s="29">
        <f t="shared" si="2"/>
        <v>0</v>
      </c>
      <c r="N41" s="28">
        <f t="shared" si="3"/>
        <v>0</v>
      </c>
    </row>
    <row r="42" spans="1:14">
      <c r="A42" s="3">
        <v>35</v>
      </c>
      <c r="B42" s="34" t="s">
        <v>170</v>
      </c>
      <c r="C42" s="3"/>
      <c r="D42" s="3"/>
      <c r="E42" s="31" t="s">
        <v>127</v>
      </c>
      <c r="F42" s="17"/>
      <c r="G42" s="31" t="s">
        <v>6</v>
      </c>
      <c r="H42" s="41">
        <v>30</v>
      </c>
      <c r="I42" s="5"/>
      <c r="J42" s="5"/>
      <c r="K42" s="27">
        <v>0</v>
      </c>
      <c r="L42" s="28">
        <f t="shared" si="1"/>
        <v>0</v>
      </c>
      <c r="M42" s="29">
        <f t="shared" si="2"/>
        <v>0</v>
      </c>
      <c r="N42" s="28">
        <f t="shared" si="3"/>
        <v>0</v>
      </c>
    </row>
    <row r="43" spans="1:14" ht="22.5">
      <c r="A43" s="3">
        <v>36</v>
      </c>
      <c r="B43" s="34" t="s">
        <v>107</v>
      </c>
      <c r="C43" s="3"/>
      <c r="D43" s="3"/>
      <c r="E43" s="31" t="s">
        <v>146</v>
      </c>
      <c r="F43" s="17"/>
      <c r="G43" s="31" t="s">
        <v>88</v>
      </c>
      <c r="H43" s="41">
        <v>8</v>
      </c>
      <c r="I43" s="5"/>
      <c r="J43" s="5"/>
      <c r="K43" s="27">
        <f t="shared" si="0"/>
        <v>0</v>
      </c>
      <c r="L43" s="28">
        <f t="shared" si="1"/>
        <v>0</v>
      </c>
      <c r="M43" s="29">
        <f t="shared" si="2"/>
        <v>0</v>
      </c>
      <c r="N43" s="28">
        <f t="shared" si="3"/>
        <v>0</v>
      </c>
    </row>
    <row r="44" spans="1:14" ht="22.5">
      <c r="A44" s="3">
        <v>37</v>
      </c>
      <c r="B44" s="34" t="s">
        <v>108</v>
      </c>
      <c r="C44" s="3"/>
      <c r="D44" s="3"/>
      <c r="E44" s="31" t="s">
        <v>146</v>
      </c>
      <c r="F44" s="17"/>
      <c r="G44" s="31" t="s">
        <v>88</v>
      </c>
      <c r="H44" s="41">
        <v>8</v>
      </c>
      <c r="I44" s="5"/>
      <c r="J44" s="5"/>
      <c r="K44" s="27">
        <f t="shared" si="0"/>
        <v>0</v>
      </c>
      <c r="L44" s="28">
        <f t="shared" si="1"/>
        <v>0</v>
      </c>
      <c r="M44" s="29">
        <f t="shared" si="2"/>
        <v>0</v>
      </c>
      <c r="N44" s="28">
        <f t="shared" si="3"/>
        <v>0</v>
      </c>
    </row>
    <row r="45" spans="1:14" ht="22.5">
      <c r="A45" s="3">
        <v>38</v>
      </c>
      <c r="B45" s="34" t="s">
        <v>109</v>
      </c>
      <c r="C45" s="3"/>
      <c r="D45" s="3"/>
      <c r="E45" s="31" t="s">
        <v>146</v>
      </c>
      <c r="F45" s="17"/>
      <c r="G45" s="31" t="s">
        <v>88</v>
      </c>
      <c r="H45" s="41">
        <v>8</v>
      </c>
      <c r="I45" s="5"/>
      <c r="J45" s="5"/>
      <c r="K45" s="27">
        <f t="shared" si="0"/>
        <v>0</v>
      </c>
      <c r="L45" s="28">
        <f t="shared" si="1"/>
        <v>0</v>
      </c>
      <c r="M45" s="29">
        <f t="shared" si="2"/>
        <v>0</v>
      </c>
      <c r="N45" s="28">
        <f t="shared" si="3"/>
        <v>0</v>
      </c>
    </row>
    <row r="46" spans="1:14" ht="22.5">
      <c r="A46" s="16">
        <v>39</v>
      </c>
      <c r="B46" s="34" t="s">
        <v>110</v>
      </c>
      <c r="C46" s="3"/>
      <c r="D46" s="3"/>
      <c r="E46" s="31" t="s">
        <v>147</v>
      </c>
      <c r="F46" s="17"/>
      <c r="G46" s="31" t="s">
        <v>5</v>
      </c>
      <c r="H46" s="41">
        <v>400</v>
      </c>
      <c r="I46" s="5"/>
      <c r="J46" s="5"/>
      <c r="K46" s="27">
        <f>ROUND(I46*((J46/100)+1),2)</f>
        <v>0</v>
      </c>
      <c r="L46" s="28">
        <f>ROUND(H46*I46,2)</f>
        <v>0</v>
      </c>
      <c r="M46" s="29">
        <f>ROUND(L46*(J46/100),2)</f>
        <v>0</v>
      </c>
      <c r="N46" s="28">
        <f>ROUND(L46*((J46/100+1)),2)</f>
        <v>0</v>
      </c>
    </row>
    <row r="47" spans="1:14" ht="18.75" customHeight="1">
      <c r="A47" s="53" t="s">
        <v>120</v>
      </c>
      <c r="B47" s="54"/>
      <c r="C47" s="54"/>
      <c r="D47" s="54"/>
      <c r="E47" s="54"/>
      <c r="F47" s="54"/>
      <c r="G47" s="54"/>
      <c r="H47" s="54"/>
      <c r="I47" s="54"/>
      <c r="J47" s="54"/>
      <c r="K47" s="55"/>
      <c r="L47" s="39">
        <f>SUM(L8:L46)</f>
        <v>0</v>
      </c>
      <c r="M47" s="39">
        <f>SUM(M8:M46)</f>
        <v>0</v>
      </c>
      <c r="N47" s="39">
        <f>SUM(N8:N46)</f>
        <v>0</v>
      </c>
    </row>
    <row r="48" spans="1:14">
      <c r="A48" s="22"/>
      <c r="B48" s="23"/>
      <c r="C48" s="10"/>
      <c r="D48" s="10"/>
      <c r="E48" s="11"/>
      <c r="F48" s="11"/>
      <c r="G48" s="11"/>
      <c r="H48" s="42"/>
      <c r="I48" s="14"/>
      <c r="J48" s="14"/>
      <c r="K48" s="14"/>
      <c r="L48" s="14"/>
      <c r="M48" s="14"/>
      <c r="N48" s="14"/>
    </row>
    <row r="49" spans="1:17">
      <c r="A49" t="s">
        <v>7</v>
      </c>
    </row>
    <row r="50" spans="1:17" ht="15">
      <c r="A50" s="57" t="s">
        <v>123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</row>
    <row r="51" spans="1:17" ht="15">
      <c r="A51" s="56" t="s">
        <v>124</v>
      </c>
      <c r="B51" s="56"/>
      <c r="C51" s="56"/>
      <c r="D51" s="56"/>
      <c r="E51" s="56"/>
      <c r="F51" s="56"/>
      <c r="G51" s="56"/>
      <c r="H51" s="56"/>
      <c r="I51" s="24"/>
      <c r="J51" s="24"/>
      <c r="K51" s="24"/>
      <c r="L51" s="24"/>
      <c r="M51" s="24"/>
      <c r="N51" s="24"/>
      <c r="O51" s="24"/>
      <c r="P51" s="24"/>
      <c r="Q51" s="24"/>
    </row>
    <row r="52" spans="1:17">
      <c r="A52" s="25" t="s">
        <v>121</v>
      </c>
      <c r="B52" s="25"/>
      <c r="C52" s="25"/>
      <c r="D52" s="25"/>
      <c r="E52" s="25"/>
      <c r="F52" s="25"/>
      <c r="G52" s="25"/>
      <c r="H52" s="43"/>
      <c r="I52" s="25"/>
      <c r="J52" s="25"/>
      <c r="K52" s="25"/>
      <c r="L52" s="25"/>
      <c r="M52" s="25"/>
      <c r="N52" s="25"/>
      <c r="O52" s="25"/>
      <c r="P52" s="25"/>
    </row>
    <row r="53" spans="1:17">
      <c r="A53" s="61" t="s">
        <v>122</v>
      </c>
      <c r="B53" s="61"/>
      <c r="C53" s="61"/>
      <c r="D53" s="61"/>
      <c r="E53" s="61"/>
      <c r="F53" s="61"/>
      <c r="G53" s="61"/>
      <c r="H53" s="61"/>
      <c r="I53" s="61"/>
      <c r="J53" s="61"/>
    </row>
    <row r="54" spans="1:17" ht="15">
      <c r="A54" s="49"/>
      <c r="B54" s="50"/>
      <c r="C54" s="50"/>
      <c r="D54" s="50"/>
      <c r="E54" s="50"/>
      <c r="F54" s="50"/>
      <c r="G54" s="50"/>
      <c r="H54" s="50"/>
      <c r="I54" s="50"/>
      <c r="J54" s="50"/>
    </row>
    <row r="55" spans="1:17">
      <c r="I55" s="48" t="s">
        <v>176</v>
      </c>
      <c r="J55" s="48"/>
      <c r="K55" s="48"/>
      <c r="L55" s="48"/>
      <c r="M55" s="48"/>
    </row>
    <row r="56" spans="1:17">
      <c r="A56" s="7"/>
      <c r="I56" s="48" t="s">
        <v>177</v>
      </c>
      <c r="J56" s="48"/>
      <c r="K56" s="48"/>
      <c r="L56" s="48"/>
      <c r="M56" s="48"/>
    </row>
    <row r="59" spans="1:17">
      <c r="B59" s="15"/>
    </row>
  </sheetData>
  <sheetProtection formatCells="0" formatColumns="0" formatRows="0"/>
  <protectedRanges>
    <protectedRange sqref="I8:J46" name="Rozstęp3"/>
    <protectedRange sqref="F8:F46" name="Rozstęp2"/>
    <protectedRange sqref="C8:D46" name="Rozstęp1"/>
  </protectedRanges>
  <mergeCells count="22">
    <mergeCell ref="F5:F6"/>
    <mergeCell ref="A51:H51"/>
    <mergeCell ref="A50:Q50"/>
    <mergeCell ref="E1:G1"/>
    <mergeCell ref="J1:N1"/>
    <mergeCell ref="J4:N4"/>
    <mergeCell ref="A53:J53"/>
    <mergeCell ref="A54:J54"/>
    <mergeCell ref="N5:N6"/>
    <mergeCell ref="A47:K47"/>
    <mergeCell ref="H5:H6"/>
    <mergeCell ref="I5:I6"/>
    <mergeCell ref="K5:K6"/>
    <mergeCell ref="L5:L6"/>
    <mergeCell ref="M5:M6"/>
    <mergeCell ref="A5:A6"/>
    <mergeCell ref="B5:B6"/>
    <mergeCell ref="C5:C6"/>
    <mergeCell ref="E5:E6"/>
    <mergeCell ref="J5:J6"/>
    <mergeCell ref="G5:G6"/>
    <mergeCell ref="D5:D6"/>
  </mergeCells>
  <pageMargins left="0" right="0" top="0.15748031496062992" bottom="0.15748031496062992" header="0.31496062992125984" footer="0.31496062992125984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pakiet nr 3</vt:lpstr>
      <vt:lpstr>pakiet nr 4</vt:lpstr>
      <vt:lpstr>pakiet nr 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Zespol Szkol</dc:creator>
  <cp:lastModifiedBy>Anna Szadkowska-Czupa</cp:lastModifiedBy>
  <cp:lastPrinted>2021-10-26T08:17:33Z</cp:lastPrinted>
  <dcterms:created xsi:type="dcterms:W3CDTF">2015-10-22T12:36:00Z</dcterms:created>
  <dcterms:modified xsi:type="dcterms:W3CDTF">2021-12-07T12:27:48Z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