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8430" tabRatio="675" activeTab="0"/>
  </bookViews>
  <sheets>
    <sheet name="TER" sheetId="1" r:id="rId1"/>
  </sheets>
  <definedNames/>
  <calcPr fullCalcOnLoad="1"/>
</workbook>
</file>

<file path=xl/sharedStrings.xml><?xml version="1.0" encoding="utf-8"?>
<sst xmlns="http://schemas.openxmlformats.org/spreadsheetml/2006/main" count="242" uniqueCount="135">
  <si>
    <t>km</t>
  </si>
  <si>
    <t>Lp.</t>
  </si>
  <si>
    <t>ROBOTY PRZYGOTOWAWCZE</t>
  </si>
  <si>
    <t>m</t>
  </si>
  <si>
    <t>ORGANIZACJA RUCHU I BEZPIECZEŃSTWO</t>
  </si>
  <si>
    <t>ROBOTY WYKOŃCZENIOWE</t>
  </si>
  <si>
    <t>Pozycja</t>
  </si>
  <si>
    <t>Cena jedn.</t>
  </si>
  <si>
    <t>Wartość</t>
  </si>
  <si>
    <t>Specyfikacji</t>
  </si>
  <si>
    <t>Wyszczególnienie elementów rozliczeniowych</t>
  </si>
  <si>
    <t>(PLN*)</t>
  </si>
  <si>
    <t>Technicznej</t>
  </si>
  <si>
    <t>*</t>
  </si>
  <si>
    <t>PODBUDOWY</t>
  </si>
  <si>
    <t>NAWIERZCHNIE</t>
  </si>
  <si>
    <t>ELEMENTY  ULIC</t>
  </si>
  <si>
    <t>ODWODNIENIE</t>
  </si>
  <si>
    <t xml:space="preserve">Roboty pomiarowe - odtworzenie trasy i punktów pomiarowych </t>
  </si>
  <si>
    <t>Ilość jednostek</t>
  </si>
  <si>
    <t>Nazwa jednostki</t>
  </si>
  <si>
    <t>Odcinek II</t>
  </si>
  <si>
    <t>* Ceny jednostkowe i wartości robót należy podawać w PLN  z dokładnością do  0,01 PLN Ceny jednostkowe należy podawać bez VAT</t>
  </si>
  <si>
    <t>D.07.00.00</t>
  </si>
  <si>
    <t>Odcinek III</t>
  </si>
  <si>
    <t>(PLN)</t>
  </si>
  <si>
    <t>Poz. KNR</t>
  </si>
  <si>
    <t>KNR 2-01 0119 03</t>
  </si>
  <si>
    <t>KNR 2-31 1402 02</t>
  </si>
  <si>
    <t>KNR 2-31 0511 03</t>
  </si>
  <si>
    <t>KNR 2-31 0402 04+  KNR 2-31 0403 05</t>
  </si>
  <si>
    <t>KNR AT-03 0402 01</t>
  </si>
  <si>
    <t>KNR 2-31 1406 03</t>
  </si>
  <si>
    <t>szt</t>
  </si>
  <si>
    <t>Ścieki uliczne z betonowej kostki brukowej:</t>
  </si>
  <si>
    <t>Oznakowanie pionowe:</t>
  </si>
  <si>
    <t xml:space="preserve">Podbudowa i ulepszone podłoże z mieszanki związanej spoiwem hydraulicznym: </t>
  </si>
  <si>
    <t>Regulacja pionowa studzienek:</t>
  </si>
  <si>
    <t>KNR 2-31 0310 01</t>
  </si>
  <si>
    <t>kpl</t>
  </si>
  <si>
    <t>KNR 2-31 0407 05</t>
  </si>
  <si>
    <t>D-08.05.06a</t>
  </si>
  <si>
    <t>D-08.03.01</t>
  </si>
  <si>
    <t>D-08.00.00</t>
  </si>
  <si>
    <t>Wykonanie koryta wraz z profilowaniem i zagęszczeniem podłoża oraz odwozem gruntu wraz z ewentulanymi opłatami za składowanie:</t>
  </si>
  <si>
    <t>D-06.03.01</t>
  </si>
  <si>
    <t>D-07.02.01</t>
  </si>
  <si>
    <t>D-06.00.00</t>
  </si>
  <si>
    <t>D-05.03.23a</t>
  </si>
  <si>
    <t>D-05.03.05a</t>
  </si>
  <si>
    <t>D-05.00.00</t>
  </si>
  <si>
    <t>D-04.05.01</t>
  </si>
  <si>
    <t>D-04.01.01</t>
  </si>
  <si>
    <t>D-04.00.00</t>
  </si>
  <si>
    <t>D-03.02.01a</t>
  </si>
  <si>
    <t>D-03.00.00</t>
  </si>
  <si>
    <t>KNR 2-31 0702 02 + KNR 2-31 0703 02</t>
  </si>
  <si>
    <t>KNR 2-31 0310 05/06</t>
  </si>
  <si>
    <t>D-01.00.00</t>
  </si>
  <si>
    <t>D-01.01.01</t>
  </si>
  <si>
    <t>Ustawienie obrzeży betonowych  8/30 cm na podsypce cementowo-piaskowej gr. 3 cm</t>
  </si>
  <si>
    <t>- nawierzchnia chodników (kostka szara)</t>
  </si>
  <si>
    <t xml:space="preserve">Plantowanie powierzchni poboczy gruntowych poprzez ścięcie i uzupełnienie w miejscu do 15 cm </t>
  </si>
  <si>
    <t>Nawierzchnia z betonowej kostki brukowej  gr. 8 cm na podsypce cementowo-piaskowej gr. 3 cm:</t>
  </si>
  <si>
    <t>KNR 2-31 0702-02</t>
  </si>
  <si>
    <t xml:space="preserve">- słupki do znaków drogowych </t>
  </si>
  <si>
    <t>KNR 2-31 0113 01/05</t>
  </si>
  <si>
    <t xml:space="preserve">- o grubości do 20 cm </t>
  </si>
  <si>
    <t>20</t>
  </si>
  <si>
    <t>21</t>
  </si>
  <si>
    <t>22</t>
  </si>
  <si>
    <t>23</t>
  </si>
  <si>
    <t>D-03.02.01</t>
  </si>
  <si>
    <t>Kanalizacja deszczowa:</t>
  </si>
  <si>
    <t xml:space="preserve">- przykanaliki z rur PVC łączonych na wcisk o średnicy 160 mm  </t>
  </si>
  <si>
    <t>metr</t>
  </si>
  <si>
    <t>szt.</t>
  </si>
  <si>
    <t>KNR 920 0102-02</t>
  </si>
  <si>
    <t>KNR 218 0625-02</t>
  </si>
  <si>
    <t>- studzienki ściekowe z gotowych elementów betonowe o śr.500 mm z osadnikiem bez syfonu (wpust uliczny)</t>
  </si>
  <si>
    <t xml:space="preserve">- o grubości do 43 cm </t>
  </si>
  <si>
    <t>- o grubości do 33 cm (wjazdy)</t>
  </si>
  <si>
    <t>- o grubości do 23 cm  (dojścia)</t>
  </si>
  <si>
    <t>- w-wa ulepszonego podłoża z mieszanki związanej cementem klasy C1,5/2 gr.10 cm (jezdnia)</t>
  </si>
  <si>
    <t>- w-wa ulepszonego podłoża z mieszanki związanej cementem klasy C1,5/2 gr.10 cm (dojścia)</t>
  </si>
  <si>
    <t>- podbudowa z betonu  C8/10 gr.10 cm (wjazdy)</t>
  </si>
  <si>
    <t>- nawierzchnia chodników (kostka czerwona)</t>
  </si>
  <si>
    <t>- nawierzchnia wjazdów (kostka grafit)</t>
  </si>
  <si>
    <t>- nawierzchnia dojść (kostka grafit)</t>
  </si>
  <si>
    <t>- przymocowanie tablic znaków drogowych (A-7, D-4a)</t>
  </si>
  <si>
    <t>- wykonanie ścieku przykrawężnikowego o szerokości 20 cm z betonowej kostki brukowej gr. 8 cm (kolor szary) na podsypce cementowo - piaskowej na wcześniej przygotowanej podbudowie)</t>
  </si>
  <si>
    <t>D-01.02.04</t>
  </si>
  <si>
    <t>Rozbiórka elementów dróg wraz z wywozem:</t>
  </si>
  <si>
    <t>KNR 231 0810-01</t>
  </si>
  <si>
    <t>- rozebranie nawierzchni z betonowej kostki brukowej (chodniki, wjazdy)</t>
  </si>
  <si>
    <t>KNR 231 0815-02</t>
  </si>
  <si>
    <t>KNR 231 0804-03</t>
  </si>
  <si>
    <t>KNR 231 0814-02</t>
  </si>
  <si>
    <t xml:space="preserve">- rozebranie obrzeży trawnikowych </t>
  </si>
  <si>
    <t>KNR 231 0818-08</t>
  </si>
  <si>
    <t>- rozebranie słupków do znaków</t>
  </si>
  <si>
    <t>KNR 231 0703-03</t>
  </si>
  <si>
    <t>- rozebranie tablic znaków drogowych</t>
  </si>
  <si>
    <t>KNR 405 0411-02</t>
  </si>
  <si>
    <t>- demontaż studzienek ściekowych</t>
  </si>
  <si>
    <t>D-05.03.11</t>
  </si>
  <si>
    <t>Frezowanie nawierzchni  bitumicznej na średnią głębokość do:</t>
  </si>
  <si>
    <t>KNR AT-03 0102-01</t>
  </si>
  <si>
    <t xml:space="preserve">- rozebranie podbudowy z tłucznia kamiennego o grubości do 20 cm </t>
  </si>
  <si>
    <t>- rozebranie krawęznika 15x30 wraz z ławą betonową</t>
  </si>
  <si>
    <t>- 4 cm</t>
  </si>
  <si>
    <r>
      <t>m</t>
    </r>
    <r>
      <rPr>
        <vertAlign val="superscript"/>
        <sz val="10"/>
        <rFont val="Century Gothic"/>
        <family val="2"/>
      </rPr>
      <t>2</t>
    </r>
  </si>
  <si>
    <r>
      <t>Ustawienie krawężników  betonowych wtopionych 12/25 cm na podsypce cementowo - piaskowej grubości 5 cm i ławie betonowej z oporem z betonu klasy C12/15 (0,04 m</t>
    </r>
    <r>
      <rPr>
        <vertAlign val="superscript"/>
        <sz val="10"/>
        <rFont val="Century Gothic"/>
        <family val="2"/>
      </rPr>
      <t>3</t>
    </r>
    <r>
      <rPr>
        <sz val="10"/>
        <rFont val="Century Gothic"/>
        <family val="2"/>
      </rPr>
      <t>/mb)</t>
    </r>
  </si>
  <si>
    <t>33</t>
  </si>
  <si>
    <t>- podbudowa z betonu  C8/10 gr.20 cm (jezdnia)</t>
  </si>
  <si>
    <t>- regulacja pionowa studzienek dla włazów kanałowych (motaż płyty nastudziennej typ ciężki + właz kl. D400)</t>
  </si>
  <si>
    <t>- Znak aktywny  (D-6 + T-27 - 1 kpl. II gen wraz z panelem solarnym, czujnikiem ruchu i panelem z lampami błyskowymi LED Ø 100 mm oraz skrzynką zawierająca akumulator i procesor )</t>
  </si>
  <si>
    <t>KNR 231 0703-02</t>
  </si>
  <si>
    <t>kpl.</t>
  </si>
  <si>
    <t>D-07.01.01</t>
  </si>
  <si>
    <t>Oznakowanie poziome jezdni:</t>
  </si>
  <si>
    <t>KNR 231 0706-03</t>
  </si>
  <si>
    <t>- grubowarstwowe białe (P-10)</t>
  </si>
  <si>
    <t>34</t>
  </si>
  <si>
    <t>35</t>
  </si>
  <si>
    <t>PAS DROGI WEWNĘTRZNEJ</t>
  </si>
  <si>
    <t>KNR 2-31 0102-01 + 2-31 0102-02 + 2-31 0103-04</t>
  </si>
  <si>
    <t>KNR 2-31 1406-04</t>
  </si>
  <si>
    <t>- regulacja pionowa zaworów wodociagowych i gazowych napotkanych na etapie korytowania wraz z wymianą skrzynki</t>
  </si>
  <si>
    <t>Wartość netto suma poz. 1-35</t>
  </si>
  <si>
    <t>Podatek VAT - 23%  poz. 36</t>
  </si>
  <si>
    <t>OGÓŁEM - suma poz. 36 i 37</t>
  </si>
  <si>
    <t>Kosztorys ofertowy</t>
  </si>
  <si>
    <t>PRZEBUDOWA DROGI  WIEJSKIEJ W MIEJSCOWOŚCI STRZĘPIŃ</t>
  </si>
  <si>
    <t>- rozebranie nawierzchni z płyt betonowych 35x35x5 cm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</si>
</sst>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+&quot;##0.00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%"/>
    <numFmt numFmtId="173" formatCode="#,##0.00&quot;   &quot;"/>
    <numFmt numFmtId="174" formatCode="#,##0.00&quot;  &quot;"/>
    <numFmt numFmtId="175" formatCode="#,##0.0&quot;   &quot;"/>
    <numFmt numFmtId="176" formatCode="#,##0.0&quot; &quot;"/>
    <numFmt numFmtId="177" formatCode="#,##0.000"/>
    <numFmt numFmtId="178" formatCode="#,##0.0000"/>
    <numFmt numFmtId="179" formatCode="0.000"/>
    <numFmt numFmtId="180" formatCode="0.0000"/>
    <numFmt numFmtId="181" formatCode="#,##0.00\ _z_ł"/>
    <numFmt numFmtId="182" formatCode="0&quot;+&quot;000.00"/>
    <numFmt numFmtId="183" formatCode="[$€-2]\ #,##0.00_);[Red]\([$€-2]\ #,##0.00\)"/>
    <numFmt numFmtId="184" formatCode="[$-415]d\ mmmm\ yyyy"/>
  </numFmts>
  <fonts count="49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name val="Arial CE"/>
      <family val="0"/>
    </font>
    <font>
      <b/>
      <sz val="10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name val="Arial"/>
      <family val="0"/>
    </font>
    <font>
      <vertAlign val="superscript"/>
      <sz val="10"/>
      <name val="Century Gothic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9" fontId="6" fillId="0" borderId="0" applyNumberFormat="0" applyFill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1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168" fontId="1" fillId="0" borderId="0" xfId="0" applyNumberFormat="1" applyFont="1" applyFill="1" applyBorder="1" applyAlignment="1" applyProtection="1">
      <alignment vertical="top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Continuous" wrapText="1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 wrapText="1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168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168" fontId="11" fillId="0" borderId="33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168" fontId="11" fillId="0" borderId="13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168" fontId="10" fillId="0" borderId="35" xfId="0" applyNumberFormat="1" applyFont="1" applyBorder="1" applyAlignment="1">
      <alignment horizontal="center" wrapText="1"/>
    </xf>
    <xf numFmtId="4" fontId="10" fillId="0" borderId="36" xfId="0" applyNumberFormat="1" applyFont="1" applyBorder="1" applyAlignment="1">
      <alignment horizontal="center" wrapText="1"/>
    </xf>
    <xf numFmtId="168" fontId="10" fillId="0" borderId="37" xfId="0" applyNumberFormat="1" applyFont="1" applyBorder="1" applyAlignment="1">
      <alignment horizontal="center" wrapText="1"/>
    </xf>
    <xf numFmtId="4" fontId="10" fillId="0" borderId="38" xfId="0" applyNumberFormat="1" applyFont="1" applyBorder="1" applyAlignment="1">
      <alignment horizontal="center" wrapText="1"/>
    </xf>
    <xf numFmtId="168" fontId="11" fillId="0" borderId="39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168" fontId="11" fillId="0" borderId="41" xfId="0" applyNumberFormat="1" applyFont="1" applyBorder="1" applyAlignment="1">
      <alignment horizontal="center"/>
    </xf>
    <xf numFmtId="4" fontId="11" fillId="0" borderId="42" xfId="0" applyNumberFormat="1" applyFont="1" applyBorder="1" applyAlignment="1">
      <alignment horizontal="center"/>
    </xf>
    <xf numFmtId="168" fontId="11" fillId="0" borderId="24" xfId="0" applyNumberFormat="1" applyFont="1" applyBorder="1" applyAlignment="1">
      <alignment horizontal="center"/>
    </xf>
    <xf numFmtId="168" fontId="11" fillId="0" borderId="26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4" fontId="10" fillId="0" borderId="44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168" fontId="11" fillId="0" borderId="35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168" fontId="11" fillId="0" borderId="37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 horizontal="center"/>
    </xf>
    <xf numFmtId="168" fontId="11" fillId="0" borderId="2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168" fontId="11" fillId="0" borderId="26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168" fontId="11" fillId="0" borderId="24" xfId="0" applyNumberFormat="1" applyFont="1" applyBorder="1" applyAlignment="1">
      <alignment horizontal="center" wrapText="1"/>
    </xf>
    <xf numFmtId="4" fontId="11" fillId="0" borderId="15" xfId="0" applyNumberFormat="1" applyFont="1" applyBorder="1" applyAlignment="1">
      <alignment horizontal="center" wrapText="1"/>
    </xf>
    <xf numFmtId="168" fontId="11" fillId="0" borderId="26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wrapText="1"/>
    </xf>
    <xf numFmtId="4" fontId="10" fillId="0" borderId="47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0" fontId="10" fillId="0" borderId="48" xfId="0" applyFont="1" applyBorder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10" fillId="0" borderId="25" xfId="0" applyFont="1" applyBorder="1" applyAlignment="1">
      <alignment horizontal="center"/>
    </xf>
    <xf numFmtId="0" fontId="9" fillId="0" borderId="27" xfId="0" applyFont="1" applyBorder="1" applyAlignment="1">
      <alignment vertical="top"/>
    </xf>
    <xf numFmtId="0" fontId="8" fillId="0" borderId="49" xfId="0" applyFont="1" applyBorder="1" applyAlignment="1">
      <alignment horizontal="center" vertical="top"/>
    </xf>
    <xf numFmtId="0" fontId="8" fillId="0" borderId="5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3" fontId="8" fillId="0" borderId="28" xfId="0" applyNumberFormat="1" applyFont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0" fontId="9" fillId="0" borderId="39" xfId="0" applyFont="1" applyBorder="1" applyAlignment="1">
      <alignment horizontal="left" vertical="top" wrapText="1"/>
    </xf>
    <xf numFmtId="0" fontId="9" fillId="0" borderId="52" xfId="0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177" fontId="9" fillId="0" borderId="33" xfId="0" applyNumberFormat="1" applyFont="1" applyBorder="1" applyAlignment="1">
      <alignment horizontal="center" vertical="top"/>
    </xf>
    <xf numFmtId="4" fontId="9" fillId="0" borderId="32" xfId="0" applyNumberFormat="1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/>
    </xf>
    <xf numFmtId="49" fontId="9" fillId="0" borderId="37" xfId="0" applyNumberFormat="1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4" fontId="9" fillId="0" borderId="15" xfId="0" applyNumberFormat="1" applyFont="1" applyFill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4" fontId="9" fillId="0" borderId="32" xfId="0" applyNumberFormat="1" applyFont="1" applyFill="1" applyBorder="1" applyAlignment="1">
      <alignment horizontal="center" vertical="top"/>
    </xf>
    <xf numFmtId="49" fontId="9" fillId="0" borderId="55" xfId="0" applyNumberFormat="1" applyFont="1" applyFill="1" applyBorder="1" applyAlignment="1">
      <alignment horizontal="left" vertical="top" wrapText="1"/>
    </xf>
    <xf numFmtId="0" fontId="9" fillId="0" borderId="56" xfId="0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center" vertical="top"/>
    </xf>
    <xf numFmtId="4" fontId="9" fillId="0" borderId="58" xfId="0" applyNumberFormat="1" applyFont="1" applyFill="1" applyBorder="1" applyAlignment="1">
      <alignment horizontal="center" vertical="top"/>
    </xf>
    <xf numFmtId="49" fontId="9" fillId="0" borderId="55" xfId="0" applyNumberFormat="1" applyFont="1" applyBorder="1" applyAlignment="1">
      <alignment horizontal="left" vertical="top" wrapText="1"/>
    </xf>
    <xf numFmtId="0" fontId="9" fillId="0" borderId="56" xfId="0" applyFont="1" applyBorder="1" applyAlignment="1">
      <alignment horizontal="center" vertical="top"/>
    </xf>
    <xf numFmtId="0" fontId="9" fillId="0" borderId="57" xfId="0" applyFont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left" vertical="top" wrapText="1"/>
    </xf>
    <xf numFmtId="0" fontId="9" fillId="0" borderId="59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1" fontId="8" fillId="0" borderId="27" xfId="0" applyNumberFormat="1" applyFont="1" applyBorder="1" applyAlignment="1" quotePrefix="1">
      <alignment horizontal="center" vertical="top"/>
    </xf>
    <xf numFmtId="49" fontId="8" fillId="0" borderId="60" xfId="0" applyNumberFormat="1" applyFont="1" applyBorder="1" applyAlignment="1">
      <alignment horizontal="left" vertical="top" wrapText="1"/>
    </xf>
    <xf numFmtId="0" fontId="8" fillId="0" borderId="61" xfId="0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9" fillId="0" borderId="13" xfId="0" applyFont="1" applyBorder="1" applyAlignment="1" quotePrefix="1">
      <alignment horizontal="center" vertical="top" wrapText="1"/>
    </xf>
    <xf numFmtId="0" fontId="9" fillId="0" borderId="62" xfId="0" applyFont="1" applyBorder="1" applyAlignment="1" quotePrefix="1">
      <alignment horizontal="center" vertical="top" wrapText="1"/>
    </xf>
    <xf numFmtId="49" fontId="9" fillId="0" borderId="63" xfId="0" applyNumberFormat="1" applyFont="1" applyBorder="1" applyAlignment="1">
      <alignment horizontal="left" vertical="top" wrapText="1"/>
    </xf>
    <xf numFmtId="0" fontId="8" fillId="0" borderId="64" xfId="0" applyFont="1" applyBorder="1" applyAlignment="1">
      <alignment horizontal="center" vertical="top" wrapText="1"/>
    </xf>
    <xf numFmtId="2" fontId="9" fillId="0" borderId="65" xfId="0" applyNumberFormat="1" applyFont="1" applyBorder="1" applyAlignment="1">
      <alignment horizontal="center" vertical="top" wrapText="1"/>
    </xf>
    <xf numFmtId="3" fontId="9" fillId="0" borderId="66" xfId="0" applyNumberFormat="1" applyFont="1" applyBorder="1" applyAlignment="1">
      <alignment horizontal="center" vertical="top" wrapText="1"/>
    </xf>
    <xf numFmtId="4" fontId="9" fillId="0" borderId="65" xfId="0" applyNumberFormat="1" applyFont="1" applyBorder="1" applyAlignment="1">
      <alignment horizontal="center" vertical="top" wrapText="1"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24" xfId="0" applyNumberFormat="1" applyFont="1" applyBorder="1" applyAlignment="1">
      <alignment horizontal="left" vertical="top" wrapText="1"/>
    </xf>
    <xf numFmtId="0" fontId="9" fillId="0" borderId="59" xfId="0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3" fontId="9" fillId="0" borderId="26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0" fontId="9" fillId="0" borderId="67" xfId="0" applyFont="1" applyBorder="1" applyAlignment="1" quotePrefix="1">
      <alignment horizontal="center" vertical="top" wrapText="1"/>
    </xf>
    <xf numFmtId="0" fontId="9" fillId="0" borderId="67" xfId="0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left" vertical="top" wrapText="1"/>
    </xf>
    <xf numFmtId="3" fontId="9" fillId="0" borderId="33" xfId="0" applyNumberFormat="1" applyFont="1" applyBorder="1" applyAlignment="1">
      <alignment horizontal="center" vertical="top"/>
    </xf>
    <xf numFmtId="49" fontId="9" fillId="0" borderId="24" xfId="0" applyNumberFormat="1" applyFont="1" applyFill="1" applyBorder="1" applyAlignment="1">
      <alignment horizontal="left" vertical="top" wrapText="1"/>
    </xf>
    <xf numFmtId="0" fontId="9" fillId="0" borderId="5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" fontId="9" fillId="0" borderId="31" xfId="0" applyNumberFormat="1" applyFont="1" applyFill="1" applyBorder="1" applyAlignment="1">
      <alignment horizontal="center" vertical="top"/>
    </xf>
    <xf numFmtId="49" fontId="9" fillId="0" borderId="31" xfId="0" applyNumberFormat="1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center" vertical="top"/>
    </xf>
    <xf numFmtId="2" fontId="9" fillId="0" borderId="68" xfId="0" applyNumberFormat="1" applyFont="1" applyFill="1" applyBorder="1" applyAlignment="1">
      <alignment horizontal="center" vertical="top" wrapText="1"/>
    </xf>
    <xf numFmtId="1" fontId="9" fillId="0" borderId="67" xfId="0" applyNumberFormat="1" applyFont="1" applyFill="1" applyBorder="1" applyAlignment="1">
      <alignment horizontal="center" vertical="top"/>
    </xf>
    <xf numFmtId="2" fontId="9" fillId="0" borderId="68" xfId="0" applyNumberFormat="1" applyFont="1" applyFill="1" applyBorder="1" applyAlignment="1">
      <alignment horizontal="center" vertical="top"/>
    </xf>
    <xf numFmtId="1" fontId="9" fillId="0" borderId="62" xfId="0" applyNumberFormat="1" applyFont="1" applyBorder="1" applyAlignment="1" quotePrefix="1">
      <alignment horizontal="center" vertical="top"/>
    </xf>
    <xf numFmtId="0" fontId="9" fillId="0" borderId="62" xfId="0" applyFont="1" applyBorder="1" applyAlignment="1">
      <alignment horizontal="center" vertical="top" wrapText="1"/>
    </xf>
    <xf numFmtId="0" fontId="9" fillId="0" borderId="69" xfId="0" applyFont="1" applyBorder="1" applyAlignment="1">
      <alignment horizontal="center" vertical="top"/>
    </xf>
    <xf numFmtId="0" fontId="8" fillId="0" borderId="64" xfId="0" applyFont="1" applyBorder="1" applyAlignment="1">
      <alignment horizontal="center" vertical="top"/>
    </xf>
    <xf numFmtId="2" fontId="9" fillId="0" borderId="65" xfId="0" applyNumberFormat="1" applyFont="1" applyBorder="1" applyAlignment="1">
      <alignment horizontal="center" vertical="top"/>
    </xf>
    <xf numFmtId="3" fontId="8" fillId="0" borderId="70" xfId="0" applyNumberFormat="1" applyFont="1" applyBorder="1" applyAlignment="1">
      <alignment horizontal="center" vertical="top"/>
    </xf>
    <xf numFmtId="4" fontId="9" fillId="0" borderId="65" xfId="0" applyNumberFormat="1" applyFont="1" applyBorder="1" applyAlignment="1">
      <alignment horizontal="center" vertical="top"/>
    </xf>
    <xf numFmtId="1" fontId="9" fillId="0" borderId="13" xfId="0" applyNumberFormat="1" applyFont="1" applyBorder="1" applyAlignment="1" quotePrefix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1" fontId="9" fillId="0" borderId="67" xfId="0" applyNumberFormat="1" applyFont="1" applyBorder="1" applyAlignment="1" quotePrefix="1">
      <alignment horizontal="center" vertical="top"/>
    </xf>
    <xf numFmtId="0" fontId="9" fillId="0" borderId="67" xfId="0" applyFont="1" applyBorder="1" applyAlignment="1">
      <alignment horizontal="center" vertical="top" wrapText="1"/>
    </xf>
    <xf numFmtId="0" fontId="9" fillId="0" borderId="71" xfId="0" applyFont="1" applyBorder="1" applyAlignment="1">
      <alignment horizontal="center" vertical="top"/>
    </xf>
    <xf numFmtId="3" fontId="9" fillId="0" borderId="68" xfId="0" applyNumberFormat="1" applyFont="1" applyBorder="1" applyAlignment="1">
      <alignment horizontal="center" vertical="top"/>
    </xf>
    <xf numFmtId="49" fontId="9" fillId="0" borderId="72" xfId="0" applyNumberFormat="1" applyFont="1" applyBorder="1" applyAlignment="1">
      <alignment horizontal="center" vertical="top"/>
    </xf>
    <xf numFmtId="49" fontId="9" fillId="0" borderId="73" xfId="0" applyNumberFormat="1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left" vertical="top" wrapText="1"/>
    </xf>
    <xf numFmtId="168" fontId="8" fillId="0" borderId="54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3" fontId="8" fillId="0" borderId="37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43" xfId="0" applyNumberFormat="1" applyFont="1" applyBorder="1" applyAlignment="1">
      <alignment horizontal="center" vertical="top"/>
    </xf>
    <xf numFmtId="49" fontId="9" fillId="0" borderId="74" xfId="0" applyNumberFormat="1" applyFont="1" applyBorder="1" applyAlignment="1">
      <alignment horizontal="left" vertical="top" wrapText="1"/>
    </xf>
    <xf numFmtId="0" fontId="9" fillId="0" borderId="75" xfId="0" applyFont="1" applyBorder="1" applyAlignment="1">
      <alignment horizontal="center" vertical="top"/>
    </xf>
    <xf numFmtId="2" fontId="9" fillId="0" borderId="44" xfId="0" applyNumberFormat="1" applyFont="1" applyBorder="1" applyAlignment="1">
      <alignment horizontal="center" vertical="top"/>
    </xf>
    <xf numFmtId="3" fontId="9" fillId="0" borderId="76" xfId="0" applyNumberFormat="1" applyFont="1" applyBorder="1" applyAlignment="1">
      <alignment horizontal="center" vertical="top"/>
    </xf>
    <xf numFmtId="4" fontId="9" fillId="0" borderId="44" xfId="0" applyNumberFormat="1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top"/>
    </xf>
    <xf numFmtId="0" fontId="8" fillId="0" borderId="74" xfId="0" applyFont="1" applyBorder="1" applyAlignment="1">
      <alignment vertical="top" wrapText="1"/>
    </xf>
    <xf numFmtId="0" fontId="8" fillId="0" borderId="46" xfId="0" applyFont="1" applyBorder="1" applyAlignment="1">
      <alignment horizontal="center" vertical="top"/>
    </xf>
    <xf numFmtId="3" fontId="8" fillId="0" borderId="45" xfId="0" applyNumberFormat="1" applyFont="1" applyBorder="1" applyAlignment="1">
      <alignment horizontal="center" vertical="top"/>
    </xf>
    <xf numFmtId="0" fontId="9" fillId="0" borderId="72" xfId="0" applyFont="1" applyBorder="1" applyAlignment="1" quotePrefix="1">
      <alignment horizontal="center" vertical="top"/>
    </xf>
    <xf numFmtId="49" fontId="9" fillId="0" borderId="24" xfId="0" applyNumberFormat="1" applyFont="1" applyBorder="1" applyAlignment="1">
      <alignment vertical="top" wrapText="1"/>
    </xf>
    <xf numFmtId="0" fontId="8" fillId="0" borderId="59" xfId="0" applyFont="1" applyBorder="1" applyAlignment="1">
      <alignment horizontal="center" vertical="top"/>
    </xf>
    <xf numFmtId="0" fontId="9" fillId="0" borderId="71" xfId="0" applyFont="1" applyBorder="1" applyAlignment="1" quotePrefix="1">
      <alignment horizontal="center" vertical="top"/>
    </xf>
    <xf numFmtId="0" fontId="9" fillId="0" borderId="13" xfId="0" applyFont="1" applyBorder="1" applyAlignment="1" quotePrefix="1">
      <alignment horizontal="center" vertical="top"/>
    </xf>
    <xf numFmtId="0" fontId="9" fillId="0" borderId="14" xfId="0" applyFont="1" applyBorder="1" applyAlignment="1" quotePrefix="1">
      <alignment horizontal="center" vertical="top"/>
    </xf>
    <xf numFmtId="0" fontId="9" fillId="0" borderId="67" xfId="0" applyFont="1" applyBorder="1" applyAlignment="1" quotePrefix="1">
      <alignment horizontal="center" vertical="top"/>
    </xf>
    <xf numFmtId="0" fontId="9" fillId="0" borderId="27" xfId="0" applyFont="1" applyBorder="1" applyAlignment="1">
      <alignment horizontal="center" vertical="top"/>
    </xf>
    <xf numFmtId="3" fontId="8" fillId="0" borderId="29" xfId="0" applyNumberFormat="1" applyFont="1" applyBorder="1" applyAlignment="1">
      <alignment horizontal="center" vertical="top"/>
    </xf>
    <xf numFmtId="0" fontId="9" fillId="0" borderId="78" xfId="0" applyFont="1" applyBorder="1" applyAlignment="1">
      <alignment horizontal="center" vertical="top"/>
    </xf>
    <xf numFmtId="3" fontId="9" fillId="0" borderId="33" xfId="0" applyNumberFormat="1" applyFont="1" applyFill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49" fontId="8" fillId="0" borderId="74" xfId="0" applyNumberFormat="1" applyFont="1" applyBorder="1" applyAlignment="1">
      <alignment horizontal="left" vertical="top" wrapText="1"/>
    </xf>
    <xf numFmtId="0" fontId="9" fillId="0" borderId="72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3" fontId="9" fillId="0" borderId="37" xfId="0" applyNumberFormat="1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 wrapText="1"/>
    </xf>
    <xf numFmtId="168" fontId="9" fillId="0" borderId="59" xfId="0" applyNumberFormat="1" applyFont="1" applyBorder="1" applyAlignment="1">
      <alignment horizontal="center" vertical="top"/>
    </xf>
    <xf numFmtId="3" fontId="9" fillId="0" borderId="26" xfId="0" applyNumberFormat="1" applyFont="1" applyFill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9" fillId="0" borderId="79" xfId="0" applyNumberFormat="1" applyFont="1" applyBorder="1" applyAlignment="1">
      <alignment vertical="top" wrapText="1"/>
    </xf>
    <xf numFmtId="168" fontId="9" fillId="0" borderId="56" xfId="0" applyNumberFormat="1" applyFont="1" applyBorder="1" applyAlignment="1">
      <alignment horizontal="center" vertical="top"/>
    </xf>
    <xf numFmtId="2" fontId="9" fillId="0" borderId="58" xfId="0" applyNumberFormat="1" applyFont="1" applyBorder="1" applyAlignment="1">
      <alignment horizontal="center" vertical="top"/>
    </xf>
    <xf numFmtId="3" fontId="9" fillId="0" borderId="55" xfId="0" applyNumberFormat="1" applyFont="1" applyFill="1" applyBorder="1" applyAlignment="1">
      <alignment horizontal="center" vertical="top"/>
    </xf>
    <xf numFmtId="4" fontId="9" fillId="0" borderId="58" xfId="0" applyNumberFormat="1" applyFont="1" applyBorder="1" applyAlignment="1">
      <alignment horizontal="center" vertical="top"/>
    </xf>
    <xf numFmtId="49" fontId="9" fillId="0" borderId="35" xfId="0" applyNumberFormat="1" applyFont="1" applyBorder="1" applyAlignment="1">
      <alignment vertical="top" wrapText="1"/>
    </xf>
    <xf numFmtId="49" fontId="9" fillId="0" borderId="47" xfId="0" applyNumberFormat="1" applyFont="1" applyBorder="1" applyAlignment="1">
      <alignment vertical="top" wrapText="1"/>
    </xf>
    <xf numFmtId="168" fontId="9" fillId="0" borderId="80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0" fontId="9" fillId="0" borderId="81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49" fontId="8" fillId="0" borderId="83" xfId="0" applyNumberFormat="1" applyFont="1" applyBorder="1" applyAlignment="1">
      <alignment horizontal="centerContinuous" vertical="top"/>
    </xf>
    <xf numFmtId="0" fontId="8" fillId="0" borderId="84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top"/>
    </xf>
    <xf numFmtId="0" fontId="8" fillId="0" borderId="86" xfId="0" applyFont="1" applyBorder="1" applyAlignment="1">
      <alignment horizontal="center" vertical="top"/>
    </xf>
    <xf numFmtId="4" fontId="8" fillId="0" borderId="87" xfId="0" applyNumberFormat="1" applyFont="1" applyBorder="1" applyAlignment="1">
      <alignment horizontal="right" vertical="top"/>
    </xf>
    <xf numFmtId="0" fontId="9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Continuous" vertical="top"/>
    </xf>
    <xf numFmtId="0" fontId="8" fillId="0" borderId="8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4" fontId="8" fillId="0" borderId="21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center" vertical="top"/>
    </xf>
    <xf numFmtId="0" fontId="8" fillId="0" borderId="88" xfId="0" applyFont="1" applyBorder="1" applyAlignment="1">
      <alignment horizontal="center" vertical="top"/>
    </xf>
    <xf numFmtId="0" fontId="9" fillId="0" borderId="89" xfId="0" applyFont="1" applyBorder="1" applyAlignment="1">
      <alignment horizontal="center" vertical="top"/>
    </xf>
    <xf numFmtId="1" fontId="8" fillId="0" borderId="43" xfId="0" applyNumberFormat="1" applyFont="1" applyBorder="1" applyAlignment="1" quotePrefix="1">
      <alignment horizontal="center" vertical="top"/>
    </xf>
    <xf numFmtId="0" fontId="9" fillId="0" borderId="49" xfId="0" applyFont="1" applyBorder="1" applyAlignment="1">
      <alignment vertical="top"/>
    </xf>
    <xf numFmtId="0" fontId="9" fillId="0" borderId="73" xfId="0" applyFont="1" applyFill="1" applyBorder="1" applyAlignment="1" quotePrefix="1">
      <alignment horizontal="center" vertical="top" wrapText="1"/>
    </xf>
    <xf numFmtId="0" fontId="9" fillId="0" borderId="71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14" xfId="0" applyFont="1" applyFill="1" applyBorder="1" applyAlignment="1" quotePrefix="1">
      <alignment horizontal="center" vertical="top" wrapText="1"/>
    </xf>
    <xf numFmtId="0" fontId="9" fillId="0" borderId="77" xfId="0" applyFont="1" applyFill="1" applyBorder="1" applyAlignment="1">
      <alignment horizontal="center" vertical="top" wrapText="1"/>
    </xf>
    <xf numFmtId="4" fontId="14" fillId="0" borderId="5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vertical="top"/>
    </xf>
    <xf numFmtId="0" fontId="9" fillId="0" borderId="77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90" xfId="0" applyNumberFormat="1" applyFont="1" applyFill="1" applyBorder="1" applyAlignment="1" applyProtection="1">
      <alignment vertical="top"/>
      <protection/>
    </xf>
    <xf numFmtId="49" fontId="9" fillId="0" borderId="37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/>
    </xf>
    <xf numFmtId="2" fontId="9" fillId="0" borderId="58" xfId="0" applyNumberFormat="1" applyFont="1" applyBorder="1" applyAlignment="1">
      <alignment horizontal="center" vertical="center"/>
    </xf>
    <xf numFmtId="2" fontId="9" fillId="0" borderId="55" xfId="0" applyNumberFormat="1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top"/>
    </xf>
    <xf numFmtId="2" fontId="9" fillId="0" borderId="31" xfId="0" applyNumberFormat="1" applyFont="1" applyFill="1" applyBorder="1" applyAlignment="1">
      <alignment horizontal="center" vertical="top"/>
    </xf>
    <xf numFmtId="2" fontId="9" fillId="0" borderId="79" xfId="0" applyNumberFormat="1" applyFont="1" applyFill="1" applyBorder="1" applyAlignment="1">
      <alignment horizontal="center" vertical="top"/>
    </xf>
    <xf numFmtId="2" fontId="9" fillId="0" borderId="24" xfId="0" applyNumberFormat="1" applyFont="1" applyFill="1" applyBorder="1" applyAlignment="1">
      <alignment horizontal="center" vertical="top"/>
    </xf>
    <xf numFmtId="2" fontId="9" fillId="0" borderId="74" xfId="0" applyNumberFormat="1" applyFont="1" applyFill="1" applyBorder="1" applyAlignment="1">
      <alignment horizontal="center" vertical="top"/>
    </xf>
    <xf numFmtId="0" fontId="9" fillId="0" borderId="69" xfId="0" applyFont="1" applyBorder="1" applyAlignment="1">
      <alignment horizontal="center" vertical="top"/>
    </xf>
    <xf numFmtId="0" fontId="9" fillId="0" borderId="7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71" xfId="0" applyNumberFormat="1" applyFont="1" applyFill="1" applyBorder="1" applyAlignment="1" applyProtection="1">
      <alignment horizontal="center" vertical="top"/>
      <protection/>
    </xf>
    <xf numFmtId="49" fontId="9" fillId="0" borderId="73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0" fontId="9" fillId="0" borderId="73" xfId="0" applyFont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top" wrapText="1"/>
    </xf>
    <xf numFmtId="0" fontId="9" fillId="0" borderId="25" xfId="0" applyNumberFormat="1" applyFont="1" applyFill="1" applyBorder="1" applyAlignment="1" applyProtection="1">
      <alignment horizontal="center" vertical="top" wrapText="1"/>
      <protection/>
    </xf>
    <xf numFmtId="0" fontId="9" fillId="0" borderId="92" xfId="0" applyNumberFormat="1" applyFont="1" applyFill="1" applyBorder="1" applyAlignment="1" applyProtection="1">
      <alignment horizontal="center" vertical="top" wrapText="1"/>
      <protection/>
    </xf>
    <xf numFmtId="0" fontId="9" fillId="0" borderId="25" xfId="0" applyFont="1" applyFill="1" applyBorder="1" applyAlignment="1">
      <alignment horizontal="center" vertical="top"/>
    </xf>
    <xf numFmtId="49" fontId="9" fillId="0" borderId="69" xfId="0" applyNumberFormat="1" applyFont="1" applyBorder="1" applyAlignment="1">
      <alignment horizontal="center" vertical="top"/>
    </xf>
    <xf numFmtId="0" fontId="9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49" fontId="9" fillId="0" borderId="77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9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95" xfId="0" applyFont="1" applyBorder="1" applyAlignment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4" fontId="10" fillId="0" borderId="96" xfId="0" applyNumberFormat="1" applyFont="1" applyBorder="1" applyAlignment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16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7109375" style="13" customWidth="1"/>
    <col min="2" max="2" width="17.421875" style="13" customWidth="1"/>
    <col min="3" max="3" width="12.7109375" style="13" customWidth="1"/>
    <col min="4" max="4" width="57.140625" style="14" customWidth="1"/>
    <col min="5" max="5" width="7.8515625" style="5" customWidth="1"/>
    <col min="6" max="6" width="8.421875" style="5" customWidth="1"/>
    <col min="7" max="7" width="9.140625" style="5" customWidth="1"/>
    <col min="8" max="8" width="11.57421875" style="5" customWidth="1"/>
    <col min="9" max="9" width="10.57421875" style="8" hidden="1" customWidth="1"/>
    <col min="10" max="12" width="12.140625" style="1" hidden="1" customWidth="1"/>
    <col min="13" max="13" width="9.28125" style="1" bestFit="1" customWidth="1"/>
    <col min="14" max="16384" width="9.140625" style="1" customWidth="1"/>
  </cols>
  <sheetData>
    <row r="1" spans="1:12" ht="12.75">
      <c r="A1" s="294" t="s">
        <v>132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9" ht="15.75" customHeight="1">
      <c r="A2" s="295" t="s">
        <v>133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"/>
      <c r="N2" s="4"/>
      <c r="O2" s="4"/>
      <c r="S2" s="12"/>
    </row>
    <row r="3" spans="1:19" s="3" customFormat="1" ht="15.75">
      <c r="A3" s="295" t="s">
        <v>125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9"/>
      <c r="N3" s="7"/>
      <c r="O3" s="7"/>
      <c r="S3" s="11"/>
    </row>
    <row r="4" spans="1:12" s="3" customFormat="1" ht="8.25" customHeight="1" thickBot="1">
      <c r="A4" s="18"/>
      <c r="B4" s="18"/>
      <c r="C4" s="18"/>
      <c r="D4" s="19"/>
      <c r="E4" s="18"/>
      <c r="F4" s="18"/>
      <c r="G4" s="18"/>
      <c r="H4" s="18"/>
      <c r="I4" s="20"/>
      <c r="J4" s="20"/>
      <c r="K4" s="20"/>
      <c r="L4" s="20"/>
    </row>
    <row r="5" spans="1:12" ht="12.75" customHeight="1">
      <c r="A5" s="21"/>
      <c r="B5" s="21"/>
      <c r="C5" s="22" t="s">
        <v>6</v>
      </c>
      <c r="D5" s="23"/>
      <c r="E5" s="296" t="s">
        <v>20</v>
      </c>
      <c r="F5" s="299" t="s">
        <v>7</v>
      </c>
      <c r="G5" s="301" t="s">
        <v>19</v>
      </c>
      <c r="H5" s="304" t="s">
        <v>8</v>
      </c>
      <c r="I5" s="306" t="s">
        <v>21</v>
      </c>
      <c r="J5" s="307"/>
      <c r="K5" s="308" t="s">
        <v>24</v>
      </c>
      <c r="L5" s="307"/>
    </row>
    <row r="6" spans="1:12" ht="12.75" customHeight="1">
      <c r="A6" s="24" t="s">
        <v>1</v>
      </c>
      <c r="B6" s="24" t="s">
        <v>26</v>
      </c>
      <c r="C6" s="25" t="s">
        <v>9</v>
      </c>
      <c r="D6" s="26" t="s">
        <v>10</v>
      </c>
      <c r="E6" s="297"/>
      <c r="F6" s="300"/>
      <c r="G6" s="302"/>
      <c r="H6" s="305"/>
      <c r="I6" s="309" t="s">
        <v>19</v>
      </c>
      <c r="J6" s="27" t="s">
        <v>8</v>
      </c>
      <c r="K6" s="283" t="s">
        <v>19</v>
      </c>
      <c r="L6" s="28" t="s">
        <v>8</v>
      </c>
    </row>
    <row r="7" spans="1:12" ht="13.5" thickBot="1">
      <c r="A7" s="29"/>
      <c r="B7" s="29"/>
      <c r="C7" s="30" t="s">
        <v>12</v>
      </c>
      <c r="D7" s="31"/>
      <c r="E7" s="298"/>
      <c r="F7" s="32" t="s">
        <v>25</v>
      </c>
      <c r="G7" s="303"/>
      <c r="H7" s="33" t="s">
        <v>25</v>
      </c>
      <c r="I7" s="310"/>
      <c r="J7" s="34" t="s">
        <v>11</v>
      </c>
      <c r="K7" s="284"/>
      <c r="L7" s="35" t="s">
        <v>11</v>
      </c>
    </row>
    <row r="8" spans="1:12" ht="13.5" thickBot="1">
      <c r="A8" s="24">
        <v>1</v>
      </c>
      <c r="B8" s="22">
        <v>2</v>
      </c>
      <c r="C8" s="239">
        <v>3</v>
      </c>
      <c r="D8" s="26">
        <v>4</v>
      </c>
      <c r="E8" s="36">
        <v>5</v>
      </c>
      <c r="F8" s="94">
        <v>6</v>
      </c>
      <c r="G8" s="39">
        <v>7</v>
      </c>
      <c r="H8" s="38">
        <v>8</v>
      </c>
      <c r="I8" s="37">
        <v>8</v>
      </c>
      <c r="J8" s="38">
        <v>9</v>
      </c>
      <c r="K8" s="39">
        <v>8</v>
      </c>
      <c r="L8" s="40">
        <v>9</v>
      </c>
    </row>
    <row r="9" spans="1:12" ht="15" thickBot="1" thickTop="1">
      <c r="A9" s="95"/>
      <c r="B9" s="243"/>
      <c r="C9" s="240" t="s">
        <v>58</v>
      </c>
      <c r="D9" s="97" t="s">
        <v>2</v>
      </c>
      <c r="E9" s="98" t="s">
        <v>13</v>
      </c>
      <c r="F9" s="99" t="s">
        <v>13</v>
      </c>
      <c r="G9" s="100" t="s">
        <v>13</v>
      </c>
      <c r="H9" s="101" t="s">
        <v>13</v>
      </c>
      <c r="I9" s="41" t="s">
        <v>13</v>
      </c>
      <c r="J9" s="42" t="s">
        <v>13</v>
      </c>
      <c r="K9" s="43" t="s">
        <v>13</v>
      </c>
      <c r="L9" s="44" t="s">
        <v>13</v>
      </c>
    </row>
    <row r="10" spans="1:12" ht="31.5" customHeight="1" thickTop="1">
      <c r="A10" s="102">
        <v>1</v>
      </c>
      <c r="B10" s="102" t="s">
        <v>27</v>
      </c>
      <c r="C10" s="241" t="s">
        <v>59</v>
      </c>
      <c r="D10" s="103" t="s">
        <v>18</v>
      </c>
      <c r="E10" s="104" t="s">
        <v>0</v>
      </c>
      <c r="F10" s="105"/>
      <c r="G10" s="106">
        <v>0.193</v>
      </c>
      <c r="H10" s="107">
        <f>F10*G10</f>
        <v>0</v>
      </c>
      <c r="I10" s="45">
        <v>1.8</v>
      </c>
      <c r="J10" s="46">
        <f>F10*I10</f>
        <v>0</v>
      </c>
      <c r="K10" s="47">
        <v>1</v>
      </c>
      <c r="L10" s="48">
        <f>F10*K10</f>
        <v>0</v>
      </c>
    </row>
    <row r="11" spans="1:12" ht="13.5">
      <c r="A11" s="108"/>
      <c r="B11" s="244"/>
      <c r="C11" s="285" t="s">
        <v>91</v>
      </c>
      <c r="D11" s="109" t="s">
        <v>92</v>
      </c>
      <c r="E11" s="110"/>
      <c r="F11" s="111"/>
      <c r="G11" s="269"/>
      <c r="H11" s="112"/>
      <c r="I11" s="49"/>
      <c r="J11" s="50"/>
      <c r="K11" s="51"/>
      <c r="L11" s="52"/>
    </row>
    <row r="12" spans="1:12" ht="33" customHeight="1">
      <c r="A12" s="108">
        <v>2</v>
      </c>
      <c r="B12" s="245" t="s">
        <v>93</v>
      </c>
      <c r="C12" s="286"/>
      <c r="D12" s="113" t="s">
        <v>94</v>
      </c>
      <c r="E12" s="114" t="s">
        <v>111</v>
      </c>
      <c r="F12" s="115"/>
      <c r="G12" s="270">
        <v>60</v>
      </c>
      <c r="H12" s="116">
        <f aca="true" t="shared" si="0" ref="H12:H18">ROUND(G12*F12,2)</f>
        <v>0</v>
      </c>
      <c r="I12" s="49"/>
      <c r="J12" s="50"/>
      <c r="K12" s="51"/>
      <c r="L12" s="52"/>
    </row>
    <row r="13" spans="1:12" ht="15.75">
      <c r="A13" s="108">
        <v>3</v>
      </c>
      <c r="B13" s="246" t="s">
        <v>95</v>
      </c>
      <c r="C13" s="286"/>
      <c r="D13" s="117" t="s">
        <v>134</v>
      </c>
      <c r="E13" s="118" t="s">
        <v>111</v>
      </c>
      <c r="F13" s="119"/>
      <c r="G13" s="271">
        <v>182</v>
      </c>
      <c r="H13" s="120">
        <f t="shared" si="0"/>
        <v>0</v>
      </c>
      <c r="I13" s="49"/>
      <c r="J13" s="50"/>
      <c r="K13" s="51"/>
      <c r="L13" s="52"/>
    </row>
    <row r="14" spans="1:12" ht="27">
      <c r="A14" s="108">
        <v>4</v>
      </c>
      <c r="B14" s="246" t="s">
        <v>96</v>
      </c>
      <c r="C14" s="286"/>
      <c r="D14" s="117" t="s">
        <v>108</v>
      </c>
      <c r="E14" s="118" t="s">
        <v>111</v>
      </c>
      <c r="F14" s="119"/>
      <c r="G14" s="271">
        <v>1283</v>
      </c>
      <c r="H14" s="120">
        <f t="shared" si="0"/>
        <v>0</v>
      </c>
      <c r="I14" s="49"/>
      <c r="J14" s="50"/>
      <c r="K14" s="51"/>
      <c r="L14" s="52"/>
    </row>
    <row r="15" spans="1:12" ht="13.5">
      <c r="A15" s="108">
        <v>5</v>
      </c>
      <c r="B15" s="246" t="s">
        <v>97</v>
      </c>
      <c r="C15" s="286"/>
      <c r="D15" s="117" t="s">
        <v>98</v>
      </c>
      <c r="E15" s="118" t="s">
        <v>75</v>
      </c>
      <c r="F15" s="119"/>
      <c r="G15" s="271">
        <v>152</v>
      </c>
      <c r="H15" s="120">
        <f t="shared" si="0"/>
        <v>0</v>
      </c>
      <c r="I15" s="49"/>
      <c r="J15" s="50"/>
      <c r="K15" s="51"/>
      <c r="L15" s="52"/>
    </row>
    <row r="16" spans="1:12" ht="13.5">
      <c r="A16" s="108">
        <v>6</v>
      </c>
      <c r="B16" s="247" t="s">
        <v>99</v>
      </c>
      <c r="C16" s="286"/>
      <c r="D16" s="121" t="s">
        <v>100</v>
      </c>
      <c r="E16" s="122" t="s">
        <v>76</v>
      </c>
      <c r="F16" s="123"/>
      <c r="G16" s="271">
        <v>1</v>
      </c>
      <c r="H16" s="120">
        <f t="shared" si="0"/>
        <v>0</v>
      </c>
      <c r="I16" s="49"/>
      <c r="J16" s="50"/>
      <c r="K16" s="51"/>
      <c r="L16" s="52"/>
    </row>
    <row r="17" spans="1:12" ht="13.5">
      <c r="A17" s="108">
        <v>7</v>
      </c>
      <c r="B17" s="247" t="s">
        <v>101</v>
      </c>
      <c r="C17" s="286"/>
      <c r="D17" s="121" t="s">
        <v>102</v>
      </c>
      <c r="E17" s="122" t="s">
        <v>76</v>
      </c>
      <c r="F17" s="123"/>
      <c r="G17" s="271">
        <v>1</v>
      </c>
      <c r="H17" s="120">
        <f t="shared" si="0"/>
        <v>0</v>
      </c>
      <c r="I17" s="49"/>
      <c r="J17" s="50"/>
      <c r="K17" s="51"/>
      <c r="L17" s="52"/>
    </row>
    <row r="18" spans="1:12" ht="13.5">
      <c r="A18" s="108">
        <v>8</v>
      </c>
      <c r="B18" s="247" t="s">
        <v>103</v>
      </c>
      <c r="C18" s="286"/>
      <c r="D18" s="121" t="s">
        <v>104</v>
      </c>
      <c r="E18" s="122" t="s">
        <v>76</v>
      </c>
      <c r="F18" s="123"/>
      <c r="G18" s="271">
        <v>1</v>
      </c>
      <c r="H18" s="120">
        <f t="shared" si="0"/>
        <v>0</v>
      </c>
      <c r="I18" s="49"/>
      <c r="J18" s="50"/>
      <c r="K18" s="51"/>
      <c r="L18" s="52"/>
    </row>
    <row r="19" spans="1:12" ht="13.5">
      <c r="A19" s="108">
        <v>10</v>
      </c>
      <c r="B19" s="245" t="s">
        <v>93</v>
      </c>
      <c r="C19" s="287"/>
      <c r="D19" s="113" t="s">
        <v>109</v>
      </c>
      <c r="E19" s="122" t="s">
        <v>3</v>
      </c>
      <c r="F19" s="123"/>
      <c r="G19" s="271">
        <v>195</v>
      </c>
      <c r="H19" s="120">
        <f>ROUND(G19*F19,2)</f>
        <v>0</v>
      </c>
      <c r="I19" s="49"/>
      <c r="J19" s="50"/>
      <c r="K19" s="51"/>
      <c r="L19" s="52"/>
    </row>
    <row r="20" spans="1:12" ht="27">
      <c r="A20" s="108"/>
      <c r="B20" s="248"/>
      <c r="C20" s="288" t="s">
        <v>105</v>
      </c>
      <c r="D20" s="124" t="s">
        <v>106</v>
      </c>
      <c r="E20" s="125"/>
      <c r="F20" s="126"/>
      <c r="G20" s="272"/>
      <c r="H20" s="112"/>
      <c r="I20" s="49"/>
      <c r="J20" s="50"/>
      <c r="K20" s="51"/>
      <c r="L20" s="52"/>
    </row>
    <row r="21" spans="1:12" ht="16.5" thickBot="1">
      <c r="A21" s="127">
        <v>11</v>
      </c>
      <c r="B21" s="249" t="s">
        <v>107</v>
      </c>
      <c r="C21" s="288"/>
      <c r="D21" s="124" t="s">
        <v>110</v>
      </c>
      <c r="E21" s="125" t="s">
        <v>111</v>
      </c>
      <c r="F21" s="126"/>
      <c r="G21" s="273">
        <v>1283</v>
      </c>
      <c r="H21" s="112">
        <f>ROUND(G21*F21,2)</f>
        <v>0</v>
      </c>
      <c r="I21" s="49"/>
      <c r="J21" s="50"/>
      <c r="K21" s="51"/>
      <c r="L21" s="52"/>
    </row>
    <row r="22" spans="1:12" ht="15" thickBot="1" thickTop="1">
      <c r="A22" s="128"/>
      <c r="B22" s="242"/>
      <c r="C22" s="96" t="s">
        <v>55</v>
      </c>
      <c r="D22" s="129" t="s">
        <v>17</v>
      </c>
      <c r="E22" s="130" t="s">
        <v>13</v>
      </c>
      <c r="F22" s="131" t="s">
        <v>13</v>
      </c>
      <c r="G22" s="132" t="s">
        <v>13</v>
      </c>
      <c r="H22" s="133" t="s">
        <v>13</v>
      </c>
      <c r="I22" s="53" t="s">
        <v>13</v>
      </c>
      <c r="J22" s="54" t="s">
        <v>13</v>
      </c>
      <c r="K22" s="55" t="s">
        <v>13</v>
      </c>
      <c r="L22" s="56" t="s">
        <v>13</v>
      </c>
    </row>
    <row r="23" spans="1:12" ht="14.25" thickTop="1">
      <c r="A23" s="134"/>
      <c r="B23" s="135"/>
      <c r="C23" s="289" t="s">
        <v>54</v>
      </c>
      <c r="D23" s="136" t="s">
        <v>37</v>
      </c>
      <c r="E23" s="137"/>
      <c r="F23" s="138"/>
      <c r="G23" s="139"/>
      <c r="H23" s="140"/>
      <c r="I23" s="57"/>
      <c r="J23" s="58">
        <f>F23*I23</f>
        <v>0</v>
      </c>
      <c r="K23" s="59"/>
      <c r="L23" s="60">
        <f>H23*K23</f>
        <v>0</v>
      </c>
    </row>
    <row r="24" spans="1:12" ht="33" customHeight="1">
      <c r="A24" s="134">
        <v>12</v>
      </c>
      <c r="B24" s="127" t="s">
        <v>32</v>
      </c>
      <c r="C24" s="290"/>
      <c r="D24" s="142" t="s">
        <v>115</v>
      </c>
      <c r="E24" s="143" t="s">
        <v>33</v>
      </c>
      <c r="F24" s="144"/>
      <c r="G24" s="145">
        <v>1</v>
      </c>
      <c r="H24" s="146">
        <f>F24*G24</f>
        <v>0</v>
      </c>
      <c r="I24" s="45">
        <v>0</v>
      </c>
      <c r="J24" s="46">
        <f>F24*I24</f>
        <v>0</v>
      </c>
      <c r="K24" s="47">
        <v>0</v>
      </c>
      <c r="L24" s="48">
        <f>H24*K24</f>
        <v>0</v>
      </c>
    </row>
    <row r="25" spans="1:14" ht="39.75" customHeight="1">
      <c r="A25" s="147">
        <v>13</v>
      </c>
      <c r="B25" s="148" t="s">
        <v>127</v>
      </c>
      <c r="C25" s="277"/>
      <c r="D25" s="149" t="s">
        <v>128</v>
      </c>
      <c r="E25" s="104" t="s">
        <v>39</v>
      </c>
      <c r="F25" s="105"/>
      <c r="G25" s="150">
        <v>3</v>
      </c>
      <c r="H25" s="107">
        <f>F25*G25</f>
        <v>0</v>
      </c>
      <c r="I25" s="45"/>
      <c r="J25" s="46"/>
      <c r="K25" s="47"/>
      <c r="L25" s="48"/>
      <c r="N25" s="93"/>
    </row>
    <row r="26" spans="1:14" ht="15" customHeight="1">
      <c r="A26" s="134">
        <v>14</v>
      </c>
      <c r="B26" s="127"/>
      <c r="C26" s="291" t="s">
        <v>72</v>
      </c>
      <c r="D26" s="151" t="s">
        <v>73</v>
      </c>
      <c r="E26" s="152"/>
      <c r="F26" s="153"/>
      <c r="G26" s="154"/>
      <c r="H26" s="112"/>
      <c r="I26" s="49"/>
      <c r="J26" s="50"/>
      <c r="K26" s="51"/>
      <c r="L26" s="52"/>
      <c r="N26" s="93"/>
    </row>
    <row r="27" spans="1:14" ht="33.75" customHeight="1">
      <c r="A27" s="147"/>
      <c r="B27" s="155" t="s">
        <v>77</v>
      </c>
      <c r="C27" s="291"/>
      <c r="D27" s="156" t="s">
        <v>74</v>
      </c>
      <c r="E27" s="114" t="s">
        <v>75</v>
      </c>
      <c r="F27" s="157"/>
      <c r="G27" s="158">
        <v>15</v>
      </c>
      <c r="H27" s="116">
        <f>G27*F27</f>
        <v>0</v>
      </c>
      <c r="I27" s="49"/>
      <c r="J27" s="50"/>
      <c r="K27" s="51"/>
      <c r="L27" s="52"/>
      <c r="N27" s="93"/>
    </row>
    <row r="28" spans="1:14" ht="35.25" customHeight="1" thickBot="1">
      <c r="A28" s="134">
        <v>15</v>
      </c>
      <c r="B28" s="159" t="s">
        <v>78</v>
      </c>
      <c r="C28" s="277"/>
      <c r="D28" s="156" t="s">
        <v>79</v>
      </c>
      <c r="E28" s="114" t="s">
        <v>76</v>
      </c>
      <c r="F28" s="157"/>
      <c r="G28" s="160">
        <v>3</v>
      </c>
      <c r="H28" s="116">
        <f>G28*F28</f>
        <v>0</v>
      </c>
      <c r="I28" s="49"/>
      <c r="J28" s="50"/>
      <c r="K28" s="51"/>
      <c r="L28" s="52"/>
      <c r="N28" s="93"/>
    </row>
    <row r="29" spans="1:12" ht="15" thickBot="1" thickTop="1">
      <c r="A29" s="128"/>
      <c r="B29" s="128"/>
      <c r="C29" s="96" t="s">
        <v>53</v>
      </c>
      <c r="D29" s="129" t="s">
        <v>14</v>
      </c>
      <c r="E29" s="130" t="s">
        <v>13</v>
      </c>
      <c r="F29" s="131" t="s">
        <v>13</v>
      </c>
      <c r="G29" s="132" t="s">
        <v>13</v>
      </c>
      <c r="H29" s="133" t="s">
        <v>13</v>
      </c>
      <c r="I29" s="53" t="s">
        <v>13</v>
      </c>
      <c r="J29" s="54" t="s">
        <v>13</v>
      </c>
      <c r="K29" s="55" t="s">
        <v>13</v>
      </c>
      <c r="L29" s="56" t="s">
        <v>13</v>
      </c>
    </row>
    <row r="30" spans="1:12" s="10" customFormat="1" ht="42.75" customHeight="1" thickTop="1">
      <c r="A30" s="161"/>
      <c r="B30" s="162" t="s">
        <v>126</v>
      </c>
      <c r="C30" s="163" t="s">
        <v>52</v>
      </c>
      <c r="D30" s="136" t="s">
        <v>44</v>
      </c>
      <c r="E30" s="164"/>
      <c r="F30" s="165"/>
      <c r="G30" s="166"/>
      <c r="H30" s="167"/>
      <c r="I30" s="61">
        <v>0</v>
      </c>
      <c r="J30" s="62">
        <f>F30*I30</f>
        <v>0</v>
      </c>
      <c r="K30" s="63">
        <v>0</v>
      </c>
      <c r="L30" s="64">
        <f>H30*K30</f>
        <v>0</v>
      </c>
    </row>
    <row r="31" spans="1:15" s="10" customFormat="1" ht="16.5" customHeight="1">
      <c r="A31" s="168">
        <v>16</v>
      </c>
      <c r="B31" s="169"/>
      <c r="C31" s="170"/>
      <c r="D31" s="142" t="s">
        <v>80</v>
      </c>
      <c r="E31" s="143" t="s">
        <v>111</v>
      </c>
      <c r="F31" s="144"/>
      <c r="G31" s="171">
        <v>270</v>
      </c>
      <c r="H31" s="146">
        <f>F31*G31</f>
        <v>0</v>
      </c>
      <c r="I31" s="65"/>
      <c r="J31" s="50"/>
      <c r="K31" s="66"/>
      <c r="L31" s="52"/>
      <c r="N31" s="90"/>
      <c r="O31" s="92"/>
    </row>
    <row r="32" spans="1:15" s="10" customFormat="1" ht="16.5" customHeight="1">
      <c r="A32" s="168">
        <v>17</v>
      </c>
      <c r="B32" s="169"/>
      <c r="C32" s="170"/>
      <c r="D32" s="142" t="s">
        <v>67</v>
      </c>
      <c r="E32" s="143" t="s">
        <v>111</v>
      </c>
      <c r="F32" s="144"/>
      <c r="G32" s="171">
        <v>1160</v>
      </c>
      <c r="H32" s="146">
        <f>F32*G32</f>
        <v>0</v>
      </c>
      <c r="I32" s="65"/>
      <c r="J32" s="50"/>
      <c r="K32" s="66"/>
      <c r="L32" s="52"/>
      <c r="N32" s="90"/>
      <c r="O32" s="92"/>
    </row>
    <row r="33" spans="1:15" s="10" customFormat="1" ht="16.5" customHeight="1">
      <c r="A33" s="168">
        <v>18</v>
      </c>
      <c r="B33" s="169"/>
      <c r="C33" s="170"/>
      <c r="D33" s="142" t="s">
        <v>81</v>
      </c>
      <c r="E33" s="143" t="s">
        <v>111</v>
      </c>
      <c r="F33" s="144"/>
      <c r="G33" s="171">
        <v>260</v>
      </c>
      <c r="H33" s="146">
        <f>F33*G33</f>
        <v>0</v>
      </c>
      <c r="I33" s="65"/>
      <c r="J33" s="50"/>
      <c r="K33" s="66"/>
      <c r="L33" s="52"/>
      <c r="N33" s="90"/>
      <c r="O33" s="92"/>
    </row>
    <row r="34" spans="1:14" s="10" customFormat="1" ht="16.5" customHeight="1">
      <c r="A34" s="172">
        <v>19</v>
      </c>
      <c r="B34" s="173"/>
      <c r="C34" s="174"/>
      <c r="D34" s="149" t="s">
        <v>82</v>
      </c>
      <c r="E34" s="104" t="s">
        <v>111</v>
      </c>
      <c r="F34" s="105"/>
      <c r="G34" s="175">
        <v>25</v>
      </c>
      <c r="H34" s="107">
        <f>F34*G34</f>
        <v>0</v>
      </c>
      <c r="I34" s="65"/>
      <c r="J34" s="50"/>
      <c r="K34" s="66"/>
      <c r="L34" s="52"/>
      <c r="N34" s="90"/>
    </row>
    <row r="35" spans="1:12" ht="27">
      <c r="A35" s="176"/>
      <c r="B35" s="176"/>
      <c r="C35" s="278" t="s">
        <v>51</v>
      </c>
      <c r="D35" s="178" t="s">
        <v>36</v>
      </c>
      <c r="E35" s="179"/>
      <c r="F35" s="180"/>
      <c r="G35" s="181"/>
      <c r="H35" s="182"/>
      <c r="I35" s="65"/>
      <c r="J35" s="50"/>
      <c r="K35" s="66"/>
      <c r="L35" s="52"/>
    </row>
    <row r="36" spans="1:12" ht="33" customHeight="1">
      <c r="A36" s="183" t="s">
        <v>68</v>
      </c>
      <c r="B36" s="183" t="s">
        <v>66</v>
      </c>
      <c r="C36" s="292"/>
      <c r="D36" s="142" t="s">
        <v>83</v>
      </c>
      <c r="E36" s="143" t="s">
        <v>111</v>
      </c>
      <c r="F36" s="144"/>
      <c r="G36" s="145">
        <v>1430</v>
      </c>
      <c r="H36" s="146">
        <f>F36*G36</f>
        <v>0</v>
      </c>
      <c r="I36" s="65"/>
      <c r="J36" s="50"/>
      <c r="K36" s="66"/>
      <c r="L36" s="52"/>
    </row>
    <row r="37" spans="1:12" ht="33" customHeight="1">
      <c r="A37" s="183" t="s">
        <v>69</v>
      </c>
      <c r="B37" s="183"/>
      <c r="C37" s="292"/>
      <c r="D37" s="142" t="s">
        <v>84</v>
      </c>
      <c r="E37" s="143" t="s">
        <v>111</v>
      </c>
      <c r="F37" s="144"/>
      <c r="G37" s="145">
        <v>25</v>
      </c>
      <c r="H37" s="146">
        <f>F37*G37</f>
        <v>0</v>
      </c>
      <c r="I37" s="65"/>
      <c r="J37" s="50"/>
      <c r="K37" s="66"/>
      <c r="L37" s="52"/>
    </row>
    <row r="38" spans="1:12" ht="26.25" customHeight="1">
      <c r="A38" s="183" t="s">
        <v>70</v>
      </c>
      <c r="B38" s="183"/>
      <c r="C38" s="292"/>
      <c r="D38" s="142" t="s">
        <v>114</v>
      </c>
      <c r="E38" s="143" t="s">
        <v>111</v>
      </c>
      <c r="F38" s="144"/>
      <c r="G38" s="145">
        <v>1430</v>
      </c>
      <c r="H38" s="146">
        <f>F38*G38</f>
        <v>0</v>
      </c>
      <c r="I38" s="65"/>
      <c r="J38" s="50"/>
      <c r="K38" s="66"/>
      <c r="L38" s="52"/>
    </row>
    <row r="39" spans="1:12" ht="22.5" customHeight="1" thickBot="1">
      <c r="A39" s="184" t="s">
        <v>71</v>
      </c>
      <c r="B39" s="184"/>
      <c r="C39" s="293"/>
      <c r="D39" s="185" t="s">
        <v>85</v>
      </c>
      <c r="E39" s="186" t="s">
        <v>111</v>
      </c>
      <c r="F39" s="187"/>
      <c r="G39" s="188">
        <v>260</v>
      </c>
      <c r="H39" s="189">
        <f>F39*G39</f>
        <v>0</v>
      </c>
      <c r="I39" s="65"/>
      <c r="J39" s="50"/>
      <c r="K39" s="66"/>
      <c r="L39" s="52"/>
    </row>
    <row r="40" spans="1:12" ht="15" thickBot="1" thickTop="1">
      <c r="A40" s="190"/>
      <c r="B40" s="190"/>
      <c r="C40" s="191" t="s">
        <v>50</v>
      </c>
      <c r="D40" s="192" t="s">
        <v>15</v>
      </c>
      <c r="E40" s="193" t="s">
        <v>13</v>
      </c>
      <c r="F40" s="187" t="s">
        <v>13</v>
      </c>
      <c r="G40" s="194" t="s">
        <v>13</v>
      </c>
      <c r="H40" s="189" t="s">
        <v>13</v>
      </c>
      <c r="I40" s="67" t="s">
        <v>13</v>
      </c>
      <c r="J40" s="68" t="s">
        <v>13</v>
      </c>
      <c r="K40" s="69" t="s">
        <v>13</v>
      </c>
      <c r="L40" s="70" t="s">
        <v>13</v>
      </c>
    </row>
    <row r="41" spans="1:17" ht="27.75" thickTop="1">
      <c r="A41" s="195"/>
      <c r="B41" s="195"/>
      <c r="C41" s="274" t="s">
        <v>48</v>
      </c>
      <c r="D41" s="196" t="s">
        <v>63</v>
      </c>
      <c r="E41" s="197"/>
      <c r="F41" s="144"/>
      <c r="G41" s="145"/>
      <c r="H41" s="146"/>
      <c r="I41" s="71"/>
      <c r="J41" s="72">
        <f>F41*I41</f>
        <v>0</v>
      </c>
      <c r="K41" s="73"/>
      <c r="L41" s="74">
        <f>H41*K41</f>
        <v>0</v>
      </c>
      <c r="Q41" s="15"/>
    </row>
    <row r="42" spans="1:12" ht="19.5" customHeight="1">
      <c r="A42" s="198">
        <v>24</v>
      </c>
      <c r="B42" s="147" t="s">
        <v>38</v>
      </c>
      <c r="C42" s="275"/>
      <c r="D42" s="149" t="s">
        <v>61</v>
      </c>
      <c r="E42" s="104" t="s">
        <v>111</v>
      </c>
      <c r="F42" s="105"/>
      <c r="G42" s="150">
        <v>1188</v>
      </c>
      <c r="H42" s="107">
        <f>F42*G42</f>
        <v>0</v>
      </c>
      <c r="I42" s="45">
        <v>0</v>
      </c>
      <c r="J42" s="46">
        <f>F42*I42</f>
        <v>0</v>
      </c>
      <c r="K42" s="47">
        <v>0</v>
      </c>
      <c r="L42" s="48">
        <f>H42*K42</f>
        <v>0</v>
      </c>
    </row>
    <row r="43" spans="1:15" ht="27">
      <c r="A43" s="199"/>
      <c r="B43" s="199"/>
      <c r="C43" s="276" t="s">
        <v>49</v>
      </c>
      <c r="D43" s="196" t="s">
        <v>63</v>
      </c>
      <c r="E43" s="197"/>
      <c r="F43" s="144"/>
      <c r="G43" s="145"/>
      <c r="H43" s="146"/>
      <c r="I43" s="65"/>
      <c r="J43" s="50"/>
      <c r="K43" s="66"/>
      <c r="L43" s="52"/>
      <c r="O43" s="93"/>
    </row>
    <row r="44" spans="1:14" ht="27">
      <c r="A44" s="198">
        <v>25</v>
      </c>
      <c r="B44" s="147" t="s">
        <v>57</v>
      </c>
      <c r="C44" s="277"/>
      <c r="D44" s="149" t="s">
        <v>86</v>
      </c>
      <c r="E44" s="104" t="s">
        <v>111</v>
      </c>
      <c r="F44" s="105"/>
      <c r="G44" s="150">
        <v>200</v>
      </c>
      <c r="H44" s="107">
        <f>F44*G44</f>
        <v>0</v>
      </c>
      <c r="I44" s="65"/>
      <c r="J44" s="50"/>
      <c r="K44" s="66"/>
      <c r="L44" s="52"/>
      <c r="N44" s="93"/>
    </row>
    <row r="45" spans="1:14" ht="27">
      <c r="A45" s="199"/>
      <c r="B45" s="199"/>
      <c r="C45" s="280" t="s">
        <v>48</v>
      </c>
      <c r="D45" s="196" t="s">
        <v>63</v>
      </c>
      <c r="E45" s="197"/>
      <c r="F45" s="144"/>
      <c r="G45" s="145"/>
      <c r="H45" s="146"/>
      <c r="I45" s="65"/>
      <c r="J45" s="50"/>
      <c r="K45" s="66"/>
      <c r="L45" s="52"/>
      <c r="N45" s="93"/>
    </row>
    <row r="46" spans="1:14" ht="19.5" customHeight="1">
      <c r="A46" s="200">
        <v>26</v>
      </c>
      <c r="B46" s="201" t="s">
        <v>29</v>
      </c>
      <c r="C46" s="275"/>
      <c r="D46" s="149" t="s">
        <v>87</v>
      </c>
      <c r="E46" s="104" t="s">
        <v>111</v>
      </c>
      <c r="F46" s="105"/>
      <c r="G46" s="150">
        <v>260</v>
      </c>
      <c r="H46" s="107">
        <f>F46*G46</f>
        <v>0</v>
      </c>
      <c r="I46" s="65"/>
      <c r="J46" s="50"/>
      <c r="K46" s="66"/>
      <c r="L46" s="52"/>
      <c r="N46" s="93"/>
    </row>
    <row r="47" spans="1:14" ht="27">
      <c r="A47" s="199"/>
      <c r="B47" s="199"/>
      <c r="C47" s="276" t="s">
        <v>48</v>
      </c>
      <c r="D47" s="196" t="s">
        <v>63</v>
      </c>
      <c r="E47" s="197"/>
      <c r="F47" s="144"/>
      <c r="G47" s="145"/>
      <c r="H47" s="146"/>
      <c r="I47" s="65"/>
      <c r="J47" s="50">
        <f>F47*I47</f>
        <v>0</v>
      </c>
      <c r="K47" s="66"/>
      <c r="L47" s="52">
        <f>H47*K47</f>
        <v>0</v>
      </c>
      <c r="M47" s="15"/>
      <c r="N47" s="15"/>
    </row>
    <row r="48" spans="1:17" ht="24" customHeight="1" thickBot="1">
      <c r="A48" s="200">
        <v>27</v>
      </c>
      <c r="B48" s="201" t="s">
        <v>29</v>
      </c>
      <c r="C48" s="276"/>
      <c r="D48" s="149" t="s">
        <v>88</v>
      </c>
      <c r="E48" s="104" t="s">
        <v>111</v>
      </c>
      <c r="F48" s="187"/>
      <c r="G48" s="150">
        <v>25</v>
      </c>
      <c r="H48" s="107">
        <f>F48*G48</f>
        <v>0</v>
      </c>
      <c r="I48" s="65"/>
      <c r="J48" s="50"/>
      <c r="K48" s="66"/>
      <c r="L48" s="52"/>
      <c r="M48" s="15"/>
      <c r="N48" s="8"/>
      <c r="P48" s="16"/>
      <c r="Q48" s="15"/>
    </row>
    <row r="49" spans="1:15" ht="15" thickBot="1" thickTop="1">
      <c r="A49" s="202"/>
      <c r="B49" s="202"/>
      <c r="C49" s="96" t="s">
        <v>47</v>
      </c>
      <c r="D49" s="129" t="s">
        <v>5</v>
      </c>
      <c r="E49" s="98" t="s">
        <v>13</v>
      </c>
      <c r="F49" s="187" t="s">
        <v>13</v>
      </c>
      <c r="G49" s="203" t="s">
        <v>13</v>
      </c>
      <c r="H49" s="133" t="s">
        <v>13</v>
      </c>
      <c r="I49" s="41" t="s">
        <v>13</v>
      </c>
      <c r="J49" s="54" t="s">
        <v>13</v>
      </c>
      <c r="K49" s="43" t="s">
        <v>13</v>
      </c>
      <c r="L49" s="56" t="s">
        <v>13</v>
      </c>
      <c r="O49" s="16"/>
    </row>
    <row r="50" spans="1:15" ht="27.75" thickTop="1">
      <c r="A50" s="204">
        <v>28</v>
      </c>
      <c r="B50" s="204" t="s">
        <v>28</v>
      </c>
      <c r="C50" s="174" t="s">
        <v>45</v>
      </c>
      <c r="D50" s="149" t="s">
        <v>62</v>
      </c>
      <c r="E50" s="104" t="s">
        <v>111</v>
      </c>
      <c r="F50" s="105"/>
      <c r="G50" s="205">
        <v>420</v>
      </c>
      <c r="H50" s="116">
        <f>F50*G50</f>
        <v>0</v>
      </c>
      <c r="I50" s="75"/>
      <c r="J50" s="76"/>
      <c r="K50" s="77"/>
      <c r="L50" s="78"/>
      <c r="O50" s="16"/>
    </row>
    <row r="51" spans="1:15" ht="14.25" thickBot="1">
      <c r="A51" s="206"/>
      <c r="B51" s="206"/>
      <c r="C51" s="191" t="s">
        <v>23</v>
      </c>
      <c r="D51" s="207" t="s">
        <v>4</v>
      </c>
      <c r="E51" s="193" t="s">
        <v>13</v>
      </c>
      <c r="F51" s="187" t="s">
        <v>13</v>
      </c>
      <c r="G51" s="194" t="s">
        <v>13</v>
      </c>
      <c r="H51" s="189" t="s">
        <v>13</v>
      </c>
      <c r="I51" s="67" t="s">
        <v>13</v>
      </c>
      <c r="J51" s="68" t="s">
        <v>13</v>
      </c>
      <c r="K51" s="69" t="s">
        <v>13</v>
      </c>
      <c r="L51" s="70" t="s">
        <v>13</v>
      </c>
      <c r="O51" s="16"/>
    </row>
    <row r="52" spans="1:15" ht="14.25" thickTop="1">
      <c r="A52" s="127"/>
      <c r="B52" s="127"/>
      <c r="C52" s="281" t="s">
        <v>119</v>
      </c>
      <c r="D52" s="261" t="s">
        <v>120</v>
      </c>
      <c r="E52" s="251"/>
      <c r="F52" s="144"/>
      <c r="G52" s="252"/>
      <c r="H52" s="146"/>
      <c r="I52" s="253"/>
      <c r="J52" s="254"/>
      <c r="K52" s="255"/>
      <c r="L52" s="256"/>
      <c r="O52" s="16"/>
    </row>
    <row r="53" spans="1:15" ht="15.75">
      <c r="A53" s="127">
        <v>29</v>
      </c>
      <c r="B53" s="268" t="s">
        <v>121</v>
      </c>
      <c r="C53" s="282"/>
      <c r="D53" s="262" t="s">
        <v>122</v>
      </c>
      <c r="E53" s="104" t="s">
        <v>111</v>
      </c>
      <c r="F53" s="144"/>
      <c r="G53" s="171">
        <v>24</v>
      </c>
      <c r="H53" s="107">
        <f>F53*G53</f>
        <v>0</v>
      </c>
      <c r="I53" s="253"/>
      <c r="J53" s="254"/>
      <c r="K53" s="255"/>
      <c r="L53" s="256"/>
      <c r="O53" s="16"/>
    </row>
    <row r="54" spans="1:12" ht="13.5">
      <c r="A54" s="208"/>
      <c r="B54" s="208"/>
      <c r="C54" s="280" t="s">
        <v>46</v>
      </c>
      <c r="D54" s="178" t="s">
        <v>35</v>
      </c>
      <c r="E54" s="209"/>
      <c r="F54" s="180"/>
      <c r="G54" s="210"/>
      <c r="H54" s="146"/>
      <c r="I54" s="49"/>
      <c r="J54" s="50"/>
      <c r="K54" s="51"/>
      <c r="L54" s="52"/>
    </row>
    <row r="55" spans="1:12" ht="34.5" customHeight="1">
      <c r="A55" s="127">
        <v>30</v>
      </c>
      <c r="B55" s="127" t="s">
        <v>64</v>
      </c>
      <c r="C55" s="276"/>
      <c r="D55" s="142" t="s">
        <v>65</v>
      </c>
      <c r="E55" s="143" t="s">
        <v>33</v>
      </c>
      <c r="F55" s="144"/>
      <c r="G55" s="145">
        <v>2</v>
      </c>
      <c r="H55" s="146">
        <f>F55*G55</f>
        <v>0</v>
      </c>
      <c r="I55" s="49"/>
      <c r="J55" s="50"/>
      <c r="K55" s="51"/>
      <c r="L55" s="52"/>
    </row>
    <row r="56" spans="1:12" ht="48.75" customHeight="1">
      <c r="A56" s="127">
        <v>31</v>
      </c>
      <c r="B56" s="169" t="s">
        <v>56</v>
      </c>
      <c r="C56" s="276"/>
      <c r="D56" s="178" t="s">
        <v>89</v>
      </c>
      <c r="E56" s="257" t="s">
        <v>33</v>
      </c>
      <c r="F56" s="180"/>
      <c r="G56" s="210">
        <v>2</v>
      </c>
      <c r="H56" s="182">
        <f>F56*G56</f>
        <v>0</v>
      </c>
      <c r="I56" s="49"/>
      <c r="J56" s="50"/>
      <c r="K56" s="51"/>
      <c r="L56" s="52"/>
    </row>
    <row r="57" spans="1:12" ht="57.75" customHeight="1">
      <c r="A57" s="127">
        <v>32</v>
      </c>
      <c r="B57" s="263" t="s">
        <v>117</v>
      </c>
      <c r="C57" s="276"/>
      <c r="D57" s="264" t="s">
        <v>116</v>
      </c>
      <c r="E57" s="265" t="s">
        <v>118</v>
      </c>
      <c r="F57" s="266"/>
      <c r="G57" s="267">
        <v>2</v>
      </c>
      <c r="H57" s="220">
        <f>F57*G57</f>
        <v>0</v>
      </c>
      <c r="I57" s="250">
        <f>ROUND(G57*F57,2)</f>
        <v>0</v>
      </c>
      <c r="J57" s="50"/>
      <c r="K57" s="51"/>
      <c r="L57" s="52"/>
    </row>
    <row r="58" spans="1:12" ht="14.25" thickBot="1">
      <c r="A58" s="1"/>
      <c r="B58" s="258"/>
      <c r="C58" s="276"/>
      <c r="D58" s="259"/>
      <c r="E58" s="259"/>
      <c r="F58" s="260"/>
      <c r="G58" s="259"/>
      <c r="H58" s="259"/>
      <c r="I58" s="49"/>
      <c r="J58" s="50"/>
      <c r="K58" s="51"/>
      <c r="L58" s="52"/>
    </row>
    <row r="59" spans="1:12" ht="15" thickBot="1" thickTop="1">
      <c r="A59" s="211"/>
      <c r="B59" s="202"/>
      <c r="C59" s="96" t="s">
        <v>43</v>
      </c>
      <c r="D59" s="129" t="s">
        <v>16</v>
      </c>
      <c r="E59" s="98" t="s">
        <v>13</v>
      </c>
      <c r="F59" s="131" t="s">
        <v>13</v>
      </c>
      <c r="G59" s="203" t="s">
        <v>13</v>
      </c>
      <c r="H59" s="133" t="s">
        <v>13</v>
      </c>
      <c r="I59" s="41" t="s">
        <v>13</v>
      </c>
      <c r="J59" s="54" t="s">
        <v>13</v>
      </c>
      <c r="K59" s="43" t="s">
        <v>13</v>
      </c>
      <c r="L59" s="56" t="s">
        <v>13</v>
      </c>
    </row>
    <row r="60" spans="1:14" ht="49.5" customHeight="1" thickTop="1">
      <c r="A60" s="183" t="s">
        <v>113</v>
      </c>
      <c r="B60" s="212" t="s">
        <v>30</v>
      </c>
      <c r="C60" s="141"/>
      <c r="D60" s="196" t="s">
        <v>112</v>
      </c>
      <c r="E60" s="213" t="s">
        <v>3</v>
      </c>
      <c r="F60" s="105"/>
      <c r="G60" s="214">
        <v>435</v>
      </c>
      <c r="H60" s="146">
        <f>F60*G60</f>
        <v>0</v>
      </c>
      <c r="I60" s="45">
        <v>0</v>
      </c>
      <c r="J60" s="46">
        <f>F60*I60</f>
        <v>0</v>
      </c>
      <c r="K60" s="47">
        <v>0</v>
      </c>
      <c r="L60" s="48">
        <f>H60*K60</f>
        <v>0</v>
      </c>
      <c r="N60" s="16"/>
    </row>
    <row r="61" spans="1:12" ht="35.25" customHeight="1">
      <c r="A61" s="215" t="s">
        <v>123</v>
      </c>
      <c r="B61" s="176" t="s">
        <v>40</v>
      </c>
      <c r="C61" s="177" t="s">
        <v>42</v>
      </c>
      <c r="D61" s="216" t="s">
        <v>60</v>
      </c>
      <c r="E61" s="217" t="s">
        <v>3</v>
      </c>
      <c r="F61" s="218"/>
      <c r="G61" s="219">
        <v>35</v>
      </c>
      <c r="H61" s="220">
        <f>F61*G61</f>
        <v>0</v>
      </c>
      <c r="I61" s="45">
        <v>0</v>
      </c>
      <c r="J61" s="46">
        <f>F61*I61</f>
        <v>0</v>
      </c>
      <c r="K61" s="47">
        <v>0</v>
      </c>
      <c r="L61" s="48">
        <f>H61*K61</f>
        <v>0</v>
      </c>
    </row>
    <row r="62" spans="1:17" ht="13.5">
      <c r="A62" s="176"/>
      <c r="B62" s="208"/>
      <c r="C62" s="278" t="s">
        <v>41</v>
      </c>
      <c r="D62" s="221" t="s">
        <v>34</v>
      </c>
      <c r="E62" s="179"/>
      <c r="F62" s="180"/>
      <c r="G62" s="181"/>
      <c r="H62" s="182"/>
      <c r="I62" s="79"/>
      <c r="J62" s="80"/>
      <c r="K62" s="81"/>
      <c r="L62" s="82"/>
      <c r="Q62" s="16"/>
    </row>
    <row r="63" spans="1:14" ht="60.75" customHeight="1" thickBot="1">
      <c r="A63" s="183" t="s">
        <v>124</v>
      </c>
      <c r="B63" s="127" t="s">
        <v>31</v>
      </c>
      <c r="C63" s="279"/>
      <c r="D63" s="222" t="s">
        <v>90</v>
      </c>
      <c r="E63" s="223" t="s">
        <v>3</v>
      </c>
      <c r="F63" s="224"/>
      <c r="G63" s="214">
        <v>210</v>
      </c>
      <c r="H63" s="146">
        <f>F63*G63</f>
        <v>0</v>
      </c>
      <c r="I63" s="79"/>
      <c r="J63" s="80"/>
      <c r="K63" s="81"/>
      <c r="L63" s="82"/>
      <c r="N63" s="16"/>
    </row>
    <row r="64" spans="1:14" ht="27.75" customHeight="1" thickBot="1">
      <c r="A64" s="225">
        <v>36</v>
      </c>
      <c r="B64" s="225"/>
      <c r="C64" s="226"/>
      <c r="D64" s="227" t="s">
        <v>129</v>
      </c>
      <c r="E64" s="228" t="s">
        <v>13</v>
      </c>
      <c r="F64" s="229" t="s">
        <v>13</v>
      </c>
      <c r="G64" s="230" t="s">
        <v>13</v>
      </c>
      <c r="H64" s="231">
        <f>SUM(H10:H63)</f>
        <v>0</v>
      </c>
      <c r="I64" s="83"/>
      <c r="J64" s="86"/>
      <c r="K64" s="84"/>
      <c r="L64" s="86"/>
      <c r="M64" s="16"/>
      <c r="N64" s="16"/>
    </row>
    <row r="65" spans="1:12" ht="24" customHeight="1" thickBot="1">
      <c r="A65" s="225">
        <v>37</v>
      </c>
      <c r="B65" s="232"/>
      <c r="C65" s="233"/>
      <c r="D65" s="234" t="s">
        <v>130</v>
      </c>
      <c r="E65" s="235" t="s">
        <v>13</v>
      </c>
      <c r="F65" s="236" t="s">
        <v>13</v>
      </c>
      <c r="G65" s="237" t="s">
        <v>13</v>
      </c>
      <c r="H65" s="238">
        <f>ROUND(H64*23%,2)</f>
        <v>0</v>
      </c>
      <c r="I65" s="85" t="s">
        <v>13</v>
      </c>
      <c r="J65" s="86" t="e">
        <f>#REF!*23%</f>
        <v>#REF!</v>
      </c>
      <c r="K65" s="87" t="s">
        <v>13</v>
      </c>
      <c r="L65" s="86" t="e">
        <f>#REF!*23%</f>
        <v>#REF!</v>
      </c>
    </row>
    <row r="66" spans="1:12" ht="24" customHeight="1" thickBot="1">
      <c r="A66" s="232">
        <v>38</v>
      </c>
      <c r="B66" s="232"/>
      <c r="C66" s="233"/>
      <c r="D66" s="234" t="s">
        <v>131</v>
      </c>
      <c r="E66" s="235" t="s">
        <v>13</v>
      </c>
      <c r="F66" s="236" t="s">
        <v>13</v>
      </c>
      <c r="G66" s="237" t="s">
        <v>13</v>
      </c>
      <c r="H66" s="238">
        <f>SUM(H64:H65)</f>
        <v>0</v>
      </c>
      <c r="I66" s="85" t="s">
        <v>13</v>
      </c>
      <c r="J66" s="86" t="e">
        <f>SUM(J64:J65)</f>
        <v>#REF!</v>
      </c>
      <c r="K66" s="87" t="s">
        <v>13</v>
      </c>
      <c r="L66" s="86" t="e">
        <f>SUM(L64:L65)</f>
        <v>#REF!</v>
      </c>
    </row>
    <row r="67" spans="1:12" ht="12.75" customHeight="1">
      <c r="A67" s="17" t="s">
        <v>22</v>
      </c>
      <c r="B67" s="88"/>
      <c r="C67" s="17"/>
      <c r="D67" s="88"/>
      <c r="E67" s="88"/>
      <c r="F67" s="88"/>
      <c r="G67" s="88"/>
      <c r="H67" s="89"/>
      <c r="I67" s="88"/>
      <c r="J67" s="89"/>
      <c r="K67" s="89"/>
      <c r="L67" s="89"/>
    </row>
    <row r="68" spans="1:14" s="5" customFormat="1" ht="13.5" customHeight="1">
      <c r="A68" s="13"/>
      <c r="B68" s="13"/>
      <c r="C68" s="13"/>
      <c r="D68" s="14"/>
      <c r="I68" s="6"/>
      <c r="J68" s="6"/>
      <c r="K68" s="6"/>
      <c r="L68" s="6"/>
      <c r="N68" s="91"/>
    </row>
    <row r="69" spans="1:9" s="5" customFormat="1" ht="13.5" customHeight="1">
      <c r="A69" s="13"/>
      <c r="B69" s="13"/>
      <c r="C69" s="13"/>
      <c r="D69" s="14"/>
      <c r="H69" s="6"/>
      <c r="I69" s="6"/>
    </row>
    <row r="70" spans="1:9" s="5" customFormat="1" ht="13.5" customHeight="1">
      <c r="A70" s="13"/>
      <c r="B70" s="13"/>
      <c r="C70" s="13"/>
      <c r="D70" s="14"/>
      <c r="I70" s="6"/>
    </row>
    <row r="71" spans="1:12" s="5" customFormat="1" ht="13.5" customHeight="1">
      <c r="A71" s="13"/>
      <c r="B71" s="13"/>
      <c r="C71" s="13"/>
      <c r="D71" s="14"/>
      <c r="I71" s="6"/>
      <c r="K71" s="6"/>
      <c r="L71" s="6"/>
    </row>
    <row r="72" spans="1:9" s="5" customFormat="1" ht="13.5" customHeight="1">
      <c r="A72" s="13"/>
      <c r="B72" s="13"/>
      <c r="C72" s="13"/>
      <c r="D72" s="14"/>
      <c r="I72" s="6"/>
    </row>
    <row r="73" spans="1:9" s="5" customFormat="1" ht="13.5" customHeight="1">
      <c r="A73" s="13"/>
      <c r="B73" s="13"/>
      <c r="C73" s="13"/>
      <c r="D73" s="14"/>
      <c r="I73" s="6"/>
    </row>
    <row r="74" spans="1:9" s="5" customFormat="1" ht="13.5" customHeight="1">
      <c r="A74" s="13"/>
      <c r="B74" s="13"/>
      <c r="C74" s="13"/>
      <c r="D74" s="14"/>
      <c r="I74" s="6"/>
    </row>
    <row r="75" spans="1:9" s="5" customFormat="1" ht="13.5" customHeight="1">
      <c r="A75" s="13"/>
      <c r="B75" s="13"/>
      <c r="C75" s="13"/>
      <c r="D75" s="14"/>
      <c r="I75" s="6"/>
    </row>
    <row r="76" spans="1:9" s="5" customFormat="1" ht="13.5" customHeight="1">
      <c r="A76" s="13"/>
      <c r="B76" s="13"/>
      <c r="C76" s="13"/>
      <c r="D76" s="14"/>
      <c r="I76" s="6"/>
    </row>
    <row r="77" spans="1:9" s="5" customFormat="1" ht="18.75" customHeight="1">
      <c r="A77" s="13"/>
      <c r="B77" s="13"/>
      <c r="C77" s="13"/>
      <c r="D77" s="14"/>
      <c r="I77" s="6"/>
    </row>
    <row r="78" spans="1:9" s="5" customFormat="1" ht="13.5" customHeight="1">
      <c r="A78" s="13"/>
      <c r="B78" s="13"/>
      <c r="C78" s="13"/>
      <c r="D78" s="14"/>
      <c r="I78" s="6"/>
    </row>
    <row r="79" spans="1:9" s="5" customFormat="1" ht="13.5" customHeight="1">
      <c r="A79" s="13"/>
      <c r="B79" s="13"/>
      <c r="C79" s="13"/>
      <c r="D79" s="14"/>
      <c r="I79" s="6"/>
    </row>
    <row r="80" spans="1:9" s="5" customFormat="1" ht="13.5" customHeight="1">
      <c r="A80" s="13"/>
      <c r="B80" s="13"/>
      <c r="C80" s="13"/>
      <c r="D80" s="14"/>
      <c r="I80" s="6"/>
    </row>
    <row r="81" spans="1:9" s="5" customFormat="1" ht="13.5" customHeight="1">
      <c r="A81" s="13"/>
      <c r="B81" s="13"/>
      <c r="C81" s="13"/>
      <c r="D81" s="14"/>
      <c r="I81" s="6"/>
    </row>
    <row r="82" spans="1:9" s="5" customFormat="1" ht="13.5" customHeight="1">
      <c r="A82" s="13"/>
      <c r="B82" s="13"/>
      <c r="C82" s="13"/>
      <c r="D82" s="14"/>
      <c r="I82" s="6"/>
    </row>
    <row r="83" spans="1:9" s="5" customFormat="1" ht="13.5" customHeight="1">
      <c r="A83" s="13"/>
      <c r="B83" s="13"/>
      <c r="C83" s="13"/>
      <c r="D83" s="14"/>
      <c r="I83" s="6"/>
    </row>
    <row r="84" spans="1:9" s="5" customFormat="1" ht="13.5" customHeight="1">
      <c r="A84" s="13"/>
      <c r="B84" s="13"/>
      <c r="C84" s="13"/>
      <c r="D84" s="14"/>
      <c r="I84" s="6"/>
    </row>
    <row r="85" spans="1:9" s="5" customFormat="1" ht="13.5" customHeight="1">
      <c r="A85" s="13"/>
      <c r="B85" s="13"/>
      <c r="C85" s="13"/>
      <c r="D85" s="14"/>
      <c r="I85" s="6"/>
    </row>
    <row r="86" spans="1:9" s="5" customFormat="1" ht="13.5" customHeight="1">
      <c r="A86" s="13"/>
      <c r="B86" s="13"/>
      <c r="C86" s="13"/>
      <c r="D86" s="14"/>
      <c r="I86" s="6"/>
    </row>
    <row r="87" spans="1:9" s="5" customFormat="1" ht="13.5" customHeight="1">
      <c r="A87" s="13"/>
      <c r="B87" s="13"/>
      <c r="C87" s="13"/>
      <c r="D87" s="14"/>
      <c r="I87" s="6"/>
    </row>
    <row r="88" spans="1:9" s="5" customFormat="1" ht="13.5" customHeight="1">
      <c r="A88" s="13"/>
      <c r="B88" s="13"/>
      <c r="C88" s="13"/>
      <c r="D88" s="14"/>
      <c r="I88" s="6"/>
    </row>
    <row r="89" spans="1:9" s="5" customFormat="1" ht="13.5" customHeight="1">
      <c r="A89" s="13"/>
      <c r="B89" s="13"/>
      <c r="C89" s="13"/>
      <c r="D89" s="14"/>
      <c r="I89" s="6"/>
    </row>
    <row r="90" spans="1:9" s="5" customFormat="1" ht="13.5" customHeight="1">
      <c r="A90" s="13"/>
      <c r="B90" s="13"/>
      <c r="C90" s="13"/>
      <c r="D90" s="14"/>
      <c r="I90" s="6"/>
    </row>
    <row r="91" spans="1:9" s="5" customFormat="1" ht="13.5" customHeight="1">
      <c r="A91" s="13"/>
      <c r="B91" s="13"/>
      <c r="C91" s="13"/>
      <c r="D91" s="14"/>
      <c r="I91" s="6"/>
    </row>
    <row r="92" spans="1:9" s="5" customFormat="1" ht="18.75" customHeight="1">
      <c r="A92" s="13"/>
      <c r="B92" s="13"/>
      <c r="C92" s="13"/>
      <c r="D92" s="14"/>
      <c r="I92" s="6"/>
    </row>
    <row r="93" spans="1:9" s="5" customFormat="1" ht="13.5" customHeight="1">
      <c r="A93" s="13"/>
      <c r="B93" s="13"/>
      <c r="C93" s="13"/>
      <c r="D93" s="14"/>
      <c r="I93" s="6"/>
    </row>
    <row r="94" spans="1:9" s="5" customFormat="1" ht="13.5" customHeight="1">
      <c r="A94" s="13"/>
      <c r="B94" s="13"/>
      <c r="C94" s="13"/>
      <c r="D94" s="14"/>
      <c r="I94" s="6"/>
    </row>
    <row r="95" spans="1:9" s="5" customFormat="1" ht="13.5" customHeight="1">
      <c r="A95" s="13"/>
      <c r="B95" s="13"/>
      <c r="C95" s="13"/>
      <c r="D95" s="14"/>
      <c r="I95" s="6"/>
    </row>
    <row r="96" spans="1:9" s="5" customFormat="1" ht="13.5" customHeight="1">
      <c r="A96" s="13"/>
      <c r="B96" s="13"/>
      <c r="C96" s="13"/>
      <c r="D96" s="14"/>
      <c r="I96" s="6"/>
    </row>
    <row r="97" spans="1:9" s="5" customFormat="1" ht="27.75" customHeight="1">
      <c r="A97" s="13"/>
      <c r="B97" s="13"/>
      <c r="C97" s="13"/>
      <c r="D97" s="14"/>
      <c r="I97" s="6"/>
    </row>
    <row r="98" spans="1:9" s="5" customFormat="1" ht="13.5" customHeight="1">
      <c r="A98" s="13"/>
      <c r="B98" s="13"/>
      <c r="C98" s="13"/>
      <c r="D98" s="14"/>
      <c r="I98" s="6"/>
    </row>
    <row r="99" spans="1:9" s="5" customFormat="1" ht="27.75" customHeight="1">
      <c r="A99" s="13"/>
      <c r="B99" s="13"/>
      <c r="C99" s="13"/>
      <c r="D99" s="14"/>
      <c r="I99" s="6"/>
    </row>
    <row r="100" spans="1:9" s="5" customFormat="1" ht="13.5" customHeight="1">
      <c r="A100" s="13"/>
      <c r="B100" s="13"/>
      <c r="C100" s="13"/>
      <c r="D100" s="14"/>
      <c r="I100" s="6"/>
    </row>
    <row r="101" spans="1:9" s="5" customFormat="1" ht="27.75" customHeight="1">
      <c r="A101" s="13"/>
      <c r="B101" s="13"/>
      <c r="C101" s="13"/>
      <c r="D101" s="14"/>
      <c r="I101" s="6"/>
    </row>
    <row r="102" spans="1:9" s="5" customFormat="1" ht="13.5" customHeight="1">
      <c r="A102" s="13"/>
      <c r="B102" s="13"/>
      <c r="C102" s="13"/>
      <c r="D102" s="14"/>
      <c r="I102" s="6"/>
    </row>
    <row r="103" spans="1:9" s="5" customFormat="1" ht="13.5" customHeight="1">
      <c r="A103" s="13"/>
      <c r="B103" s="13"/>
      <c r="C103" s="13"/>
      <c r="D103" s="14"/>
      <c r="I103" s="6"/>
    </row>
    <row r="104" spans="1:9" s="5" customFormat="1" ht="13.5" customHeight="1">
      <c r="A104" s="13"/>
      <c r="B104" s="13"/>
      <c r="C104" s="13"/>
      <c r="D104" s="14"/>
      <c r="I104" s="6"/>
    </row>
    <row r="105" spans="1:9" s="5" customFormat="1" ht="13.5" customHeight="1">
      <c r="A105" s="13"/>
      <c r="B105" s="13"/>
      <c r="C105" s="13"/>
      <c r="D105" s="14"/>
      <c r="I105" s="6"/>
    </row>
    <row r="106" spans="1:9" s="5" customFormat="1" ht="12.75">
      <c r="A106" s="13"/>
      <c r="B106" s="13"/>
      <c r="C106" s="13"/>
      <c r="D106" s="14"/>
      <c r="I106" s="6"/>
    </row>
    <row r="107" spans="1:9" s="5" customFormat="1" ht="18.75" customHeight="1">
      <c r="A107" s="13"/>
      <c r="B107" s="13"/>
      <c r="C107" s="13"/>
      <c r="D107" s="14"/>
      <c r="I107" s="6"/>
    </row>
    <row r="108" spans="1:9" s="5" customFormat="1" ht="27.75" customHeight="1">
      <c r="A108" s="13"/>
      <c r="B108" s="13"/>
      <c r="C108" s="13"/>
      <c r="D108" s="14"/>
      <c r="I108" s="6"/>
    </row>
    <row r="109" spans="1:9" s="5" customFormat="1" ht="13.5" customHeight="1">
      <c r="A109" s="13"/>
      <c r="B109" s="13"/>
      <c r="C109" s="13"/>
      <c r="D109" s="14"/>
      <c r="I109" s="6"/>
    </row>
    <row r="110" spans="1:9" s="5" customFormat="1" ht="27.75" customHeight="1">
      <c r="A110" s="13"/>
      <c r="B110" s="13"/>
      <c r="C110" s="13"/>
      <c r="D110" s="14"/>
      <c r="I110" s="6"/>
    </row>
    <row r="111" spans="1:9" s="5" customFormat="1" ht="13.5" customHeight="1">
      <c r="A111" s="13"/>
      <c r="B111" s="13"/>
      <c r="C111" s="13"/>
      <c r="D111" s="14"/>
      <c r="I111" s="6"/>
    </row>
    <row r="112" spans="1:9" s="5" customFormat="1" ht="42" customHeight="1">
      <c r="A112" s="13"/>
      <c r="B112" s="13"/>
      <c r="C112" s="13"/>
      <c r="D112" s="14"/>
      <c r="I112" s="6"/>
    </row>
    <row r="113" spans="1:9" s="5" customFormat="1" ht="13.5" customHeight="1">
      <c r="A113" s="13"/>
      <c r="B113" s="13"/>
      <c r="C113" s="13"/>
      <c r="D113" s="14"/>
      <c r="I113" s="6"/>
    </row>
    <row r="114" spans="1:9" s="5" customFormat="1" ht="13.5" customHeight="1">
      <c r="A114" s="13"/>
      <c r="B114" s="13"/>
      <c r="C114" s="13"/>
      <c r="D114" s="14"/>
      <c r="I114" s="6"/>
    </row>
    <row r="115" spans="1:9" s="5" customFormat="1" ht="13.5" customHeight="1">
      <c r="A115" s="13"/>
      <c r="B115" s="13"/>
      <c r="C115" s="13"/>
      <c r="D115" s="14"/>
      <c r="I115" s="6"/>
    </row>
    <row r="116" spans="1:9" s="5" customFormat="1" ht="13.5" customHeight="1">
      <c r="A116" s="13"/>
      <c r="B116" s="13"/>
      <c r="C116" s="13"/>
      <c r="D116" s="14"/>
      <c r="I116" s="6"/>
    </row>
    <row r="117" spans="1:9" s="5" customFormat="1" ht="27.75" customHeight="1">
      <c r="A117" s="13"/>
      <c r="B117" s="13"/>
      <c r="C117" s="13"/>
      <c r="D117" s="14"/>
      <c r="I117" s="6"/>
    </row>
    <row r="118" spans="1:9" s="5" customFormat="1" ht="13.5" customHeight="1">
      <c r="A118" s="13"/>
      <c r="B118" s="13"/>
      <c r="C118" s="13"/>
      <c r="D118" s="14"/>
      <c r="I118" s="6"/>
    </row>
    <row r="119" spans="1:9" s="5" customFormat="1" ht="13.5" customHeight="1">
      <c r="A119" s="13"/>
      <c r="B119" s="13"/>
      <c r="C119" s="13"/>
      <c r="D119" s="14"/>
      <c r="I119" s="6"/>
    </row>
    <row r="120" spans="1:9" s="5" customFormat="1" ht="13.5" customHeight="1">
      <c r="A120" s="13"/>
      <c r="B120" s="13"/>
      <c r="C120" s="13"/>
      <c r="D120" s="14"/>
      <c r="I120" s="6"/>
    </row>
    <row r="121" spans="1:9" s="5" customFormat="1" ht="13.5" customHeight="1">
      <c r="A121" s="13"/>
      <c r="B121" s="13"/>
      <c r="C121" s="13"/>
      <c r="D121" s="14"/>
      <c r="I121" s="6"/>
    </row>
    <row r="122" spans="1:9" s="5" customFormat="1" ht="27.75" customHeight="1">
      <c r="A122" s="13"/>
      <c r="B122" s="13"/>
      <c r="C122" s="13"/>
      <c r="D122" s="14"/>
      <c r="I122" s="6"/>
    </row>
    <row r="123" spans="1:9" s="5" customFormat="1" ht="13.5" customHeight="1">
      <c r="A123" s="13"/>
      <c r="B123" s="13"/>
      <c r="C123" s="13"/>
      <c r="D123" s="14"/>
      <c r="I123" s="6"/>
    </row>
    <row r="124" spans="1:9" s="5" customFormat="1" ht="13.5" customHeight="1">
      <c r="A124" s="13"/>
      <c r="B124" s="13"/>
      <c r="C124" s="13"/>
      <c r="D124" s="14"/>
      <c r="I124" s="6"/>
    </row>
    <row r="125" spans="1:9" s="5" customFormat="1" ht="13.5" customHeight="1">
      <c r="A125" s="13"/>
      <c r="B125" s="13"/>
      <c r="C125" s="13"/>
      <c r="D125" s="14"/>
      <c r="I125" s="6"/>
    </row>
    <row r="126" spans="1:9" s="5" customFormat="1" ht="13.5" customHeight="1">
      <c r="A126" s="13"/>
      <c r="B126" s="13"/>
      <c r="C126" s="13"/>
      <c r="D126" s="14"/>
      <c r="I126" s="6"/>
    </row>
    <row r="127" spans="1:9" s="5" customFormat="1" ht="13.5" customHeight="1">
      <c r="A127" s="13"/>
      <c r="B127" s="13"/>
      <c r="C127" s="13"/>
      <c r="D127" s="14"/>
      <c r="I127" s="6"/>
    </row>
    <row r="128" spans="1:9" s="5" customFormat="1" ht="13.5" customHeight="1">
      <c r="A128" s="13"/>
      <c r="B128" s="13"/>
      <c r="C128" s="13"/>
      <c r="D128" s="14"/>
      <c r="I128" s="6"/>
    </row>
    <row r="129" spans="1:9" s="5" customFormat="1" ht="42" customHeight="1">
      <c r="A129" s="13"/>
      <c r="B129" s="13"/>
      <c r="C129" s="13"/>
      <c r="D129" s="14"/>
      <c r="I129" s="6"/>
    </row>
    <row r="130" spans="1:9" s="5" customFormat="1" ht="13.5" customHeight="1">
      <c r="A130" s="13"/>
      <c r="B130" s="13"/>
      <c r="C130" s="13"/>
      <c r="D130" s="14"/>
      <c r="I130" s="6"/>
    </row>
    <row r="131" spans="1:9" s="5" customFormat="1" ht="13.5" customHeight="1">
      <c r="A131" s="13"/>
      <c r="B131" s="13"/>
      <c r="C131" s="13"/>
      <c r="D131" s="14"/>
      <c r="I131" s="6"/>
    </row>
    <row r="132" spans="1:9" s="5" customFormat="1" ht="13.5" customHeight="1">
      <c r="A132" s="13"/>
      <c r="B132" s="13"/>
      <c r="C132" s="13"/>
      <c r="D132" s="14"/>
      <c r="I132" s="6"/>
    </row>
    <row r="133" spans="1:9" s="5" customFormat="1" ht="13.5" customHeight="1">
      <c r="A133" s="13"/>
      <c r="B133" s="13"/>
      <c r="C133" s="13"/>
      <c r="D133" s="14"/>
      <c r="I133" s="6"/>
    </row>
    <row r="134" spans="1:9" s="5" customFormat="1" ht="27.75" customHeight="1">
      <c r="A134" s="13"/>
      <c r="B134" s="13"/>
      <c r="C134" s="13"/>
      <c r="D134" s="14"/>
      <c r="I134" s="6"/>
    </row>
    <row r="135" spans="1:9" s="5" customFormat="1" ht="13.5" customHeight="1">
      <c r="A135" s="13"/>
      <c r="B135" s="13"/>
      <c r="C135" s="13"/>
      <c r="D135" s="14"/>
      <c r="I135" s="6"/>
    </row>
    <row r="136" spans="1:9" s="5" customFormat="1" ht="13.5" customHeight="1">
      <c r="A136" s="13"/>
      <c r="B136" s="13"/>
      <c r="C136" s="13"/>
      <c r="D136" s="14"/>
      <c r="I136" s="6"/>
    </row>
    <row r="137" spans="1:9" s="5" customFormat="1" ht="13.5" customHeight="1">
      <c r="A137" s="13"/>
      <c r="B137" s="13"/>
      <c r="C137" s="13"/>
      <c r="D137" s="14"/>
      <c r="I137" s="6"/>
    </row>
    <row r="138" spans="1:9" s="5" customFormat="1" ht="27.75" customHeight="1">
      <c r="A138" s="13"/>
      <c r="B138" s="13"/>
      <c r="C138" s="13"/>
      <c r="D138" s="14"/>
      <c r="I138" s="6"/>
    </row>
    <row r="139" spans="1:9" s="5" customFormat="1" ht="13.5" customHeight="1">
      <c r="A139" s="13"/>
      <c r="B139" s="13"/>
      <c r="C139" s="13"/>
      <c r="D139" s="14"/>
      <c r="I139" s="6"/>
    </row>
    <row r="140" spans="1:9" s="5" customFormat="1" ht="13.5" customHeight="1">
      <c r="A140" s="13"/>
      <c r="B140" s="13"/>
      <c r="C140" s="13"/>
      <c r="D140" s="14"/>
      <c r="I140" s="6"/>
    </row>
    <row r="141" spans="1:9" s="5" customFormat="1" ht="13.5" customHeight="1">
      <c r="A141" s="13"/>
      <c r="B141" s="13"/>
      <c r="C141" s="13"/>
      <c r="D141" s="14"/>
      <c r="I141" s="6"/>
    </row>
    <row r="142" spans="1:9" s="5" customFormat="1" ht="27.75" customHeight="1">
      <c r="A142" s="13"/>
      <c r="B142" s="13"/>
      <c r="C142" s="13"/>
      <c r="D142" s="14"/>
      <c r="I142" s="6"/>
    </row>
    <row r="143" spans="1:9" s="5" customFormat="1" ht="13.5" customHeight="1">
      <c r="A143" s="13"/>
      <c r="B143" s="13"/>
      <c r="C143" s="13"/>
      <c r="D143" s="14"/>
      <c r="I143" s="6"/>
    </row>
    <row r="144" spans="1:9" s="5" customFormat="1" ht="27.75" customHeight="1">
      <c r="A144" s="13"/>
      <c r="B144" s="13"/>
      <c r="C144" s="13"/>
      <c r="D144" s="14"/>
      <c r="I144" s="6"/>
    </row>
    <row r="145" spans="1:9" s="5" customFormat="1" ht="13.5" customHeight="1">
      <c r="A145" s="13"/>
      <c r="B145" s="13"/>
      <c r="C145" s="13"/>
      <c r="D145" s="14"/>
      <c r="I145" s="6"/>
    </row>
    <row r="146" spans="1:9" s="5" customFormat="1" ht="27.75" customHeight="1">
      <c r="A146" s="13"/>
      <c r="B146" s="13"/>
      <c r="C146" s="13"/>
      <c r="D146" s="14"/>
      <c r="I146" s="6"/>
    </row>
    <row r="147" spans="1:9" s="5" customFormat="1" ht="13.5" customHeight="1">
      <c r="A147" s="13"/>
      <c r="B147" s="13"/>
      <c r="C147" s="13"/>
      <c r="D147" s="14"/>
      <c r="I147" s="6"/>
    </row>
    <row r="148" spans="1:9" s="5" customFormat="1" ht="13.5" customHeight="1">
      <c r="A148" s="13"/>
      <c r="B148" s="13"/>
      <c r="C148" s="13"/>
      <c r="D148" s="14"/>
      <c r="I148" s="6"/>
    </row>
    <row r="149" spans="1:9" s="5" customFormat="1" ht="13.5" customHeight="1">
      <c r="A149" s="13"/>
      <c r="B149" s="13"/>
      <c r="C149" s="13"/>
      <c r="D149" s="14"/>
      <c r="I149" s="6"/>
    </row>
    <row r="150" spans="1:9" s="5" customFormat="1" ht="13.5" customHeight="1">
      <c r="A150" s="13"/>
      <c r="B150" s="13"/>
      <c r="C150" s="13"/>
      <c r="D150" s="14"/>
      <c r="I150" s="6"/>
    </row>
    <row r="151" spans="1:9" s="5" customFormat="1" ht="13.5" customHeight="1">
      <c r="A151" s="13"/>
      <c r="B151" s="13"/>
      <c r="C151" s="13"/>
      <c r="D151" s="14"/>
      <c r="I151" s="6"/>
    </row>
    <row r="152" spans="1:9" s="5" customFormat="1" ht="13.5" customHeight="1">
      <c r="A152" s="13"/>
      <c r="B152" s="13"/>
      <c r="C152" s="13"/>
      <c r="D152" s="14"/>
      <c r="I152" s="6"/>
    </row>
    <row r="153" spans="1:9" s="5" customFormat="1" ht="13.5" customHeight="1">
      <c r="A153" s="13"/>
      <c r="B153" s="13"/>
      <c r="C153" s="13"/>
      <c r="D153" s="14"/>
      <c r="I153" s="6"/>
    </row>
    <row r="154" spans="1:9" s="5" customFormat="1" ht="27.75" customHeight="1">
      <c r="A154" s="13"/>
      <c r="B154" s="13"/>
      <c r="C154" s="13"/>
      <c r="D154" s="14"/>
      <c r="I154" s="6"/>
    </row>
    <row r="155" spans="1:9" s="5" customFormat="1" ht="13.5" customHeight="1">
      <c r="A155" s="13"/>
      <c r="B155" s="13"/>
      <c r="C155" s="13"/>
      <c r="D155" s="14"/>
      <c r="I155" s="6"/>
    </row>
    <row r="156" spans="1:9" s="5" customFormat="1" ht="27.75" customHeight="1">
      <c r="A156" s="13"/>
      <c r="B156" s="13"/>
      <c r="C156" s="13"/>
      <c r="D156" s="14"/>
      <c r="I156" s="6"/>
    </row>
    <row r="157" spans="1:9" s="5" customFormat="1" ht="13.5" customHeight="1">
      <c r="A157" s="13"/>
      <c r="B157" s="13"/>
      <c r="C157" s="13"/>
      <c r="D157" s="14"/>
      <c r="I157" s="6"/>
    </row>
    <row r="158" spans="1:9" s="5" customFormat="1" ht="27.75" customHeight="1">
      <c r="A158" s="13"/>
      <c r="B158" s="13"/>
      <c r="C158" s="13"/>
      <c r="D158" s="14"/>
      <c r="I158" s="6"/>
    </row>
    <row r="159" spans="1:9" s="5" customFormat="1" ht="13.5" customHeight="1">
      <c r="A159" s="13"/>
      <c r="B159" s="13"/>
      <c r="C159" s="13"/>
      <c r="D159" s="14"/>
      <c r="I159" s="6"/>
    </row>
    <row r="160" spans="1:9" s="5" customFormat="1" ht="13.5" customHeight="1">
      <c r="A160" s="13"/>
      <c r="B160" s="13"/>
      <c r="C160" s="13"/>
      <c r="D160" s="14"/>
      <c r="I160" s="6"/>
    </row>
    <row r="161" spans="1:9" s="5" customFormat="1" ht="13.5" customHeight="1">
      <c r="A161" s="13"/>
      <c r="B161" s="13"/>
      <c r="C161" s="13"/>
      <c r="D161" s="14"/>
      <c r="I161" s="6"/>
    </row>
    <row r="162" spans="1:9" s="5" customFormat="1" ht="13.5" customHeight="1">
      <c r="A162" s="13"/>
      <c r="B162" s="13"/>
      <c r="C162" s="13"/>
      <c r="D162" s="14"/>
      <c r="I162" s="6"/>
    </row>
    <row r="163" spans="1:9" s="5" customFormat="1" ht="13.5" customHeight="1">
      <c r="A163" s="13"/>
      <c r="B163" s="13"/>
      <c r="C163" s="13"/>
      <c r="D163" s="14"/>
      <c r="I163" s="6"/>
    </row>
    <row r="164" spans="1:9" s="5" customFormat="1" ht="13.5" customHeight="1">
      <c r="A164" s="13"/>
      <c r="B164" s="13"/>
      <c r="C164" s="13"/>
      <c r="D164" s="14"/>
      <c r="I164" s="6"/>
    </row>
    <row r="165" spans="1:9" s="5" customFormat="1" ht="13.5" customHeight="1">
      <c r="A165" s="13"/>
      <c r="B165" s="13"/>
      <c r="C165" s="13"/>
      <c r="D165" s="14"/>
      <c r="I165" s="6"/>
    </row>
    <row r="166" spans="1:9" s="5" customFormat="1" ht="13.5" customHeight="1">
      <c r="A166" s="13"/>
      <c r="B166" s="13"/>
      <c r="C166" s="13"/>
      <c r="D166" s="14"/>
      <c r="I166" s="6"/>
    </row>
  </sheetData>
  <sheetProtection/>
  <mergeCells count="23">
    <mergeCell ref="A1:L1"/>
    <mergeCell ref="A2:L2"/>
    <mergeCell ref="A3:L3"/>
    <mergeCell ref="E5:E7"/>
    <mergeCell ref="F5:F6"/>
    <mergeCell ref="G5:G7"/>
    <mergeCell ref="H5:H6"/>
    <mergeCell ref="I5:J5"/>
    <mergeCell ref="K5:L5"/>
    <mergeCell ref="I6:I7"/>
    <mergeCell ref="K6:K7"/>
    <mergeCell ref="C11:C19"/>
    <mergeCell ref="C20:C21"/>
    <mergeCell ref="C23:C25"/>
    <mergeCell ref="C26:C28"/>
    <mergeCell ref="C35:C39"/>
    <mergeCell ref="C41:C42"/>
    <mergeCell ref="C43:C44"/>
    <mergeCell ref="C62:C63"/>
    <mergeCell ref="C45:C46"/>
    <mergeCell ref="C47:C48"/>
    <mergeCell ref="C52:C53"/>
    <mergeCell ref="C54:C58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Pocztowy Tomasz</cp:lastModifiedBy>
  <cp:lastPrinted>2023-09-11T11:18:38Z</cp:lastPrinted>
  <dcterms:created xsi:type="dcterms:W3CDTF">2004-04-13T06:47:34Z</dcterms:created>
  <dcterms:modified xsi:type="dcterms:W3CDTF">2023-09-12T06:03:11Z</dcterms:modified>
  <cp:category/>
  <cp:version/>
  <cp:contentType/>
  <cp:contentStatus/>
</cp:coreProperties>
</file>