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4\19a LEKI DCZP 2024 - II postępowanie\"/>
    </mc:Choice>
  </mc:AlternateContent>
  <xr:revisionPtr revIDLastSave="0" documentId="13_ncr:1_{8CB4054A-541E-4F5B-A884-10039FD45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targ 2024" sheetId="1" r:id="rId1"/>
    <sheet name="SUMA" sheetId="2" r:id="rId2"/>
  </sheets>
  <definedNames>
    <definedName name="_xlnm._FilterDatabase" localSheetId="0" hidden="1">'Przetarg 2024'!$W$1:$Z$518</definedName>
    <definedName name="_xlnm.Print_Area" localSheetId="0">'Przetarg 2024'!$A$1:$V$75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N34" i="1"/>
  <c r="L34" i="1"/>
  <c r="P34" i="1" s="1"/>
  <c r="O60" i="1"/>
  <c r="N60" i="1"/>
  <c r="L60" i="1"/>
  <c r="P60" i="1" s="1"/>
  <c r="O9" i="1"/>
  <c r="N9" i="1"/>
  <c r="L9" i="1"/>
  <c r="Q9" i="1" s="1"/>
  <c r="O8" i="1"/>
  <c r="N8" i="1"/>
  <c r="L8" i="1"/>
  <c r="Q8" i="1" s="1"/>
  <c r="O7" i="1"/>
  <c r="N7" i="1"/>
  <c r="L7" i="1"/>
  <c r="P7" i="1" s="1"/>
  <c r="O6" i="1"/>
  <c r="N6" i="1"/>
  <c r="L6" i="1"/>
  <c r="Q6" i="1" s="1"/>
  <c r="L38" i="1"/>
  <c r="M38" i="1" s="1"/>
  <c r="R38" i="1" s="1"/>
  <c r="N38" i="1"/>
  <c r="O38" i="1"/>
  <c r="M60" i="1" l="1"/>
  <c r="M34" i="1"/>
  <c r="Q34" i="1"/>
  <c r="Q60" i="1"/>
  <c r="N10" i="1"/>
  <c r="O10" i="1"/>
  <c r="M7" i="1"/>
  <c r="R7" i="1" s="1"/>
  <c r="P8" i="1"/>
  <c r="P9" i="1"/>
  <c r="M8" i="1"/>
  <c r="M9" i="1"/>
  <c r="Q7" i="1"/>
  <c r="Q10" i="1" s="1"/>
  <c r="P6" i="1"/>
  <c r="M6" i="1"/>
  <c r="P38" i="1"/>
  <c r="Q38" i="1"/>
  <c r="S38" i="1"/>
  <c r="D3" i="2" l="1"/>
  <c r="B3" i="2"/>
  <c r="S60" i="1"/>
  <c r="R60" i="1"/>
  <c r="R34" i="1"/>
  <c r="S34" i="1"/>
  <c r="P10" i="1"/>
  <c r="S7" i="1"/>
  <c r="S9" i="1"/>
  <c r="R9" i="1"/>
  <c r="S8" i="1"/>
  <c r="R8" i="1"/>
  <c r="R6" i="1"/>
  <c r="S6" i="1"/>
  <c r="F3" i="2" l="1"/>
  <c r="S10" i="1"/>
  <c r="R10" i="1"/>
  <c r="O27" i="1"/>
  <c r="O28" i="1"/>
  <c r="O29" i="1"/>
  <c r="O30" i="1"/>
  <c r="O31" i="1"/>
  <c r="O32" i="1"/>
  <c r="O33" i="1"/>
  <c r="O35" i="1"/>
  <c r="O36" i="1"/>
  <c r="N27" i="1"/>
  <c r="N28" i="1"/>
  <c r="N29" i="1"/>
  <c r="N30" i="1"/>
  <c r="N31" i="1"/>
  <c r="N32" i="1"/>
  <c r="N33" i="1"/>
  <c r="N35" i="1"/>
  <c r="N36" i="1"/>
  <c r="L27" i="1"/>
  <c r="M27" i="1" s="1"/>
  <c r="R27" i="1" s="1"/>
  <c r="L28" i="1"/>
  <c r="P28" i="1" s="1"/>
  <c r="L29" i="1"/>
  <c r="M29" i="1" s="1"/>
  <c r="R29" i="1" s="1"/>
  <c r="L30" i="1"/>
  <c r="P30" i="1" s="1"/>
  <c r="L31" i="1"/>
  <c r="Q31" i="1" s="1"/>
  <c r="L32" i="1"/>
  <c r="M32" i="1" s="1"/>
  <c r="R32" i="1" s="1"/>
  <c r="L33" i="1"/>
  <c r="Q33" i="1" s="1"/>
  <c r="L35" i="1"/>
  <c r="P35" i="1" s="1"/>
  <c r="L36" i="1"/>
  <c r="M36" i="1" s="1"/>
  <c r="R36" i="1" s="1"/>
  <c r="O62" i="1"/>
  <c r="N62" i="1"/>
  <c r="L62" i="1"/>
  <c r="P62" i="1" s="1"/>
  <c r="O61" i="1"/>
  <c r="N61" i="1"/>
  <c r="L61" i="1"/>
  <c r="P61" i="1" s="1"/>
  <c r="O49" i="1"/>
  <c r="N49" i="1"/>
  <c r="L49" i="1"/>
  <c r="P49" i="1" s="1"/>
  <c r="C3" i="2" l="1"/>
  <c r="E3" i="2"/>
  <c r="S27" i="1"/>
  <c r="S36" i="1"/>
  <c r="S32" i="1"/>
  <c r="S29" i="1"/>
  <c r="M35" i="1"/>
  <c r="P27" i="1"/>
  <c r="Q27" i="1"/>
  <c r="M30" i="1"/>
  <c r="Q35" i="1"/>
  <c r="M28" i="1"/>
  <c r="P32" i="1"/>
  <c r="Q30" i="1"/>
  <c r="Q28" i="1"/>
  <c r="P36" i="1"/>
  <c r="Q36" i="1"/>
  <c r="M33" i="1"/>
  <c r="P33" i="1"/>
  <c r="Q32" i="1"/>
  <c r="P31" i="1"/>
  <c r="M31" i="1"/>
  <c r="P29" i="1"/>
  <c r="Q29" i="1"/>
  <c r="Q62" i="1"/>
  <c r="M62" i="1"/>
  <c r="R62" i="1" s="1"/>
  <c r="M61" i="1"/>
  <c r="Q61" i="1"/>
  <c r="Q49" i="1"/>
  <c r="M49" i="1"/>
  <c r="R49" i="1" s="1"/>
  <c r="G3" i="2" l="1"/>
  <c r="R31" i="1"/>
  <c r="S31" i="1"/>
  <c r="R30" i="1"/>
  <c r="S30" i="1"/>
  <c r="R33" i="1"/>
  <c r="S33" i="1"/>
  <c r="R61" i="1"/>
  <c r="S61" i="1"/>
  <c r="R28" i="1"/>
  <c r="S28" i="1"/>
  <c r="R35" i="1"/>
  <c r="S35" i="1"/>
  <c r="S49" i="1"/>
  <c r="O66" i="1" l="1"/>
  <c r="O67" i="1"/>
  <c r="O65" i="1"/>
  <c r="O50" i="1"/>
  <c r="O51" i="1"/>
  <c r="O52" i="1"/>
  <c r="O53" i="1"/>
  <c r="O54" i="1"/>
  <c r="O55" i="1"/>
  <c r="O56" i="1"/>
  <c r="O57" i="1"/>
  <c r="O58" i="1"/>
  <c r="O59" i="1"/>
  <c r="O40" i="1"/>
  <c r="O41" i="1"/>
  <c r="O42" i="1"/>
  <c r="O43" i="1"/>
  <c r="O44" i="1"/>
  <c r="O45" i="1"/>
  <c r="O46" i="1"/>
  <c r="O47" i="1"/>
  <c r="O48" i="1"/>
  <c r="O39" i="1"/>
  <c r="O24" i="1"/>
  <c r="O25" i="1"/>
  <c r="O26" i="1"/>
  <c r="O37" i="1"/>
  <c r="O23" i="1"/>
  <c r="O13" i="1"/>
  <c r="O14" i="1"/>
  <c r="O15" i="1"/>
  <c r="O16" i="1"/>
  <c r="O17" i="1"/>
  <c r="O18" i="1"/>
  <c r="O19" i="1"/>
  <c r="O20" i="1"/>
  <c r="O12" i="1"/>
  <c r="O63" i="1" l="1"/>
  <c r="D5" i="2" s="1"/>
  <c r="O21" i="1"/>
  <c r="O68" i="1"/>
  <c r="D6" i="2" s="1"/>
  <c r="D4" i="2" l="1"/>
  <c r="D7" i="2" s="1"/>
  <c r="O71" i="1"/>
  <c r="S62" i="1"/>
  <c r="N54" i="1" l="1"/>
  <c r="L54" i="1"/>
  <c r="N53" i="1"/>
  <c r="L53" i="1"/>
  <c r="N52" i="1"/>
  <c r="L52" i="1"/>
  <c r="N51" i="1"/>
  <c r="L51" i="1"/>
  <c r="N50" i="1"/>
  <c r="L50" i="1"/>
  <c r="L55" i="1"/>
  <c r="N55" i="1"/>
  <c r="L56" i="1"/>
  <c r="N56" i="1"/>
  <c r="L57" i="1"/>
  <c r="N57" i="1"/>
  <c r="L58" i="1"/>
  <c r="N58" i="1"/>
  <c r="L59" i="1"/>
  <c r="N59" i="1"/>
  <c r="P53" i="1" l="1"/>
  <c r="Q53" i="1"/>
  <c r="M57" i="1"/>
  <c r="S57" i="1" s="1"/>
  <c r="Q57" i="1"/>
  <c r="P50" i="1"/>
  <c r="Q50" i="1"/>
  <c r="P52" i="1"/>
  <c r="Q52" i="1"/>
  <c r="P54" i="1"/>
  <c r="Q54" i="1"/>
  <c r="P51" i="1"/>
  <c r="Q51" i="1"/>
  <c r="M59" i="1"/>
  <c r="S59" i="1" s="1"/>
  <c r="Q59" i="1"/>
  <c r="M55" i="1"/>
  <c r="S55" i="1" s="1"/>
  <c r="Q55" i="1"/>
  <c r="M58" i="1"/>
  <c r="S58" i="1" s="1"/>
  <c r="Q58" i="1"/>
  <c r="M56" i="1"/>
  <c r="R56" i="1" s="1"/>
  <c r="Q56" i="1"/>
  <c r="P57" i="1"/>
  <c r="P55" i="1"/>
  <c r="M51" i="1"/>
  <c r="M53" i="1"/>
  <c r="P59" i="1"/>
  <c r="M50" i="1"/>
  <c r="M52" i="1"/>
  <c r="M54" i="1"/>
  <c r="P58" i="1"/>
  <c r="P56" i="1"/>
  <c r="N67" i="1"/>
  <c r="L67" i="1"/>
  <c r="R59" i="1" l="1"/>
  <c r="R57" i="1"/>
  <c r="R58" i="1"/>
  <c r="R55" i="1"/>
  <c r="S56" i="1"/>
  <c r="P67" i="1"/>
  <c r="Q67" i="1"/>
  <c r="R54" i="1"/>
  <c r="S54" i="1"/>
  <c r="R52" i="1"/>
  <c r="S52" i="1"/>
  <c r="R53" i="1"/>
  <c r="S53" i="1"/>
  <c r="R50" i="1"/>
  <c r="S50" i="1"/>
  <c r="R51" i="1"/>
  <c r="S51" i="1"/>
  <c r="M67" i="1"/>
  <c r="R67" i="1" l="1"/>
  <c r="S67" i="1"/>
  <c r="L65" i="1" l="1"/>
  <c r="N65" i="1"/>
  <c r="L66" i="1"/>
  <c r="N66" i="1"/>
  <c r="M66" i="1" l="1"/>
  <c r="S66" i="1" s="1"/>
  <c r="Q66" i="1"/>
  <c r="M65" i="1"/>
  <c r="S65" i="1" s="1"/>
  <c r="Q65" i="1"/>
  <c r="N68" i="1"/>
  <c r="B6" i="2" s="1"/>
  <c r="F6" i="2" s="1"/>
  <c r="P66" i="1"/>
  <c r="P65" i="1"/>
  <c r="N39" i="1"/>
  <c r="L39" i="1"/>
  <c r="Q39" i="1" s="1"/>
  <c r="N45" i="1"/>
  <c r="L45" i="1"/>
  <c r="Q45" i="1" s="1"/>
  <c r="P68" i="1" l="1"/>
  <c r="S68" i="1"/>
  <c r="E6" i="2" s="1"/>
  <c r="R66" i="1"/>
  <c r="Q68" i="1"/>
  <c r="R65" i="1"/>
  <c r="P39" i="1"/>
  <c r="M39" i="1"/>
  <c r="S39" i="1" s="1"/>
  <c r="P45" i="1"/>
  <c r="M45" i="1"/>
  <c r="S45" i="1" s="1"/>
  <c r="R68" i="1" l="1"/>
  <c r="C6" i="2" s="1"/>
  <c r="G6" i="2" s="1"/>
  <c r="R39" i="1"/>
  <c r="R45" i="1"/>
  <c r="N48" i="1" l="1"/>
  <c r="L48" i="1"/>
  <c r="Q48" i="1" s="1"/>
  <c r="N47" i="1"/>
  <c r="L47" i="1"/>
  <c r="Q47" i="1" s="1"/>
  <c r="N46" i="1"/>
  <c r="L46" i="1"/>
  <c r="Q46" i="1" s="1"/>
  <c r="N44" i="1"/>
  <c r="L44" i="1"/>
  <c r="Q44" i="1" s="1"/>
  <c r="N43" i="1"/>
  <c r="L43" i="1"/>
  <c r="Q43" i="1" s="1"/>
  <c r="N42" i="1"/>
  <c r="L42" i="1"/>
  <c r="Q42" i="1" s="1"/>
  <c r="N41" i="1"/>
  <c r="L41" i="1"/>
  <c r="Q41" i="1" s="1"/>
  <c r="N40" i="1"/>
  <c r="L40" i="1"/>
  <c r="Q40" i="1" s="1"/>
  <c r="N37" i="1"/>
  <c r="L37" i="1"/>
  <c r="Q37" i="1" s="1"/>
  <c r="N26" i="1"/>
  <c r="L26" i="1"/>
  <c r="Q26" i="1" s="1"/>
  <c r="N25" i="1"/>
  <c r="L25" i="1"/>
  <c r="Q25" i="1" s="1"/>
  <c r="N24" i="1"/>
  <c r="L24" i="1"/>
  <c r="Q24" i="1" s="1"/>
  <c r="N23" i="1"/>
  <c r="N63" i="1" s="1"/>
  <c r="L23" i="1"/>
  <c r="N20" i="1"/>
  <c r="L20" i="1"/>
  <c r="Q20" i="1" s="1"/>
  <c r="N19" i="1"/>
  <c r="L19" i="1"/>
  <c r="Q19" i="1" s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B5" i="2" l="1"/>
  <c r="F5" i="2" s="1"/>
  <c r="N21" i="1"/>
  <c r="P12" i="1"/>
  <c r="Q12" i="1"/>
  <c r="P14" i="1"/>
  <c r="Q14" i="1"/>
  <c r="P16" i="1"/>
  <c r="Q16" i="1"/>
  <c r="P18" i="1"/>
  <c r="Q18" i="1"/>
  <c r="P13" i="1"/>
  <c r="Q13" i="1"/>
  <c r="P15" i="1"/>
  <c r="Q15" i="1"/>
  <c r="P17" i="1"/>
  <c r="Q17" i="1"/>
  <c r="P23" i="1"/>
  <c r="Q23" i="1"/>
  <c r="Q63" i="1" s="1"/>
  <c r="P43" i="1"/>
  <c r="M43" i="1"/>
  <c r="M47" i="1"/>
  <c r="S47" i="1" s="1"/>
  <c r="P40" i="1"/>
  <c r="M40" i="1"/>
  <c r="M42" i="1"/>
  <c r="P44" i="1"/>
  <c r="M44" i="1"/>
  <c r="P24" i="1"/>
  <c r="M24" i="1"/>
  <c r="P26" i="1"/>
  <c r="M26" i="1"/>
  <c r="S26" i="1" s="1"/>
  <c r="M41" i="1"/>
  <c r="M25" i="1"/>
  <c r="S25" i="1" s="1"/>
  <c r="M37" i="1"/>
  <c r="S37" i="1" s="1"/>
  <c r="P46" i="1"/>
  <c r="M46" i="1"/>
  <c r="P48" i="1"/>
  <c r="M48" i="1"/>
  <c r="S48" i="1" s="1"/>
  <c r="M17" i="1"/>
  <c r="S17" i="1" s="1"/>
  <c r="M13" i="1"/>
  <c r="S13" i="1" s="1"/>
  <c r="M15" i="1"/>
  <c r="S15" i="1" s="1"/>
  <c r="M23" i="1"/>
  <c r="P47" i="1"/>
  <c r="M12" i="1"/>
  <c r="S12" i="1" s="1"/>
  <c r="M14" i="1"/>
  <c r="S14" i="1" s="1"/>
  <c r="M16" i="1"/>
  <c r="S16" i="1" s="1"/>
  <c r="M18" i="1"/>
  <c r="S18" i="1" s="1"/>
  <c r="P25" i="1"/>
  <c r="P41" i="1"/>
  <c r="M20" i="1"/>
  <c r="S20" i="1" s="1"/>
  <c r="P20" i="1"/>
  <c r="M19" i="1"/>
  <c r="S19" i="1" s="1"/>
  <c r="P19" i="1"/>
  <c r="P37" i="1"/>
  <c r="P42" i="1"/>
  <c r="B4" i="2" l="1"/>
  <c r="F4" i="2" s="1"/>
  <c r="F7" i="2" s="1"/>
  <c r="N71" i="1"/>
  <c r="P63" i="1"/>
  <c r="P21" i="1"/>
  <c r="P71" i="1" s="1"/>
  <c r="Q21" i="1"/>
  <c r="Q71" i="1" s="1"/>
  <c r="S21" i="1"/>
  <c r="R46" i="1"/>
  <c r="S46" i="1"/>
  <c r="R41" i="1"/>
  <c r="S41" i="1"/>
  <c r="R44" i="1"/>
  <c r="S44" i="1"/>
  <c r="R24" i="1"/>
  <c r="S24" i="1"/>
  <c r="R23" i="1"/>
  <c r="S23" i="1"/>
  <c r="R42" i="1"/>
  <c r="S42" i="1"/>
  <c r="R43" i="1"/>
  <c r="S43" i="1"/>
  <c r="R40" i="1"/>
  <c r="S40" i="1"/>
  <c r="R18" i="1"/>
  <c r="R14" i="1"/>
  <c r="R17" i="1"/>
  <c r="R37" i="1"/>
  <c r="R25" i="1"/>
  <c r="R47" i="1"/>
  <c r="R15" i="1"/>
  <c r="R16" i="1"/>
  <c r="R12" i="1"/>
  <c r="R13" i="1"/>
  <c r="R26" i="1"/>
  <c r="R19" i="1"/>
  <c r="R20" i="1"/>
  <c r="R48" i="1"/>
  <c r="B7" i="2" l="1"/>
  <c r="E4" i="2"/>
  <c r="S63" i="1"/>
  <c r="E5" i="2" s="1"/>
  <c r="R63" i="1"/>
  <c r="C5" i="2" s="1"/>
  <c r="R21" i="1"/>
  <c r="S71" i="1" l="1"/>
  <c r="C4" i="2"/>
  <c r="G4" i="2" s="1"/>
  <c r="R71" i="1"/>
  <c r="G5" i="2"/>
  <c r="E7" i="2"/>
  <c r="C7" i="2"/>
  <c r="G7" i="2" l="1"/>
</calcChain>
</file>

<file path=xl/sharedStrings.xml><?xml version="1.0" encoding="utf-8"?>
<sst xmlns="http://schemas.openxmlformats.org/spreadsheetml/2006/main" count="291" uniqueCount="164">
  <si>
    <t>FORMULARZ CENOWY</t>
  </si>
  <si>
    <t>L.p.</t>
  </si>
  <si>
    <t xml:space="preserve">Nazwa handlowa </t>
  </si>
  <si>
    <t>j.m.</t>
  </si>
  <si>
    <t>Postać/ rodzaj op j.</t>
  </si>
  <si>
    <t>Dawka / wielkość op.j.</t>
  </si>
  <si>
    <t>Ilość do przetargu</t>
  </si>
  <si>
    <t>Cena j. netto</t>
  </si>
  <si>
    <t>VAT %</t>
  </si>
  <si>
    <t xml:space="preserve">Cena  j. brutto </t>
  </si>
  <si>
    <t>kwota VAT</t>
  </si>
  <si>
    <t>wartość netto 12 miesięcy</t>
  </si>
  <si>
    <t>x</t>
  </si>
  <si>
    <t>[9x10]</t>
  </si>
  <si>
    <t>op.</t>
  </si>
  <si>
    <t>tabl.</t>
  </si>
  <si>
    <t>0,05g</t>
  </si>
  <si>
    <t>0,005g</t>
  </si>
  <si>
    <t>0,01g</t>
  </si>
  <si>
    <t>Ibuprofenum</t>
  </si>
  <si>
    <t>10 mg</t>
  </si>
  <si>
    <t>tabl.powl.</t>
  </si>
  <si>
    <t>kaps.</t>
  </si>
  <si>
    <t>10mg</t>
  </si>
  <si>
    <t>20mg</t>
  </si>
  <si>
    <t>0,025g</t>
  </si>
  <si>
    <t>37,5 mg</t>
  </si>
  <si>
    <t>Memantinum hydrochloricum</t>
  </si>
  <si>
    <t>Glimepiridum</t>
  </si>
  <si>
    <t>inj. iv.</t>
  </si>
  <si>
    <t>0,1g</t>
  </si>
  <si>
    <t>2g +0,25 g</t>
  </si>
  <si>
    <t>Imipenemum+ Cilastatinum</t>
  </si>
  <si>
    <t>0,5g+ 0,5g</t>
  </si>
  <si>
    <t>1,5mg</t>
  </si>
  <si>
    <t>Fluoxetinum</t>
  </si>
  <si>
    <t>Risperidonum</t>
  </si>
  <si>
    <t>Diclofenacum</t>
  </si>
  <si>
    <t>Paracetamolum</t>
  </si>
  <si>
    <t>25 mg</t>
  </si>
  <si>
    <t>200mg/ml</t>
  </si>
  <si>
    <t>Glucosum</t>
  </si>
  <si>
    <t>Natrii chloridum</t>
  </si>
  <si>
    <t>Theophyllinum</t>
  </si>
  <si>
    <t xml:space="preserve">Aqua pro iniectione   </t>
  </si>
  <si>
    <t>Płyny oferowane w butelkach stojących z dwoma jednakowej wielkości samouszczelniającymi się portami</t>
  </si>
  <si>
    <t>500ml</t>
  </si>
  <si>
    <t>5% 500ml</t>
  </si>
  <si>
    <t>10% 500ml</t>
  </si>
  <si>
    <t>0,9% 100ml</t>
  </si>
  <si>
    <t>0,9% 250ml</t>
  </si>
  <si>
    <t>0,9% 500ml</t>
  </si>
  <si>
    <t>Płyn wieloelektrolitowy</t>
  </si>
  <si>
    <t>0,01g/ml- 100ml</t>
  </si>
  <si>
    <t>Hydrocortisonum hemisuccinatum</t>
  </si>
  <si>
    <t>0,1g/ 2ml</t>
  </si>
  <si>
    <t>Dexamethasonum</t>
  </si>
  <si>
    <t>Timonacicum</t>
  </si>
  <si>
    <t>0,6g</t>
  </si>
  <si>
    <t>Ketoprofenum</t>
  </si>
  <si>
    <t>czopki</t>
  </si>
  <si>
    <t>Bisoprololum</t>
  </si>
  <si>
    <t>****Wykonawca dostarczy bezpłatnie glukometry</t>
  </si>
  <si>
    <t>w ilosci 20 szt</t>
  </si>
  <si>
    <t>Acetylocysteinum</t>
  </si>
  <si>
    <t>150mg</t>
  </si>
  <si>
    <t>zawiesina do injekcji (mikrokapsułki o przedłuzonym uwalnianiu)</t>
  </si>
  <si>
    <t>* Zamawiający nie dopuszcza zaoferowania opakowania z z inna ilością leku</t>
  </si>
  <si>
    <t>RIsperidonum</t>
  </si>
  <si>
    <t>50mg</t>
  </si>
  <si>
    <t>Kwota j.VAT</t>
  </si>
  <si>
    <t>5mg</t>
  </si>
  <si>
    <t>Metamizolum</t>
  </si>
  <si>
    <t>500mg</t>
  </si>
  <si>
    <t>RAZEM</t>
  </si>
  <si>
    <t>4mg</t>
  </si>
  <si>
    <t>100mg</t>
  </si>
  <si>
    <t>Nazwa międzynarodowa</t>
  </si>
  <si>
    <t>Proponowana ilość w op.</t>
  </si>
  <si>
    <t>Rodzaj ceny</t>
  </si>
  <si>
    <t>Uwagi</t>
  </si>
  <si>
    <t>Wartość brutto 12m-cy</t>
  </si>
  <si>
    <t>tabl.dojelit.</t>
  </si>
  <si>
    <t>tabl.o przedł.uwaln.</t>
  </si>
  <si>
    <t>ilość orawo opcji</t>
  </si>
  <si>
    <t>wartość brutto - prawo opcji</t>
  </si>
  <si>
    <t xml:space="preserve"> [8x13]</t>
  </si>
  <si>
    <t>***** Wykonawca dostarczy bezpłatnie igły do pena w ilości po 5 sztuk do kazdego opakowania leku</t>
  </si>
  <si>
    <t>ilość w op.j.</t>
  </si>
  <si>
    <t>wartość netto 12 miesięcy-prawo opcji</t>
  </si>
  <si>
    <t>[10x11]</t>
  </si>
  <si>
    <t>[10+12]</t>
  </si>
  <si>
    <t xml:space="preserve">  [8x10]</t>
  </si>
  <si>
    <t xml:space="preserve">  [9x10]</t>
  </si>
  <si>
    <t>kwota VAT opcji</t>
  </si>
  <si>
    <t xml:space="preserve"> [8x12]</t>
  </si>
  <si>
    <t xml:space="preserve"> [9x12]</t>
  </si>
  <si>
    <t>Arypiprazolum</t>
  </si>
  <si>
    <t>15mg</t>
  </si>
  <si>
    <t>Kariprazyna</t>
  </si>
  <si>
    <t>kaps.twarde</t>
  </si>
  <si>
    <t>3mg</t>
  </si>
  <si>
    <t>Chlorquinaldolum</t>
  </si>
  <si>
    <t>tabl.do ssania</t>
  </si>
  <si>
    <t>2mg</t>
  </si>
  <si>
    <t>Famotidinum</t>
  </si>
  <si>
    <t>40mg</t>
  </si>
  <si>
    <t>Makrogol 4000</t>
  </si>
  <si>
    <t>Rywaroksaban</t>
  </si>
  <si>
    <t>Dabigatran</t>
  </si>
  <si>
    <t>110mg</t>
  </si>
  <si>
    <t>Opatr.hydrokoloidowy</t>
  </si>
  <si>
    <t>opatrunek</t>
  </si>
  <si>
    <t>Uwaga ! Zamawiajacy wymaga, aby wszystkie dawki  leku w ramach nazwy międzynarodowej  danej substancji czynnej były od tego samego producenta.</t>
  </si>
  <si>
    <t>pr.d/inf.,inj. iv.</t>
  </si>
  <si>
    <t>tabl.musuj.</t>
  </si>
  <si>
    <t>roztw.d/wstrz.inj. i.m., i.v.</t>
  </si>
  <si>
    <t>****** Zamawiający nie dopuszcza innej postaci leku.</t>
  </si>
  <si>
    <t>7,5mg/ml*1,3ml*1fiol.</t>
  </si>
  <si>
    <t>tabl.powl.o przedł.uwaln.</t>
  </si>
  <si>
    <t>Levofloxacinum</t>
  </si>
  <si>
    <t>r-r do infuzji, poj.100ml</t>
  </si>
  <si>
    <t>5mg/ml*100ml</t>
  </si>
  <si>
    <t>Vortioxetinum</t>
  </si>
  <si>
    <t>1mg</t>
  </si>
  <si>
    <t>Piperacillinum+Tazobactamum</t>
  </si>
  <si>
    <t>Piperacillinum + Tazobactamum</t>
  </si>
  <si>
    <t>proszek d/sporz.roztw.d/inf., ,inj.i.v./ fiol.</t>
  </si>
  <si>
    <t>proszek              d/sporz.roztw.d/ inf. ,inj.i.v. / fiol.</t>
  </si>
  <si>
    <t>4g+0,5g</t>
  </si>
  <si>
    <t>inj./fiol.</t>
  </si>
  <si>
    <t>inj.iv.im.</t>
  </si>
  <si>
    <t>4mg/1ml</t>
  </si>
  <si>
    <t>8mg/2ml</t>
  </si>
  <si>
    <t>100mg/2ml</t>
  </si>
  <si>
    <t>tabl./draż./kaps.miękkie</t>
  </si>
  <si>
    <r>
      <t xml:space="preserve">Zmodyfikowana 4% płynna żelatyna  </t>
    </r>
    <r>
      <rPr>
        <sz val="8"/>
        <color rgb="FFFF0000"/>
        <rFont val="Arial"/>
        <family val="2"/>
        <charset val="238"/>
      </rPr>
      <t xml:space="preserve"> </t>
    </r>
  </si>
  <si>
    <t>4 %  500ml</t>
  </si>
  <si>
    <t>4,5 mg</t>
  </si>
  <si>
    <t>Hemorol - preparat złozony</t>
  </si>
  <si>
    <t>czopki doodbyt.</t>
  </si>
  <si>
    <t>proszek do p. r-ru</t>
  </si>
  <si>
    <t>10g/1sasz.</t>
  </si>
  <si>
    <t>Opatr.hydrowłóknisty ze srebrem</t>
  </si>
  <si>
    <t>15cm*15cm *1 szt.</t>
  </si>
  <si>
    <t>20cm*20cm *1szt.</t>
  </si>
  <si>
    <t>oraz płyny kontrolne do glukometru</t>
  </si>
  <si>
    <t>w ilości 20 szt,</t>
  </si>
  <si>
    <t>Empagliflozyna</t>
  </si>
  <si>
    <t>ZADANIE 3</t>
  </si>
  <si>
    <t>Zadanie</t>
  </si>
  <si>
    <t xml:space="preserve">Zamówienie podst.          </t>
  </si>
  <si>
    <t xml:space="preserve">  wartość netto</t>
  </si>
  <si>
    <t xml:space="preserve">Prawo opcji </t>
  </si>
  <si>
    <t>wartość netto</t>
  </si>
  <si>
    <t xml:space="preserve">Zamówienie podst.             </t>
  </si>
  <si>
    <t xml:space="preserve">  wartość brutto</t>
  </si>
  <si>
    <t>wartość brutto</t>
  </si>
  <si>
    <t>Razem zamówienie podstawowe+prawo opcji</t>
  </si>
  <si>
    <t>Razem</t>
  </si>
  <si>
    <t>ZADANIE 1</t>
  </si>
  <si>
    <t>ZADANIE 2</t>
  </si>
  <si>
    <t>ZADANIE 4</t>
  </si>
  <si>
    <r>
      <t xml:space="preserve">** Zamawiający nie dopuszcza zaoferowania opakowania większego niż 500ml    
</t>
    </r>
    <r>
      <rPr>
        <strike/>
        <sz val="8"/>
        <color rgb="FF000000"/>
        <rFont val="Arial"/>
        <family val="2"/>
        <charset val="238"/>
      </rPr>
      <t xml:space="preserve"> ***Dla pozycji 2 w zadaniu 14 w kolumnie  6 jest podana ilość gramów substancji czynnej oraz wielkość opakowania jednostkowego . W zadaniu tym realizacja składanych zamówień odbywać się będzie w postaci butelek z  roztworem doustnym lub butelek z koncentratem do sporządzania roztworu doustnego. Zamawiający nie dopuszcza zaoferowania leku o stężeniu mniejszym niż 5mg/ml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</si>
</sst>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color rgb="FF3366FF"/>
      <name val="Book Antiqua"/>
      <family val="1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FF0000"/>
      <name val="Book Antiqua"/>
      <family val="1"/>
      <charset val="238"/>
    </font>
    <font>
      <sz val="8"/>
      <color theme="1"/>
      <name val="Book Antiqua"/>
      <family val="1"/>
      <charset val="238"/>
    </font>
    <font>
      <sz val="10"/>
      <name val="Arial CE"/>
      <family val="2"/>
      <charset val="238"/>
    </font>
    <font>
      <b/>
      <sz val="8"/>
      <color theme="1"/>
      <name val="Book Antiqua"/>
      <family val="1"/>
      <charset val="238"/>
    </font>
    <font>
      <sz val="8"/>
      <color theme="6" tint="-0.249977111117893"/>
      <name val="Book Antiqua"/>
      <family val="1"/>
      <charset val="238"/>
    </font>
    <font>
      <sz val="8"/>
      <name val="Arial"/>
    </font>
    <font>
      <b/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8"/>
      <color rgb="FF00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8DB3E2"/>
        <bgColor rgb="FF8DB3E2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rgb="FFFABF8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rgb="FFFABF8F"/>
      </patternFill>
    </fill>
    <fill>
      <patternFill patternType="solid">
        <fgColor theme="3" tint="0.59999389629810485"/>
        <bgColor rgb="FF8DB3E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23" fillId="0" borderId="0"/>
    <xf numFmtId="0" fontId="27" fillId="0" borderId="0"/>
    <xf numFmtId="0" fontId="1" fillId="0" borderId="0"/>
  </cellStyleXfs>
  <cellXfs count="23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/>
    </xf>
    <xf numFmtId="4" fontId="14" fillId="4" borderId="11" xfId="0" applyNumberFormat="1" applyFont="1" applyFill="1" applyBorder="1" applyAlignment="1">
      <alignment horizontal="right" wrapText="1"/>
    </xf>
    <xf numFmtId="0" fontId="14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9" fontId="14" fillId="0" borderId="11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 wrapText="1"/>
    </xf>
    <xf numFmtId="4" fontId="14" fillId="0" borderId="6" xfId="0" applyNumberFormat="1" applyFont="1" applyBorder="1" applyAlignment="1">
      <alignment horizontal="right" wrapText="1"/>
    </xf>
    <xf numFmtId="0" fontId="14" fillId="0" borderId="11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right" wrapText="1"/>
    </xf>
    <xf numFmtId="0" fontId="5" fillId="0" borderId="0" xfId="0" applyFont="1"/>
    <xf numFmtId="2" fontId="15" fillId="0" borderId="11" xfId="0" applyNumberFormat="1" applyFont="1" applyBorder="1" applyAlignment="1">
      <alignment horizontal="center" wrapText="1"/>
    </xf>
    <xf numFmtId="2" fontId="14" fillId="0" borderId="11" xfId="0" applyNumberFormat="1" applyFont="1" applyBorder="1" applyAlignment="1">
      <alignment horizontal="center" wrapText="1"/>
    </xf>
    <xf numFmtId="4" fontId="14" fillId="0" borderId="7" xfId="0" applyNumberFormat="1" applyFont="1" applyBorder="1" applyAlignment="1">
      <alignment horizontal="right" wrapText="1"/>
    </xf>
    <xf numFmtId="0" fontId="15" fillId="5" borderId="11" xfId="0" applyFont="1" applyFill="1" applyBorder="1" applyAlignment="1">
      <alignment horizontal="center" wrapText="1"/>
    </xf>
    <xf numFmtId="0" fontId="14" fillId="5" borderId="11" xfId="0" applyFont="1" applyFill="1" applyBorder="1" applyAlignment="1">
      <alignment horizontal="center" wrapText="1"/>
    </xf>
    <xf numFmtId="0" fontId="6" fillId="0" borderId="11" xfId="0" applyFont="1" applyBorder="1"/>
    <xf numFmtId="0" fontId="14" fillId="0" borderId="6" xfId="0" applyFont="1" applyBorder="1" applyAlignment="1">
      <alignment horizontal="center" wrapText="1"/>
    </xf>
    <xf numFmtId="4" fontId="14" fillId="4" borderId="6" xfId="0" applyNumberFormat="1" applyFont="1" applyFill="1" applyBorder="1" applyAlignment="1">
      <alignment horizontal="right" wrapText="1"/>
    </xf>
    <xf numFmtId="0" fontId="14" fillId="5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wrapText="1"/>
    </xf>
    <xf numFmtId="9" fontId="14" fillId="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4" fontId="14" fillId="0" borderId="8" xfId="0" applyNumberFormat="1" applyFont="1" applyBorder="1" applyAlignment="1">
      <alignment horizontal="center" wrapText="1"/>
    </xf>
    <xf numFmtId="4" fontId="14" fillId="0" borderId="8" xfId="0" applyNumberFormat="1" applyFont="1" applyBorder="1" applyAlignment="1">
      <alignment horizontal="right" wrapText="1"/>
    </xf>
    <xf numFmtId="9" fontId="14" fillId="0" borderId="6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 wrapText="1"/>
    </xf>
    <xf numFmtId="4" fontId="18" fillId="5" borderId="0" xfId="0" applyNumberFormat="1" applyFont="1" applyFill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center" wrapText="1"/>
    </xf>
    <xf numFmtId="4" fontId="14" fillId="0" borderId="6" xfId="0" applyNumberFormat="1" applyFont="1" applyBorder="1" applyAlignment="1">
      <alignment horizontal="center"/>
    </xf>
    <xf numFmtId="3" fontId="6" fillId="0" borderId="0" xfId="0" applyNumberFormat="1" applyFont="1"/>
    <xf numFmtId="0" fontId="3" fillId="0" borderId="0" xfId="0" applyFont="1"/>
    <xf numFmtId="4" fontId="6" fillId="0" borderId="0" xfId="0" applyNumberFormat="1" applyFont="1"/>
    <xf numFmtId="4" fontId="14" fillId="7" borderId="11" xfId="0" applyNumberFormat="1" applyFont="1" applyFill="1" applyBorder="1" applyAlignment="1">
      <alignment horizontal="right" wrapText="1"/>
    </xf>
    <xf numFmtId="0" fontId="14" fillId="7" borderId="11" xfId="0" applyFont="1" applyFill="1" applyBorder="1" applyAlignment="1">
      <alignment horizontal="center" wrapText="1"/>
    </xf>
    <xf numFmtId="0" fontId="15" fillId="7" borderId="11" xfId="0" applyFont="1" applyFill="1" applyBorder="1" applyAlignment="1">
      <alignment horizontal="center" wrapText="1"/>
    </xf>
    <xf numFmtId="4" fontId="14" fillId="7" borderId="11" xfId="0" applyNumberFormat="1" applyFont="1" applyFill="1" applyBorder="1" applyAlignment="1">
      <alignment horizontal="center" wrapText="1"/>
    </xf>
    <xf numFmtId="9" fontId="14" fillId="7" borderId="11" xfId="0" applyNumberFormat="1" applyFont="1" applyFill="1" applyBorder="1" applyAlignment="1">
      <alignment horizontal="center"/>
    </xf>
    <xf numFmtId="2" fontId="14" fillId="7" borderId="11" xfId="0" applyNumberFormat="1" applyFont="1" applyFill="1" applyBorder="1" applyAlignment="1">
      <alignment horizontal="center" wrapText="1"/>
    </xf>
    <xf numFmtId="0" fontId="6" fillId="7" borderId="0" xfId="0" applyFont="1" applyFill="1"/>
    <xf numFmtId="0" fontId="0" fillId="7" borderId="0" xfId="0" applyFill="1"/>
    <xf numFmtId="3" fontId="2" fillId="8" borderId="11" xfId="0" applyNumberFormat="1" applyFont="1" applyFill="1" applyBorder="1" applyAlignment="1">
      <alignment horizontal="center" wrapText="1"/>
    </xf>
    <xf numFmtId="4" fontId="14" fillId="7" borderId="11" xfId="0" applyNumberFormat="1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49" fontId="14" fillId="7" borderId="11" xfId="0" applyNumberFormat="1" applyFont="1" applyFill="1" applyBorder="1" applyAlignment="1">
      <alignment horizontal="center" wrapText="1"/>
    </xf>
    <xf numFmtId="0" fontId="14" fillId="6" borderId="11" xfId="0" applyFont="1" applyFill="1" applyBorder="1" applyAlignment="1">
      <alignment horizontal="center"/>
    </xf>
    <xf numFmtId="2" fontId="15" fillId="7" borderId="11" xfId="0" applyNumberFormat="1" applyFont="1" applyFill="1" applyBorder="1" applyAlignment="1">
      <alignment horizontal="center" wrapText="1"/>
    </xf>
    <xf numFmtId="0" fontId="14" fillId="6" borderId="11" xfId="0" applyFont="1" applyFill="1" applyBorder="1" applyAlignment="1">
      <alignment horizontal="center" wrapText="1"/>
    </xf>
    <xf numFmtId="4" fontId="14" fillId="7" borderId="7" xfId="0" applyNumberFormat="1" applyFont="1" applyFill="1" applyBorder="1" applyAlignment="1">
      <alignment horizontal="right" wrapText="1"/>
    </xf>
    <xf numFmtId="0" fontId="15" fillId="6" borderId="11" xfId="0" applyFont="1" applyFill="1" applyBorder="1" applyAlignment="1">
      <alignment horizontal="center" wrapText="1"/>
    </xf>
    <xf numFmtId="0" fontId="3" fillId="7" borderId="0" xfId="0" applyFont="1" applyFill="1"/>
    <xf numFmtId="0" fontId="15" fillId="7" borderId="11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 wrapText="1"/>
    </xf>
    <xf numFmtId="4" fontId="14" fillId="7" borderId="6" xfId="0" applyNumberFormat="1" applyFont="1" applyFill="1" applyBorder="1" applyAlignment="1">
      <alignment horizontal="center" wrapText="1"/>
    </xf>
    <xf numFmtId="4" fontId="14" fillId="7" borderId="6" xfId="0" applyNumberFormat="1" applyFont="1" applyFill="1" applyBorder="1" applyAlignment="1">
      <alignment horizontal="right" wrapText="1"/>
    </xf>
    <xf numFmtId="0" fontId="15" fillId="5" borderId="6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5" borderId="6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3" fontId="22" fillId="8" borderId="11" xfId="0" applyNumberFormat="1" applyFont="1" applyFill="1" applyBorder="1" applyAlignment="1">
      <alignment horizont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14" fillId="7" borderId="14" xfId="0" applyNumberFormat="1" applyFont="1" applyFill="1" applyBorder="1" applyAlignment="1">
      <alignment horizontal="right" wrapText="1"/>
    </xf>
    <xf numFmtId="0" fontId="17" fillId="0" borderId="14" xfId="0" applyFont="1" applyBorder="1"/>
    <xf numFmtId="2" fontId="14" fillId="9" borderId="11" xfId="0" applyNumberFormat="1" applyFont="1" applyFill="1" applyBorder="1" applyAlignment="1">
      <alignment horizontal="center" wrapText="1"/>
    </xf>
    <xf numFmtId="4" fontId="14" fillId="9" borderId="11" xfId="0" applyNumberFormat="1" applyFont="1" applyFill="1" applyBorder="1" applyAlignment="1">
      <alignment horizontal="center" wrapText="1"/>
    </xf>
    <xf numFmtId="4" fontId="14" fillId="4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Border="1" applyAlignment="1">
      <alignment horizontal="right" wrapText="1"/>
    </xf>
    <xf numFmtId="0" fontId="0" fillId="10" borderId="0" xfId="0" applyFill="1"/>
    <xf numFmtId="0" fontId="3" fillId="0" borderId="11" xfId="0" applyFont="1" applyBorder="1"/>
    <xf numFmtId="0" fontId="17" fillId="7" borderId="0" xfId="0" applyFont="1" applyFill="1"/>
    <xf numFmtId="0" fontId="0" fillId="0" borderId="14" xfId="0" applyBorder="1"/>
    <xf numFmtId="4" fontId="22" fillId="0" borderId="0" xfId="0" applyNumberFormat="1" applyFont="1" applyAlignment="1">
      <alignment horizontal="right" wrapText="1"/>
    </xf>
    <xf numFmtId="4" fontId="8" fillId="0" borderId="13" xfId="0" applyNumberFormat="1" applyFont="1" applyBorder="1" applyAlignment="1">
      <alignment horizontal="center" vertical="center" wrapText="1"/>
    </xf>
    <xf numFmtId="4" fontId="14" fillId="4" borderId="8" xfId="0" applyNumberFormat="1" applyFont="1" applyFill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7" borderId="8" xfId="0" applyNumberFormat="1" applyFont="1" applyFill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4" fontId="14" fillId="4" borderId="12" xfId="0" applyNumberFormat="1" applyFont="1" applyFill="1" applyBorder="1" applyAlignment="1">
      <alignment horizontal="right" wrapText="1"/>
    </xf>
    <xf numFmtId="4" fontId="14" fillId="7" borderId="13" xfId="0" applyNumberFormat="1" applyFont="1" applyFill="1" applyBorder="1" applyAlignment="1">
      <alignment horizontal="right" wrapText="1"/>
    </xf>
    <xf numFmtId="4" fontId="14" fillId="7" borderId="12" xfId="0" applyNumberFormat="1" applyFont="1" applyFill="1" applyBorder="1" applyAlignment="1">
      <alignment horizontal="right" wrapText="1"/>
    </xf>
    <xf numFmtId="4" fontId="14" fillId="4" borderId="19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/>
    </xf>
    <xf numFmtId="0" fontId="26" fillId="7" borderId="11" xfId="0" applyFont="1" applyFill="1" applyBorder="1"/>
    <xf numFmtId="0" fontId="25" fillId="7" borderId="11" xfId="0" applyFont="1" applyFill="1" applyBorder="1"/>
    <xf numFmtId="0" fontId="5" fillId="7" borderId="11" xfId="0" applyFont="1" applyFill="1" applyBorder="1"/>
    <xf numFmtId="0" fontId="6" fillId="7" borderId="11" xfId="0" applyFont="1" applyFill="1" applyBorder="1"/>
    <xf numFmtId="0" fontId="5" fillId="0" borderId="11" xfId="0" applyFont="1" applyBorder="1"/>
    <xf numFmtId="0" fontId="25" fillId="0" borderId="11" xfId="0" applyFont="1" applyBorder="1"/>
    <xf numFmtId="0" fontId="5" fillId="0" borderId="11" xfId="0" applyFont="1" applyBorder="1" applyAlignment="1">
      <alignment horizontal="left" wrapText="1"/>
    </xf>
    <xf numFmtId="0" fontId="5" fillId="0" borderId="21" xfId="0" applyFont="1" applyBorder="1"/>
    <xf numFmtId="0" fontId="6" fillId="0" borderId="21" xfId="0" applyFont="1" applyBorder="1"/>
    <xf numFmtId="0" fontId="12" fillId="7" borderId="11" xfId="0" applyFont="1" applyFill="1" applyBorder="1" applyAlignment="1">
      <alignment horizontal="center" wrapText="1"/>
    </xf>
    <xf numFmtId="0" fontId="26" fillId="0" borderId="11" xfId="0" applyFont="1" applyBorder="1"/>
    <xf numFmtId="0" fontId="3" fillId="7" borderId="11" xfId="0" applyFont="1" applyFill="1" applyBorder="1"/>
    <xf numFmtId="0" fontId="29" fillId="0" borderId="11" xfId="0" applyFont="1" applyBorder="1"/>
    <xf numFmtId="0" fontId="29" fillId="0" borderId="11" xfId="0" applyFont="1" applyBorder="1" applyAlignment="1">
      <alignment horizontal="left"/>
    </xf>
    <xf numFmtId="4" fontId="14" fillId="7" borderId="8" xfId="0" applyNumberFormat="1" applyFont="1" applyFill="1" applyBorder="1" applyAlignment="1">
      <alignment horizontal="center" wrapText="1"/>
    </xf>
    <xf numFmtId="0" fontId="5" fillId="7" borderId="7" xfId="0" applyFont="1" applyFill="1" applyBorder="1"/>
    <xf numFmtId="0" fontId="26" fillId="0" borderId="7" xfId="0" applyFont="1" applyBorder="1"/>
    <xf numFmtId="0" fontId="6" fillId="0" borderId="7" xfId="0" applyFont="1" applyBorder="1"/>
    <xf numFmtId="0" fontId="25" fillId="0" borderId="6" xfId="0" applyFont="1" applyBorder="1"/>
    <xf numFmtId="0" fontId="6" fillId="7" borderId="6" xfId="0" applyFont="1" applyFill="1" applyBorder="1"/>
    <xf numFmtId="0" fontId="5" fillId="7" borderId="14" xfId="0" applyFont="1" applyFill="1" applyBorder="1"/>
    <xf numFmtId="0" fontId="26" fillId="0" borderId="14" xfId="0" applyFont="1" applyBorder="1"/>
    <xf numFmtId="0" fontId="6" fillId="0" borderId="14" xfId="0" applyFont="1" applyBorder="1"/>
    <xf numFmtId="0" fontId="14" fillId="5" borderId="0" xfId="0" applyFont="1" applyFill="1" applyAlignment="1">
      <alignment horizontal="left" wrapText="1"/>
    </xf>
    <xf numFmtId="0" fontId="18" fillId="0" borderId="0" xfId="0" applyFont="1" applyAlignment="1">
      <alignment wrapText="1"/>
    </xf>
    <xf numFmtId="1" fontId="11" fillId="12" borderId="6" xfId="0" applyNumberFormat="1" applyFont="1" applyFill="1" applyBorder="1" applyAlignment="1">
      <alignment horizontal="center" vertical="center" wrapText="1"/>
    </xf>
    <xf numFmtId="3" fontId="8" fillId="12" borderId="7" xfId="0" applyNumberFormat="1" applyFont="1" applyFill="1" applyBorder="1" applyAlignment="1">
      <alignment horizontal="center" vertical="center" wrapText="1"/>
    </xf>
    <xf numFmtId="3" fontId="2" fillId="12" borderId="11" xfId="0" applyNumberFormat="1" applyFont="1" applyFill="1" applyBorder="1" applyAlignment="1">
      <alignment horizontal="center" wrapText="1"/>
    </xf>
    <xf numFmtId="3" fontId="7" fillId="12" borderId="5" xfId="0" applyNumberFormat="1" applyFont="1" applyFill="1" applyBorder="1" applyAlignment="1">
      <alignment horizontal="center" vertical="center" wrapText="1"/>
    </xf>
    <xf numFmtId="3" fontId="2" fillId="12" borderId="6" xfId="0" applyNumberFormat="1" applyFont="1" applyFill="1" applyBorder="1" applyAlignment="1">
      <alignment horizontal="center" wrapText="1"/>
    </xf>
    <xf numFmtId="3" fontId="22" fillId="12" borderId="11" xfId="0" applyNumberFormat="1" applyFont="1" applyFill="1" applyBorder="1" applyAlignment="1">
      <alignment horizontal="center" wrapText="1"/>
    </xf>
    <xf numFmtId="4" fontId="14" fillId="13" borderId="12" xfId="0" applyNumberFormat="1" applyFont="1" applyFill="1" applyBorder="1" applyAlignment="1">
      <alignment horizontal="right" wrapText="1"/>
    </xf>
    <xf numFmtId="4" fontId="14" fillId="13" borderId="8" xfId="0" applyNumberFormat="1" applyFont="1" applyFill="1" applyBorder="1" applyAlignment="1">
      <alignment horizontal="right" wrapText="1"/>
    </xf>
    <xf numFmtId="3" fontId="9" fillId="14" borderId="11" xfId="0" applyNumberFormat="1" applyFont="1" applyFill="1" applyBorder="1" applyAlignment="1">
      <alignment horizontal="center"/>
    </xf>
    <xf numFmtId="0" fontId="6" fillId="9" borderId="11" xfId="0" applyFont="1" applyFill="1" applyBorder="1"/>
    <xf numFmtId="0" fontId="6" fillId="7" borderId="7" xfId="0" applyFont="1" applyFill="1" applyBorder="1"/>
    <xf numFmtId="0" fontId="16" fillId="9" borderId="6" xfId="0" applyFont="1" applyFill="1" applyBorder="1" applyAlignment="1">
      <alignment horizontal="left" wrapText="1"/>
    </xf>
    <xf numFmtId="0" fontId="6" fillId="9" borderId="6" xfId="0" applyFont="1" applyFill="1" applyBorder="1"/>
    <xf numFmtId="0" fontId="5" fillId="0" borderId="14" xfId="0" applyFont="1" applyBorder="1"/>
    <xf numFmtId="3" fontId="2" fillId="14" borderId="11" xfId="0" applyNumberFormat="1" applyFont="1" applyFill="1" applyBorder="1" applyAlignment="1">
      <alignment horizontal="center" wrapText="1"/>
    </xf>
    <xf numFmtId="0" fontId="5" fillId="9" borderId="11" xfId="0" applyFont="1" applyFill="1" applyBorder="1"/>
    <xf numFmtId="4" fontId="16" fillId="0" borderId="14" xfId="0" applyNumberFormat="1" applyFont="1" applyBorder="1" applyAlignment="1">
      <alignment horizontal="left"/>
    </xf>
    <xf numFmtId="0" fontId="28" fillId="9" borderId="6" xfId="0" applyFont="1" applyFill="1" applyBorder="1" applyAlignment="1">
      <alignment wrapText="1"/>
    </xf>
    <xf numFmtId="0" fontId="5" fillId="9" borderId="11" xfId="0" applyFont="1" applyFill="1" applyBorder="1" applyAlignment="1">
      <alignment horizontal="left" wrapText="1"/>
    </xf>
    <xf numFmtId="0" fontId="25" fillId="9" borderId="11" xfId="0" applyFont="1" applyFill="1" applyBorder="1"/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5" fillId="0" borderId="14" xfId="0" applyFont="1" applyBorder="1"/>
    <xf numFmtId="0" fontId="6" fillId="4" borderId="6" xfId="0" applyFont="1" applyFill="1" applyBorder="1"/>
    <xf numFmtId="0" fontId="6" fillId="4" borderId="12" xfId="0" applyFont="1" applyFill="1" applyBorder="1"/>
    <xf numFmtId="0" fontId="25" fillId="0" borderId="7" xfId="0" applyFont="1" applyBorder="1"/>
    <xf numFmtId="0" fontId="5" fillId="9" borderId="10" xfId="0" applyFont="1" applyFill="1" applyBorder="1"/>
    <xf numFmtId="2" fontId="14" fillId="7" borderId="6" xfId="0" applyNumberFormat="1" applyFont="1" applyFill="1" applyBorder="1" applyAlignment="1">
      <alignment horizontal="center" wrapText="1"/>
    </xf>
    <xf numFmtId="3" fontId="2" fillId="12" borderId="14" xfId="0" applyNumberFormat="1" applyFont="1" applyFill="1" applyBorder="1" applyAlignment="1">
      <alignment horizontal="center" wrapText="1"/>
    </xf>
    <xf numFmtId="4" fontId="17" fillId="11" borderId="14" xfId="0" applyNumberFormat="1" applyFont="1" applyFill="1" applyBorder="1"/>
    <xf numFmtId="4" fontId="17" fillId="13" borderId="14" xfId="0" applyNumberFormat="1" applyFont="1" applyFill="1" applyBorder="1"/>
    <xf numFmtId="0" fontId="7" fillId="7" borderId="4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1" fontId="8" fillId="15" borderId="6" xfId="0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 wrapText="1"/>
    </xf>
    <xf numFmtId="4" fontId="14" fillId="7" borderId="6" xfId="0" applyNumberFormat="1" applyFont="1" applyFill="1" applyBorder="1" applyAlignment="1">
      <alignment horizontal="center"/>
    </xf>
    <xf numFmtId="9" fontId="14" fillId="7" borderId="6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left" wrapText="1"/>
    </xf>
    <xf numFmtId="0" fontId="15" fillId="7" borderId="11" xfId="0" applyFont="1" applyFill="1" applyBorder="1" applyAlignment="1">
      <alignment horizontal="center" vertical="top" wrapText="1"/>
    </xf>
    <xf numFmtId="0" fontId="25" fillId="7" borderId="11" xfId="0" applyFont="1" applyFill="1" applyBorder="1" applyAlignment="1">
      <alignment horizontal="left" wrapText="1"/>
    </xf>
    <xf numFmtId="0" fontId="16" fillId="7" borderId="11" xfId="0" applyFont="1" applyFill="1" applyBorder="1" applyAlignment="1">
      <alignment horizontal="left" wrapText="1"/>
    </xf>
    <xf numFmtId="3" fontId="2" fillId="8" borderId="6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2" fontId="14" fillId="0" borderId="14" xfId="0" applyNumberFormat="1" applyFont="1" applyBorder="1" applyAlignment="1">
      <alignment horizontal="center" wrapText="1"/>
    </xf>
    <xf numFmtId="4" fontId="14" fillId="0" borderId="14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6" fillId="7" borderId="14" xfId="0" applyFont="1" applyFill="1" applyBorder="1"/>
    <xf numFmtId="3" fontId="6" fillId="0" borderId="14" xfId="0" applyNumberFormat="1" applyFont="1" applyBorder="1"/>
    <xf numFmtId="0" fontId="3" fillId="7" borderId="14" xfId="0" applyFont="1" applyFill="1" applyBorder="1"/>
    <xf numFmtId="4" fontId="17" fillId="11" borderId="15" xfId="0" applyNumberFormat="1" applyFont="1" applyFill="1" applyBorder="1" applyAlignment="1">
      <alignment horizontal="right" wrapText="1"/>
    </xf>
    <xf numFmtId="4" fontId="17" fillId="11" borderId="16" xfId="0" applyNumberFormat="1" applyFont="1" applyFill="1" applyBorder="1" applyAlignment="1">
      <alignment horizontal="right" wrapText="1"/>
    </xf>
    <xf numFmtId="4" fontId="17" fillId="13" borderId="24" xfId="0" applyNumberFormat="1" applyFont="1" applyFill="1" applyBorder="1" applyAlignment="1">
      <alignment horizontal="right" wrapText="1"/>
    </xf>
    <xf numFmtId="4" fontId="17" fillId="11" borderId="17" xfId="0" applyNumberFormat="1" applyFont="1" applyFill="1" applyBorder="1" applyAlignment="1">
      <alignment horizontal="right" wrapText="1"/>
    </xf>
    <xf numFmtId="4" fontId="17" fillId="13" borderId="20" xfId="0" applyNumberFormat="1" applyFont="1" applyFill="1" applyBorder="1" applyAlignment="1">
      <alignment horizontal="right" wrapText="1"/>
    </xf>
    <xf numFmtId="4" fontId="17" fillId="11" borderId="20" xfId="0" applyNumberFormat="1" applyFont="1" applyFill="1" applyBorder="1" applyAlignment="1">
      <alignment horizontal="right" wrapText="1"/>
    </xf>
    <xf numFmtId="4" fontId="17" fillId="13" borderId="15" xfId="0" applyNumberFormat="1" applyFont="1" applyFill="1" applyBorder="1" applyAlignment="1">
      <alignment horizontal="right" wrapText="1"/>
    </xf>
    <xf numFmtId="0" fontId="14" fillId="0" borderId="0" xfId="0" applyFont="1"/>
    <xf numFmtId="3" fontId="14" fillId="0" borderId="0" xfId="0" applyNumberFormat="1" applyFont="1"/>
    <xf numFmtId="0" fontId="14" fillId="7" borderId="0" xfId="0" applyFont="1" applyFill="1"/>
    <xf numFmtId="0" fontId="2" fillId="4" borderId="6" xfId="0" applyFont="1" applyFill="1" applyBorder="1" applyAlignment="1">
      <alignment horizontal="center"/>
    </xf>
    <xf numFmtId="3" fontId="6" fillId="14" borderId="6" xfId="0" applyNumberFormat="1" applyFont="1" applyFill="1" applyBorder="1"/>
    <xf numFmtId="4" fontId="14" fillId="9" borderId="6" xfId="0" applyNumberFormat="1" applyFont="1" applyFill="1" applyBorder="1" applyAlignment="1">
      <alignment horizontal="center" wrapText="1"/>
    </xf>
    <xf numFmtId="0" fontId="15" fillId="0" borderId="14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0" fillId="0" borderId="27" xfId="0" applyBorder="1"/>
    <xf numFmtId="4" fontId="0" fillId="0" borderId="27" xfId="0" applyNumberFormat="1" applyBorder="1"/>
    <xf numFmtId="0" fontId="13" fillId="11" borderId="14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4" fontId="31" fillId="17" borderId="14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3" fillId="18" borderId="14" xfId="0" applyFont="1" applyFill="1" applyBorder="1" applyAlignment="1">
      <alignment horizontal="center" vertical="center" wrapText="1"/>
    </xf>
    <xf numFmtId="0" fontId="13" fillId="19" borderId="1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wrapText="1"/>
    </xf>
    <xf numFmtId="0" fontId="18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7" fillId="4" borderId="8" xfId="0" applyFont="1" applyFill="1" applyBorder="1" applyAlignment="1">
      <alignment horizontal="center" wrapText="1"/>
    </xf>
    <xf numFmtId="0" fontId="17" fillId="4" borderId="9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3" fillId="4" borderId="8" xfId="0" applyFont="1" applyFill="1" applyBorder="1" applyAlignment="1">
      <alignment horizontal="center"/>
    </xf>
    <xf numFmtId="0" fontId="3" fillId="9" borderId="9" xfId="0" applyFont="1" applyFill="1" applyBorder="1"/>
    <xf numFmtId="0" fontId="3" fillId="9" borderId="10" xfId="0" applyFont="1" applyFill="1" applyBorder="1"/>
    <xf numFmtId="0" fontId="17" fillId="4" borderId="8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24" fillId="17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5">
    <cellStyle name="Excel Built-in Normal" xfId="1" xr:uid="{00000000-0005-0000-0000-000001000000}"/>
    <cellStyle name="Normalny" xfId="0" builtinId="0"/>
    <cellStyle name="Normalny 2" xfId="2" xr:uid="{00000000-0005-0000-0000-000003000000}"/>
    <cellStyle name="Normalny 2 2" xfId="3" xr:uid="{00000000-0005-0000-0000-000004000000}"/>
    <cellStyle name="Normalny 3" xfId="4" xr:uid="{52FD34A2-7F9F-48CA-8715-D34DCE76E80A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8"/>
  <sheetViews>
    <sheetView tabSelected="1" zoomScaleNormal="100" zoomScaleSheetLayoutView="100" workbookViewId="0">
      <pane ySplit="3" topLeftCell="A67" activePane="bottomLeft" state="frozen"/>
      <selection pane="bottomLeft" activeCell="I82" sqref="I82"/>
    </sheetView>
  </sheetViews>
  <sheetFormatPr defaultColWidth="14.42578125" defaultRowHeight="12.75" x14ac:dyDescent="0.2"/>
  <cols>
    <col min="1" max="1" width="3.28515625" style="63" customWidth="1"/>
    <col min="2" max="2" width="23.7109375" customWidth="1"/>
    <col min="3" max="3" width="13.7109375" customWidth="1"/>
    <col min="4" max="4" width="3.42578125" bestFit="1" customWidth="1"/>
    <col min="5" max="5" width="13.7109375" customWidth="1"/>
    <col min="6" max="6" width="11.28515625" customWidth="1"/>
    <col min="7" max="7" width="10.140625" customWidth="1"/>
    <col min="8" max="9" width="10.7109375" customWidth="1"/>
    <col min="10" max="10" width="9.85546875" customWidth="1"/>
    <col min="11" max="11" width="4.85546875" customWidth="1"/>
    <col min="12" max="12" width="9.42578125" customWidth="1"/>
    <col min="13" max="13" width="9.85546875" customWidth="1"/>
    <col min="14" max="15" width="14.28515625" customWidth="1"/>
    <col min="16" max="17" width="13" customWidth="1"/>
    <col min="18" max="18" width="11.140625" customWidth="1"/>
    <col min="19" max="19" width="15.85546875" customWidth="1"/>
    <col min="20" max="20" width="14.5703125" customWidth="1"/>
    <col min="21" max="21" width="14.85546875" customWidth="1"/>
    <col min="22" max="23" width="10.85546875" customWidth="1"/>
    <col min="24" max="27" width="8" customWidth="1"/>
  </cols>
  <sheetData>
    <row r="1" spans="1:24" ht="13.5" x14ac:dyDescent="0.2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  <c r="S1" s="54"/>
      <c r="T1" s="1"/>
      <c r="U1" s="2"/>
      <c r="V1" s="3"/>
      <c r="W1" s="3"/>
    </row>
    <row r="2" spans="1:24" ht="27.75" thickBot="1" x14ac:dyDescent="0.25">
      <c r="A2" s="165" t="s">
        <v>1</v>
      </c>
      <c r="B2" s="4" t="s">
        <v>77</v>
      </c>
      <c r="C2" s="5" t="s">
        <v>2</v>
      </c>
      <c r="D2" s="5" t="s">
        <v>3</v>
      </c>
      <c r="E2" s="5" t="s">
        <v>4</v>
      </c>
      <c r="F2" s="4" t="s">
        <v>5</v>
      </c>
      <c r="G2" s="6" t="s">
        <v>88</v>
      </c>
      <c r="H2" s="7" t="s">
        <v>6</v>
      </c>
      <c r="I2" s="137" t="s">
        <v>84</v>
      </c>
      <c r="J2" s="8" t="s">
        <v>7</v>
      </c>
      <c r="K2" s="9" t="s">
        <v>8</v>
      </c>
      <c r="L2" s="9" t="s">
        <v>70</v>
      </c>
      <c r="M2" s="8" t="s">
        <v>9</v>
      </c>
      <c r="N2" s="8" t="s">
        <v>11</v>
      </c>
      <c r="O2" s="8" t="s">
        <v>89</v>
      </c>
      <c r="P2" s="8" t="s">
        <v>10</v>
      </c>
      <c r="Q2" s="8" t="s">
        <v>94</v>
      </c>
      <c r="R2" s="8" t="s">
        <v>81</v>
      </c>
      <c r="S2" s="8" t="s">
        <v>85</v>
      </c>
      <c r="T2" s="8" t="s">
        <v>78</v>
      </c>
      <c r="U2" s="8" t="s">
        <v>79</v>
      </c>
      <c r="V2" s="8" t="s">
        <v>80</v>
      </c>
      <c r="W2" s="3"/>
    </row>
    <row r="3" spans="1:24" x14ac:dyDescent="0.2">
      <c r="A3" s="167">
        <v>1</v>
      </c>
      <c r="B3" s="10">
        <v>2</v>
      </c>
      <c r="C3" s="11">
        <v>3</v>
      </c>
      <c r="D3" s="11">
        <v>4</v>
      </c>
      <c r="E3" s="12">
        <v>5</v>
      </c>
      <c r="F3" s="11">
        <v>6</v>
      </c>
      <c r="G3" s="11">
        <v>7</v>
      </c>
      <c r="H3" s="13">
        <v>8</v>
      </c>
      <c r="I3" s="13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/>
      <c r="P3" s="14">
        <v>15</v>
      </c>
      <c r="Q3" s="14"/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3"/>
    </row>
    <row r="4" spans="1:24" ht="13.5" x14ac:dyDescent="0.2">
      <c r="A4" s="166" t="s">
        <v>12</v>
      </c>
      <c r="B4" s="15" t="s">
        <v>12</v>
      </c>
      <c r="C4" s="15" t="s">
        <v>12</v>
      </c>
      <c r="D4" s="15" t="s">
        <v>12</v>
      </c>
      <c r="E4" s="16" t="s">
        <v>12</v>
      </c>
      <c r="F4" s="15" t="s">
        <v>12</v>
      </c>
      <c r="G4" s="15" t="s">
        <v>12</v>
      </c>
      <c r="H4" s="17" t="s">
        <v>12</v>
      </c>
      <c r="I4" s="135" t="s">
        <v>12</v>
      </c>
      <c r="J4" s="18" t="s">
        <v>12</v>
      </c>
      <c r="K4" s="15" t="s">
        <v>12</v>
      </c>
      <c r="L4" s="15" t="s">
        <v>90</v>
      </c>
      <c r="M4" s="18" t="s">
        <v>91</v>
      </c>
      <c r="N4" s="18" t="s">
        <v>92</v>
      </c>
      <c r="O4" s="18" t="s">
        <v>93</v>
      </c>
      <c r="P4" s="18" t="s">
        <v>95</v>
      </c>
      <c r="Q4" s="18" t="s">
        <v>96</v>
      </c>
      <c r="R4" s="96" t="s">
        <v>86</v>
      </c>
      <c r="S4" s="96" t="s">
        <v>13</v>
      </c>
      <c r="T4" s="105"/>
      <c r="U4" s="106"/>
      <c r="V4" s="37"/>
      <c r="W4" s="3"/>
    </row>
    <row r="5" spans="1:24" ht="14.25" x14ac:dyDescent="0.3">
      <c r="A5" s="229" t="s">
        <v>160</v>
      </c>
      <c r="B5" s="230"/>
      <c r="C5" s="230"/>
      <c r="D5" s="230"/>
      <c r="E5" s="231"/>
      <c r="F5" s="195"/>
      <c r="G5" s="157"/>
      <c r="H5" s="196"/>
      <c r="I5" s="196"/>
      <c r="J5" s="157"/>
      <c r="K5" s="157"/>
      <c r="L5" s="157"/>
      <c r="M5" s="197"/>
      <c r="N5" s="39"/>
      <c r="O5" s="39"/>
      <c r="P5" s="39"/>
      <c r="Q5" s="101"/>
      <c r="R5" s="101"/>
      <c r="S5" s="101"/>
      <c r="T5" s="145"/>
      <c r="U5" s="151"/>
      <c r="V5" s="146"/>
      <c r="W5" s="3"/>
      <c r="X5" s="63"/>
    </row>
    <row r="6" spans="1:24" ht="31.15" customHeight="1" x14ac:dyDescent="0.3">
      <c r="A6" s="57">
        <v>1</v>
      </c>
      <c r="B6" s="57" t="s">
        <v>125</v>
      </c>
      <c r="C6" s="57"/>
      <c r="D6" s="21" t="s">
        <v>14</v>
      </c>
      <c r="E6" s="180" t="s">
        <v>128</v>
      </c>
      <c r="F6" s="181" t="s">
        <v>129</v>
      </c>
      <c r="G6" s="21">
        <v>10</v>
      </c>
      <c r="H6" s="23">
        <v>4</v>
      </c>
      <c r="I6" s="136">
        <v>1</v>
      </c>
      <c r="J6" s="59"/>
      <c r="K6" s="25"/>
      <c r="L6" s="33">
        <f t="shared" ref="L6:L9" si="0">ROUND((J6*K6),2)</f>
        <v>0</v>
      </c>
      <c r="M6" s="24">
        <f t="shared" ref="M6:M9" si="1">J6+L6</f>
        <v>0</v>
      </c>
      <c r="N6" s="30">
        <f t="shared" ref="N6:N9" si="2">J6*H6</f>
        <v>0</v>
      </c>
      <c r="O6" s="30">
        <f t="shared" ref="O6:O9" si="3">I6*J6</f>
        <v>0</v>
      </c>
      <c r="P6" s="56">
        <f t="shared" ref="P6:P9" si="4">L6*H6</f>
        <v>0</v>
      </c>
      <c r="Q6" s="46">
        <f t="shared" ref="Q6:Q9" si="5">I6*L6</f>
        <v>0</v>
      </c>
      <c r="R6" s="99">
        <f t="shared" ref="R6:R9" si="6">M6*H6</f>
        <v>0</v>
      </c>
      <c r="S6" s="141">
        <f t="shared" ref="S6:S9" si="7">I6*M6</f>
        <v>0</v>
      </c>
      <c r="T6" s="107"/>
      <c r="U6" s="118"/>
      <c r="V6" s="37"/>
      <c r="W6" s="3"/>
      <c r="X6" s="63"/>
    </row>
    <row r="7" spans="1:24" s="63" customFormat="1" ht="30.75" x14ac:dyDescent="0.3">
      <c r="A7" s="57">
        <v>2</v>
      </c>
      <c r="B7" s="57" t="s">
        <v>126</v>
      </c>
      <c r="C7" s="57"/>
      <c r="D7" s="57" t="s">
        <v>14</v>
      </c>
      <c r="E7" s="58" t="s">
        <v>127</v>
      </c>
      <c r="F7" s="57" t="s">
        <v>31</v>
      </c>
      <c r="G7" s="57">
        <v>10</v>
      </c>
      <c r="H7" s="64">
        <v>2</v>
      </c>
      <c r="I7" s="136">
        <v>1</v>
      </c>
      <c r="J7" s="65"/>
      <c r="K7" s="60"/>
      <c r="L7" s="61">
        <f t="shared" si="0"/>
        <v>0</v>
      </c>
      <c r="M7" s="59">
        <f t="shared" si="1"/>
        <v>0</v>
      </c>
      <c r="N7" s="71">
        <f t="shared" si="2"/>
        <v>0</v>
      </c>
      <c r="O7" s="56">
        <f t="shared" si="3"/>
        <v>0</v>
      </c>
      <c r="P7" s="71">
        <f t="shared" si="4"/>
        <v>0</v>
      </c>
      <c r="Q7" s="99">
        <f t="shared" si="5"/>
        <v>0</v>
      </c>
      <c r="R7" s="102">
        <f t="shared" si="6"/>
        <v>0</v>
      </c>
      <c r="S7" s="141">
        <f t="shared" si="7"/>
        <v>0</v>
      </c>
      <c r="T7" s="175"/>
      <c r="U7" s="118"/>
      <c r="V7" s="112"/>
      <c r="W7" s="62"/>
    </row>
    <row r="8" spans="1:24" ht="20.25" x14ac:dyDescent="0.25">
      <c r="A8" s="57">
        <v>3</v>
      </c>
      <c r="B8" s="57" t="s">
        <v>120</v>
      </c>
      <c r="C8" s="57"/>
      <c r="D8" s="21" t="s">
        <v>14</v>
      </c>
      <c r="E8" s="35" t="s">
        <v>121</v>
      </c>
      <c r="F8" s="70" t="s">
        <v>122</v>
      </c>
      <c r="G8" s="36">
        <v>10</v>
      </c>
      <c r="H8" s="23">
        <v>3</v>
      </c>
      <c r="I8" s="136">
        <v>0</v>
      </c>
      <c r="J8" s="65"/>
      <c r="K8" s="25"/>
      <c r="L8" s="33">
        <f t="shared" si="0"/>
        <v>0</v>
      </c>
      <c r="M8" s="24">
        <f t="shared" si="1"/>
        <v>0</v>
      </c>
      <c r="N8" s="30">
        <f t="shared" si="2"/>
        <v>0</v>
      </c>
      <c r="O8" s="30">
        <f t="shared" si="3"/>
        <v>0</v>
      </c>
      <c r="P8" s="56">
        <f t="shared" si="4"/>
        <v>0</v>
      </c>
      <c r="Q8" s="46">
        <f t="shared" si="5"/>
        <v>0</v>
      </c>
      <c r="R8" s="99">
        <f t="shared" si="6"/>
        <v>0</v>
      </c>
      <c r="S8" s="141">
        <f t="shared" si="7"/>
        <v>0</v>
      </c>
      <c r="T8" s="108"/>
      <c r="U8" s="113"/>
      <c r="V8" s="92"/>
      <c r="W8" s="62"/>
      <c r="X8" s="63"/>
    </row>
    <row r="9" spans="1:24" ht="13.5" x14ac:dyDescent="0.25">
      <c r="A9" s="57">
        <v>4</v>
      </c>
      <c r="B9" s="21" t="s">
        <v>32</v>
      </c>
      <c r="C9" s="57"/>
      <c r="D9" s="21" t="s">
        <v>14</v>
      </c>
      <c r="E9" s="22" t="s">
        <v>114</v>
      </c>
      <c r="F9" s="21" t="s">
        <v>33</v>
      </c>
      <c r="G9" s="57">
        <v>10</v>
      </c>
      <c r="H9" s="23">
        <v>3</v>
      </c>
      <c r="I9" s="136">
        <v>1</v>
      </c>
      <c r="J9" s="29"/>
      <c r="K9" s="25"/>
      <c r="L9" s="33">
        <f t="shared" si="0"/>
        <v>0</v>
      </c>
      <c r="M9" s="24">
        <f t="shared" si="1"/>
        <v>0</v>
      </c>
      <c r="N9" s="30">
        <f t="shared" si="2"/>
        <v>0</v>
      </c>
      <c r="O9" s="30">
        <f t="shared" si="3"/>
        <v>0</v>
      </c>
      <c r="P9" s="56">
        <f t="shared" si="4"/>
        <v>0</v>
      </c>
      <c r="Q9" s="46">
        <f t="shared" si="5"/>
        <v>0</v>
      </c>
      <c r="R9" s="99">
        <f t="shared" si="6"/>
        <v>0</v>
      </c>
      <c r="S9" s="141">
        <f t="shared" si="7"/>
        <v>0</v>
      </c>
      <c r="T9" s="108"/>
      <c r="U9" s="111"/>
      <c r="V9" s="37"/>
      <c r="W9" s="3"/>
      <c r="X9" s="63"/>
    </row>
    <row r="10" spans="1:24" ht="13.5" x14ac:dyDescent="0.25">
      <c r="A10" s="182"/>
      <c r="B10" s="184"/>
      <c r="C10" s="131"/>
      <c r="D10" s="131"/>
      <c r="E10" s="198"/>
      <c r="F10" s="131"/>
      <c r="G10" s="131"/>
      <c r="H10" s="177"/>
      <c r="I10" s="162"/>
      <c r="J10" s="131"/>
      <c r="K10" s="131"/>
      <c r="L10" s="178"/>
      <c r="M10" s="179"/>
      <c r="N10" s="163">
        <f t="shared" ref="N10:S10" si="8">SUM(N6:N9)</f>
        <v>0</v>
      </c>
      <c r="O10" s="164">
        <f t="shared" si="8"/>
        <v>0</v>
      </c>
      <c r="P10" s="163">
        <f t="shared" si="8"/>
        <v>0</v>
      </c>
      <c r="Q10" s="164">
        <f t="shared" si="8"/>
        <v>0</v>
      </c>
      <c r="R10" s="163">
        <f t="shared" si="8"/>
        <v>0</v>
      </c>
      <c r="S10" s="164">
        <f t="shared" si="8"/>
        <v>0</v>
      </c>
      <c r="T10" s="150"/>
      <c r="U10" s="150"/>
      <c r="V10" s="131"/>
      <c r="W10" s="3"/>
      <c r="X10" s="63"/>
    </row>
    <row r="11" spans="1:24" s="91" customFormat="1" ht="13.5" x14ac:dyDescent="0.25">
      <c r="A11" s="228" t="s">
        <v>161</v>
      </c>
      <c r="B11" s="226"/>
      <c r="C11" s="226"/>
      <c r="D11" s="226"/>
      <c r="E11" s="227"/>
      <c r="F11" s="19"/>
      <c r="G11" s="19"/>
      <c r="H11" s="142"/>
      <c r="I11" s="142"/>
      <c r="J11" s="19"/>
      <c r="K11" s="19"/>
      <c r="L11" s="19"/>
      <c r="M11" s="19"/>
      <c r="N11" s="157"/>
      <c r="O11" s="157"/>
      <c r="P11" s="157"/>
      <c r="Q11" s="158"/>
      <c r="R11" s="158"/>
      <c r="S11" s="158"/>
      <c r="T11" s="152"/>
      <c r="U11" s="153"/>
      <c r="V11" s="143"/>
      <c r="W11" s="3"/>
      <c r="X11" s="63"/>
    </row>
    <row r="12" spans="1:24" ht="58.5" x14ac:dyDescent="0.25">
      <c r="A12" s="68">
        <v>1</v>
      </c>
      <c r="B12" s="21" t="s">
        <v>44</v>
      </c>
      <c r="C12" s="21"/>
      <c r="D12" s="40" t="s">
        <v>14</v>
      </c>
      <c r="E12" s="41" t="s">
        <v>45</v>
      </c>
      <c r="F12" s="21" t="s">
        <v>46</v>
      </c>
      <c r="G12" s="21">
        <v>1</v>
      </c>
      <c r="H12" s="23">
        <v>0</v>
      </c>
      <c r="I12" s="136">
        <v>10</v>
      </c>
      <c r="J12" s="29"/>
      <c r="K12" s="25"/>
      <c r="L12" s="33">
        <f t="shared" ref="L12:L20" si="9">ROUND((J12*K12),2)</f>
        <v>0</v>
      </c>
      <c r="M12" s="24">
        <f t="shared" ref="M12:M20" si="10">J12+L12</f>
        <v>0</v>
      </c>
      <c r="N12" s="27">
        <f t="shared" ref="N12:N20" si="11">J12*H12</f>
        <v>0</v>
      </c>
      <c r="O12" s="27">
        <f>I12*J12</f>
        <v>0</v>
      </c>
      <c r="P12" s="77">
        <f t="shared" ref="P12:P20" si="12">L12*H12</f>
        <v>0</v>
      </c>
      <c r="Q12" s="103">
        <f>I12*L12</f>
        <v>0</v>
      </c>
      <c r="R12" s="103">
        <f t="shared" ref="R12:R20" si="13">M12*H12</f>
        <v>0</v>
      </c>
      <c r="S12" s="140">
        <f t="shared" ref="S12:S20" si="14">I12*M12</f>
        <v>0</v>
      </c>
      <c r="T12" s="115"/>
      <c r="U12" s="119"/>
      <c r="V12" s="37"/>
      <c r="W12" s="3"/>
      <c r="X12" s="63"/>
    </row>
    <row r="13" spans="1:24" s="63" customFormat="1" ht="58.5" x14ac:dyDescent="0.25">
      <c r="A13" s="70">
        <v>2</v>
      </c>
      <c r="B13" s="57" t="s">
        <v>41</v>
      </c>
      <c r="C13" s="21"/>
      <c r="D13" s="68" t="s">
        <v>14</v>
      </c>
      <c r="E13" s="173" t="s">
        <v>45</v>
      </c>
      <c r="F13" s="57" t="s">
        <v>47</v>
      </c>
      <c r="G13" s="57">
        <v>10</v>
      </c>
      <c r="H13" s="64">
        <v>12</v>
      </c>
      <c r="I13" s="136">
        <v>3</v>
      </c>
      <c r="J13" s="65"/>
      <c r="K13" s="60"/>
      <c r="L13" s="61">
        <f t="shared" si="9"/>
        <v>0</v>
      </c>
      <c r="M13" s="59">
        <f t="shared" si="10"/>
        <v>0</v>
      </c>
      <c r="N13" s="56">
        <f t="shared" si="11"/>
        <v>0</v>
      </c>
      <c r="O13" s="77">
        <f t="shared" ref="O13:O20" si="15">I13*J13</f>
        <v>0</v>
      </c>
      <c r="P13" s="56">
        <f t="shared" si="12"/>
        <v>0</v>
      </c>
      <c r="Q13" s="103">
        <f t="shared" ref="Q13:Q20" si="16">I13*L13</f>
        <v>0</v>
      </c>
      <c r="R13" s="99">
        <f t="shared" si="13"/>
        <v>0</v>
      </c>
      <c r="S13" s="140">
        <f t="shared" si="14"/>
        <v>0</v>
      </c>
      <c r="T13" s="172"/>
      <c r="U13" s="109"/>
      <c r="V13" s="120"/>
      <c r="W13" s="62"/>
    </row>
    <row r="14" spans="1:24" ht="58.5" x14ac:dyDescent="0.25">
      <c r="A14" s="68">
        <v>3</v>
      </c>
      <c r="B14" s="21" t="s">
        <v>41</v>
      </c>
      <c r="C14" s="21"/>
      <c r="D14" s="40" t="s">
        <v>14</v>
      </c>
      <c r="E14" s="41" t="s">
        <v>45</v>
      </c>
      <c r="F14" s="57" t="s">
        <v>48</v>
      </c>
      <c r="G14" s="21">
        <v>1</v>
      </c>
      <c r="H14" s="23">
        <v>0</v>
      </c>
      <c r="I14" s="136">
        <v>10</v>
      </c>
      <c r="J14" s="29"/>
      <c r="K14" s="25"/>
      <c r="L14" s="33">
        <f t="shared" si="9"/>
        <v>0</v>
      </c>
      <c r="M14" s="24">
        <f t="shared" si="10"/>
        <v>0</v>
      </c>
      <c r="N14" s="30">
        <f t="shared" si="11"/>
        <v>0</v>
      </c>
      <c r="O14" s="27">
        <f t="shared" si="15"/>
        <v>0</v>
      </c>
      <c r="P14" s="56">
        <f t="shared" si="12"/>
        <v>0</v>
      </c>
      <c r="Q14" s="103">
        <f t="shared" si="16"/>
        <v>0</v>
      </c>
      <c r="R14" s="99">
        <f t="shared" si="13"/>
        <v>0</v>
      </c>
      <c r="S14" s="140">
        <f t="shared" si="14"/>
        <v>0</v>
      </c>
      <c r="T14" s="115"/>
      <c r="U14" s="119"/>
      <c r="V14" s="37"/>
      <c r="W14" s="3"/>
      <c r="X14" s="63"/>
    </row>
    <row r="15" spans="1:24" ht="58.5" x14ac:dyDescent="0.25">
      <c r="A15" s="70">
        <v>4</v>
      </c>
      <c r="B15" s="21" t="s">
        <v>42</v>
      </c>
      <c r="C15" s="21"/>
      <c r="D15" s="28" t="s">
        <v>14</v>
      </c>
      <c r="E15" s="41" t="s">
        <v>45</v>
      </c>
      <c r="F15" s="21" t="s">
        <v>49</v>
      </c>
      <c r="G15" s="21">
        <v>1</v>
      </c>
      <c r="H15" s="23">
        <v>40</v>
      </c>
      <c r="I15" s="136">
        <v>10</v>
      </c>
      <c r="J15" s="29"/>
      <c r="K15" s="25"/>
      <c r="L15" s="33">
        <f t="shared" si="9"/>
        <v>0</v>
      </c>
      <c r="M15" s="24">
        <f t="shared" si="10"/>
        <v>0</v>
      </c>
      <c r="N15" s="30">
        <f t="shared" si="11"/>
        <v>0</v>
      </c>
      <c r="O15" s="27">
        <f t="shared" si="15"/>
        <v>0</v>
      </c>
      <c r="P15" s="56">
        <f t="shared" si="12"/>
        <v>0</v>
      </c>
      <c r="Q15" s="103">
        <f t="shared" si="16"/>
        <v>0</v>
      </c>
      <c r="R15" s="99">
        <f t="shared" si="13"/>
        <v>0</v>
      </c>
      <c r="S15" s="140">
        <f t="shared" si="14"/>
        <v>0</v>
      </c>
      <c r="T15" s="115"/>
      <c r="U15" s="119"/>
      <c r="V15" s="37"/>
      <c r="W15" s="3"/>
      <c r="X15" s="63"/>
    </row>
    <row r="16" spans="1:24" ht="58.5" x14ac:dyDescent="0.25">
      <c r="A16" s="68">
        <v>5</v>
      </c>
      <c r="B16" s="21" t="s">
        <v>42</v>
      </c>
      <c r="C16" s="21"/>
      <c r="D16" s="40" t="s">
        <v>14</v>
      </c>
      <c r="E16" s="41" t="s">
        <v>45</v>
      </c>
      <c r="F16" s="21" t="s">
        <v>50</v>
      </c>
      <c r="G16" s="21">
        <v>1</v>
      </c>
      <c r="H16" s="23">
        <v>45</v>
      </c>
      <c r="I16" s="136">
        <v>15</v>
      </c>
      <c r="J16" s="29"/>
      <c r="K16" s="25"/>
      <c r="L16" s="33">
        <f t="shared" si="9"/>
        <v>0</v>
      </c>
      <c r="M16" s="24">
        <f t="shared" si="10"/>
        <v>0</v>
      </c>
      <c r="N16" s="30">
        <f t="shared" si="11"/>
        <v>0</v>
      </c>
      <c r="O16" s="27">
        <f t="shared" si="15"/>
        <v>0</v>
      </c>
      <c r="P16" s="56">
        <f t="shared" si="12"/>
        <v>0</v>
      </c>
      <c r="Q16" s="103">
        <f t="shared" si="16"/>
        <v>0</v>
      </c>
      <c r="R16" s="99">
        <f t="shared" si="13"/>
        <v>0</v>
      </c>
      <c r="S16" s="140">
        <f t="shared" si="14"/>
        <v>0</v>
      </c>
      <c r="T16" s="115"/>
      <c r="U16" s="114"/>
      <c r="V16" s="37"/>
      <c r="W16" s="3"/>
      <c r="X16" s="63"/>
    </row>
    <row r="17" spans="1:24" s="63" customFormat="1" ht="58.5" x14ac:dyDescent="0.25">
      <c r="A17" s="70">
        <v>6</v>
      </c>
      <c r="B17" s="57" t="s">
        <v>42</v>
      </c>
      <c r="C17" s="21"/>
      <c r="D17" s="68" t="s">
        <v>14</v>
      </c>
      <c r="E17" s="173" t="s">
        <v>45</v>
      </c>
      <c r="F17" s="57" t="s">
        <v>51</v>
      </c>
      <c r="G17" s="57">
        <v>10</v>
      </c>
      <c r="H17" s="64">
        <v>55</v>
      </c>
      <c r="I17" s="136">
        <v>15</v>
      </c>
      <c r="J17" s="65"/>
      <c r="K17" s="60"/>
      <c r="L17" s="61">
        <f t="shared" si="9"/>
        <v>0</v>
      </c>
      <c r="M17" s="59">
        <f t="shared" si="10"/>
        <v>0</v>
      </c>
      <c r="N17" s="56">
        <f t="shared" si="11"/>
        <v>0</v>
      </c>
      <c r="O17" s="77">
        <f t="shared" si="15"/>
        <v>0</v>
      </c>
      <c r="P17" s="56">
        <f t="shared" si="12"/>
        <v>0</v>
      </c>
      <c r="Q17" s="103">
        <f t="shared" si="16"/>
        <v>0</v>
      </c>
      <c r="R17" s="99">
        <f t="shared" si="13"/>
        <v>0</v>
      </c>
      <c r="S17" s="140">
        <f t="shared" si="14"/>
        <v>0</v>
      </c>
      <c r="T17" s="172"/>
      <c r="U17" s="109"/>
      <c r="V17" s="120"/>
      <c r="W17" s="62"/>
    </row>
    <row r="18" spans="1:24" s="63" customFormat="1" ht="58.5" x14ac:dyDescent="0.25">
      <c r="A18" s="68">
        <v>7</v>
      </c>
      <c r="B18" s="57" t="s">
        <v>52</v>
      </c>
      <c r="C18" s="21"/>
      <c r="D18" s="68" t="s">
        <v>14</v>
      </c>
      <c r="E18" s="173" t="s">
        <v>45</v>
      </c>
      <c r="F18" s="57" t="s">
        <v>46</v>
      </c>
      <c r="G18" s="57">
        <v>10</v>
      </c>
      <c r="H18" s="64">
        <v>80</v>
      </c>
      <c r="I18" s="136">
        <v>10</v>
      </c>
      <c r="J18" s="65"/>
      <c r="K18" s="60"/>
      <c r="L18" s="61">
        <f t="shared" si="9"/>
        <v>0</v>
      </c>
      <c r="M18" s="59">
        <f t="shared" si="10"/>
        <v>0</v>
      </c>
      <c r="N18" s="56">
        <f t="shared" si="11"/>
        <v>0</v>
      </c>
      <c r="O18" s="77">
        <f t="shared" si="15"/>
        <v>0</v>
      </c>
      <c r="P18" s="56">
        <f t="shared" si="12"/>
        <v>0</v>
      </c>
      <c r="Q18" s="103">
        <f t="shared" si="16"/>
        <v>0</v>
      </c>
      <c r="R18" s="99">
        <f t="shared" si="13"/>
        <v>0</v>
      </c>
      <c r="S18" s="140">
        <f t="shared" si="14"/>
        <v>0</v>
      </c>
      <c r="T18" s="172"/>
      <c r="U18" s="109"/>
      <c r="V18" s="120"/>
      <c r="W18" s="62"/>
    </row>
    <row r="19" spans="1:24" s="63" customFormat="1" ht="58.5" x14ac:dyDescent="0.25">
      <c r="A19" s="68">
        <v>8</v>
      </c>
      <c r="B19" s="57" t="s">
        <v>136</v>
      </c>
      <c r="C19" s="21"/>
      <c r="D19" s="66" t="s">
        <v>14</v>
      </c>
      <c r="E19" s="173" t="s">
        <v>45</v>
      </c>
      <c r="F19" s="58" t="s">
        <v>137</v>
      </c>
      <c r="G19" s="57">
        <v>1</v>
      </c>
      <c r="H19" s="64">
        <v>20</v>
      </c>
      <c r="I19" s="136">
        <v>10</v>
      </c>
      <c r="J19" s="65"/>
      <c r="K19" s="60"/>
      <c r="L19" s="61">
        <f t="shared" si="9"/>
        <v>0</v>
      </c>
      <c r="M19" s="59">
        <f t="shared" si="10"/>
        <v>0</v>
      </c>
      <c r="N19" s="56">
        <f t="shared" si="11"/>
        <v>0</v>
      </c>
      <c r="O19" s="77">
        <f t="shared" si="15"/>
        <v>0</v>
      </c>
      <c r="P19" s="56">
        <f t="shared" si="12"/>
        <v>0</v>
      </c>
      <c r="Q19" s="103">
        <f t="shared" si="16"/>
        <v>0</v>
      </c>
      <c r="R19" s="99">
        <f t="shared" si="13"/>
        <v>0</v>
      </c>
      <c r="S19" s="140">
        <f t="shared" si="14"/>
        <v>0</v>
      </c>
      <c r="T19" s="174"/>
      <c r="U19" s="110"/>
      <c r="V19" s="120"/>
      <c r="W19" s="62"/>
    </row>
    <row r="20" spans="1:24" ht="24" thickBot="1" x14ac:dyDescent="0.3">
      <c r="A20" s="70">
        <v>9</v>
      </c>
      <c r="B20" s="21" t="s">
        <v>38</v>
      </c>
      <c r="C20" s="21"/>
      <c r="D20" s="21" t="s">
        <v>14</v>
      </c>
      <c r="E20" s="44" t="s">
        <v>29</v>
      </c>
      <c r="F20" s="21" t="s">
        <v>53</v>
      </c>
      <c r="G20" s="21">
        <v>10</v>
      </c>
      <c r="H20" s="23">
        <v>6</v>
      </c>
      <c r="I20" s="136">
        <v>2</v>
      </c>
      <c r="J20" s="29"/>
      <c r="K20" s="25"/>
      <c r="L20" s="33">
        <f t="shared" si="9"/>
        <v>0</v>
      </c>
      <c r="M20" s="24">
        <f t="shared" si="10"/>
        <v>0</v>
      </c>
      <c r="N20" s="34">
        <f t="shared" si="11"/>
        <v>0</v>
      </c>
      <c r="O20" s="27">
        <f t="shared" si="15"/>
        <v>0</v>
      </c>
      <c r="P20" s="34">
        <f t="shared" si="12"/>
        <v>0</v>
      </c>
      <c r="Q20" s="103">
        <f t="shared" si="16"/>
        <v>0</v>
      </c>
      <c r="R20" s="100">
        <f t="shared" si="13"/>
        <v>0</v>
      </c>
      <c r="S20" s="140">
        <f t="shared" si="14"/>
        <v>0</v>
      </c>
      <c r="T20" s="154"/>
      <c r="U20" s="125"/>
      <c r="V20" s="126"/>
      <c r="W20" s="3"/>
      <c r="X20" s="63"/>
    </row>
    <row r="21" spans="1:24" ht="14.25" thickBot="1" x14ac:dyDescent="0.3">
      <c r="A21" s="70"/>
      <c r="B21" s="21"/>
      <c r="C21" s="21"/>
      <c r="D21" s="40"/>
      <c r="E21" s="41"/>
      <c r="F21" s="21"/>
      <c r="G21" s="21"/>
      <c r="H21" s="23"/>
      <c r="I21" s="136"/>
      <c r="J21" s="29"/>
      <c r="K21" s="25"/>
      <c r="L21" s="33"/>
      <c r="M21" s="45"/>
      <c r="N21" s="186">
        <f t="shared" ref="N21:S21" si="17">SUM(N12:N20)</f>
        <v>0</v>
      </c>
      <c r="O21" s="187">
        <f t="shared" si="17"/>
        <v>0</v>
      </c>
      <c r="P21" s="188">
        <f t="shared" si="17"/>
        <v>0</v>
      </c>
      <c r="Q21" s="189">
        <f t="shared" si="17"/>
        <v>0</v>
      </c>
      <c r="R21" s="190">
        <f t="shared" si="17"/>
        <v>0</v>
      </c>
      <c r="S21" s="189">
        <f t="shared" si="17"/>
        <v>0</v>
      </c>
      <c r="T21" s="155"/>
      <c r="U21" s="156"/>
      <c r="V21" s="131"/>
      <c r="W21" s="3"/>
      <c r="X21" s="63"/>
    </row>
    <row r="22" spans="1:24" s="91" customFormat="1" ht="13.5" x14ac:dyDescent="0.25">
      <c r="A22" s="225" t="s">
        <v>149</v>
      </c>
      <c r="B22" s="226"/>
      <c r="C22" s="226"/>
      <c r="D22" s="226"/>
      <c r="E22" s="227"/>
      <c r="F22" s="50"/>
      <c r="G22" s="19"/>
      <c r="H22" s="142"/>
      <c r="I22" s="142"/>
      <c r="J22" s="19"/>
      <c r="K22" s="19"/>
      <c r="L22" s="19"/>
      <c r="M22" s="19"/>
      <c r="N22" s="19"/>
      <c r="O22" s="19"/>
      <c r="P22" s="20"/>
      <c r="Q22" s="97"/>
      <c r="R22" s="97"/>
      <c r="S22" s="101"/>
      <c r="T22" s="152"/>
      <c r="U22" s="153"/>
      <c r="V22" s="143"/>
      <c r="W22" s="3"/>
      <c r="X22" s="63"/>
    </row>
    <row r="23" spans="1:24" s="63" customFormat="1" ht="13.5" x14ac:dyDescent="0.25">
      <c r="A23" s="66">
        <v>1</v>
      </c>
      <c r="B23" s="57" t="s">
        <v>99</v>
      </c>
      <c r="C23" s="57"/>
      <c r="D23" s="57" t="s">
        <v>14</v>
      </c>
      <c r="E23" s="58" t="s">
        <v>100</v>
      </c>
      <c r="F23" s="57" t="s">
        <v>34</v>
      </c>
      <c r="G23" s="57">
        <v>28</v>
      </c>
      <c r="H23" s="83">
        <v>16</v>
      </c>
      <c r="I23" s="139">
        <v>4</v>
      </c>
      <c r="J23" s="59"/>
      <c r="K23" s="60"/>
      <c r="L23" s="61">
        <f t="shared" ref="L23:L38" si="18">ROUND((J23*K23),2)</f>
        <v>0</v>
      </c>
      <c r="M23" s="59">
        <f t="shared" ref="M23:M38" si="19">J23+L23</f>
        <v>0</v>
      </c>
      <c r="N23" s="56">
        <f t="shared" ref="N23:N38" si="20">J23*H23</f>
        <v>0</v>
      </c>
      <c r="O23" s="56">
        <f>I23*J23</f>
        <v>0</v>
      </c>
      <c r="P23" s="56">
        <f t="shared" ref="P23:P38" si="21">L23*H23</f>
        <v>0</v>
      </c>
      <c r="Q23" s="99">
        <f>I23*L23</f>
        <v>0</v>
      </c>
      <c r="R23" s="99">
        <f t="shared" ref="R23:R38" si="22">M23*H23</f>
        <v>0</v>
      </c>
      <c r="S23" s="141">
        <f t="shared" ref="S23:S38" si="23">I23*M23</f>
        <v>0</v>
      </c>
      <c r="T23" s="115"/>
      <c r="U23" s="119"/>
      <c r="V23" s="37"/>
      <c r="W23" s="3"/>
    </row>
    <row r="24" spans="1:24" s="63" customFormat="1" ht="13.5" x14ac:dyDescent="0.25">
      <c r="A24" s="57">
        <v>2</v>
      </c>
      <c r="B24" s="57" t="s">
        <v>99</v>
      </c>
      <c r="C24" s="57"/>
      <c r="D24" s="57" t="s">
        <v>14</v>
      </c>
      <c r="E24" s="58" t="s">
        <v>100</v>
      </c>
      <c r="F24" s="57" t="s">
        <v>101</v>
      </c>
      <c r="G24" s="57">
        <v>28</v>
      </c>
      <c r="H24" s="64">
        <v>16</v>
      </c>
      <c r="I24" s="136">
        <v>4</v>
      </c>
      <c r="J24" s="59"/>
      <c r="K24" s="60"/>
      <c r="L24" s="61">
        <f t="shared" si="18"/>
        <v>0</v>
      </c>
      <c r="M24" s="59">
        <f t="shared" si="19"/>
        <v>0</v>
      </c>
      <c r="N24" s="56">
        <f t="shared" si="20"/>
        <v>0</v>
      </c>
      <c r="O24" s="56">
        <f t="shared" ref="O24:O38" si="24">I24*J24</f>
        <v>0</v>
      </c>
      <c r="P24" s="56">
        <f t="shared" si="21"/>
        <v>0</v>
      </c>
      <c r="Q24" s="99">
        <f t="shared" ref="Q24:Q38" si="25">I24*L24</f>
        <v>0</v>
      </c>
      <c r="R24" s="99">
        <f t="shared" si="22"/>
        <v>0</v>
      </c>
      <c r="S24" s="141">
        <f t="shared" si="23"/>
        <v>0</v>
      </c>
      <c r="T24" s="115"/>
      <c r="U24" s="114"/>
      <c r="V24" s="112"/>
      <c r="W24" s="3"/>
    </row>
    <row r="25" spans="1:24" ht="13.5" x14ac:dyDescent="0.25">
      <c r="A25" s="66">
        <v>3</v>
      </c>
      <c r="B25" s="57" t="s">
        <v>99</v>
      </c>
      <c r="C25" s="57"/>
      <c r="D25" s="21" t="s">
        <v>14</v>
      </c>
      <c r="E25" s="58" t="s">
        <v>100</v>
      </c>
      <c r="F25" s="57" t="s">
        <v>138</v>
      </c>
      <c r="G25" s="57">
        <v>28</v>
      </c>
      <c r="H25" s="23">
        <v>12</v>
      </c>
      <c r="I25" s="136">
        <v>2</v>
      </c>
      <c r="J25" s="59"/>
      <c r="K25" s="25"/>
      <c r="L25" s="33">
        <f t="shared" si="18"/>
        <v>0</v>
      </c>
      <c r="M25" s="24">
        <f t="shared" si="19"/>
        <v>0</v>
      </c>
      <c r="N25" s="30">
        <f t="shared" si="20"/>
        <v>0</v>
      </c>
      <c r="O25" s="56">
        <f t="shared" si="24"/>
        <v>0</v>
      </c>
      <c r="P25" s="30">
        <f t="shared" si="21"/>
        <v>0</v>
      </c>
      <c r="Q25" s="99">
        <f t="shared" si="25"/>
        <v>0</v>
      </c>
      <c r="R25" s="46">
        <f t="shared" si="22"/>
        <v>0</v>
      </c>
      <c r="S25" s="141">
        <f t="shared" si="23"/>
        <v>0</v>
      </c>
      <c r="T25" s="115"/>
      <c r="U25" s="119"/>
      <c r="V25" s="37"/>
      <c r="W25" s="3"/>
      <c r="X25" s="63"/>
    </row>
    <row r="26" spans="1:24" ht="13.5" x14ac:dyDescent="0.25">
      <c r="A26" s="57">
        <v>4</v>
      </c>
      <c r="B26" s="21" t="s">
        <v>139</v>
      </c>
      <c r="C26" s="57"/>
      <c r="D26" s="21" t="s">
        <v>14</v>
      </c>
      <c r="E26" s="22" t="s">
        <v>140</v>
      </c>
      <c r="F26" s="21"/>
      <c r="G26" s="21">
        <v>12</v>
      </c>
      <c r="H26" s="23">
        <v>10</v>
      </c>
      <c r="I26" s="136">
        <v>0</v>
      </c>
      <c r="J26" s="24"/>
      <c r="K26" s="25"/>
      <c r="L26" s="33">
        <f t="shared" si="18"/>
        <v>0</v>
      </c>
      <c r="M26" s="24">
        <f t="shared" si="19"/>
        <v>0</v>
      </c>
      <c r="N26" s="30">
        <f t="shared" si="20"/>
        <v>0</v>
      </c>
      <c r="O26" s="56">
        <f t="shared" si="24"/>
        <v>0</v>
      </c>
      <c r="P26" s="30">
        <f t="shared" si="21"/>
        <v>0</v>
      </c>
      <c r="Q26" s="99">
        <f t="shared" si="25"/>
        <v>0</v>
      </c>
      <c r="R26" s="46">
        <f t="shared" si="22"/>
        <v>0</v>
      </c>
      <c r="S26" s="141">
        <f t="shared" si="23"/>
        <v>0</v>
      </c>
      <c r="T26" s="115"/>
      <c r="U26" s="114"/>
      <c r="V26" s="112"/>
      <c r="W26" s="3"/>
      <c r="X26" s="63"/>
    </row>
    <row r="27" spans="1:24" ht="13.5" x14ac:dyDescent="0.25">
      <c r="A27" s="66">
        <v>5</v>
      </c>
      <c r="B27" s="21" t="s">
        <v>105</v>
      </c>
      <c r="C27" s="57"/>
      <c r="D27" s="21" t="s">
        <v>14</v>
      </c>
      <c r="E27" s="22" t="s">
        <v>21</v>
      </c>
      <c r="F27" s="21" t="s">
        <v>24</v>
      </c>
      <c r="G27" s="21">
        <v>30</v>
      </c>
      <c r="H27" s="23">
        <v>5</v>
      </c>
      <c r="I27" s="136">
        <v>0</v>
      </c>
      <c r="J27" s="24"/>
      <c r="K27" s="25"/>
      <c r="L27" s="33">
        <f t="shared" si="18"/>
        <v>0</v>
      </c>
      <c r="M27" s="24">
        <f t="shared" si="19"/>
        <v>0</v>
      </c>
      <c r="N27" s="30">
        <f t="shared" si="20"/>
        <v>0</v>
      </c>
      <c r="O27" s="56">
        <f t="shared" si="24"/>
        <v>0</v>
      </c>
      <c r="P27" s="30">
        <f t="shared" si="21"/>
        <v>0</v>
      </c>
      <c r="Q27" s="99">
        <f t="shared" si="25"/>
        <v>0</v>
      </c>
      <c r="R27" s="46">
        <f t="shared" si="22"/>
        <v>0</v>
      </c>
      <c r="S27" s="141">
        <f t="shared" si="23"/>
        <v>0</v>
      </c>
      <c r="T27" s="115"/>
      <c r="U27" s="114"/>
      <c r="V27" s="112"/>
      <c r="W27" s="3"/>
      <c r="X27" s="63"/>
    </row>
    <row r="28" spans="1:24" ht="13.5" x14ac:dyDescent="0.25">
      <c r="A28" s="57">
        <v>6</v>
      </c>
      <c r="B28" s="21" t="s">
        <v>105</v>
      </c>
      <c r="C28" s="57"/>
      <c r="D28" s="21" t="s">
        <v>14</v>
      </c>
      <c r="E28" s="22" t="s">
        <v>21</v>
      </c>
      <c r="F28" s="21" t="s">
        <v>106</v>
      </c>
      <c r="G28" s="21">
        <v>30</v>
      </c>
      <c r="H28" s="23">
        <v>5</v>
      </c>
      <c r="I28" s="136">
        <v>0</v>
      </c>
      <c r="J28" s="24"/>
      <c r="K28" s="25"/>
      <c r="L28" s="33">
        <f t="shared" si="18"/>
        <v>0</v>
      </c>
      <c r="M28" s="24">
        <f t="shared" si="19"/>
        <v>0</v>
      </c>
      <c r="N28" s="30">
        <f t="shared" si="20"/>
        <v>0</v>
      </c>
      <c r="O28" s="56">
        <f t="shared" si="24"/>
        <v>0</v>
      </c>
      <c r="P28" s="30">
        <f t="shared" si="21"/>
        <v>0</v>
      </c>
      <c r="Q28" s="99">
        <f t="shared" si="25"/>
        <v>0</v>
      </c>
      <c r="R28" s="46">
        <f t="shared" si="22"/>
        <v>0</v>
      </c>
      <c r="S28" s="141">
        <f t="shared" si="23"/>
        <v>0</v>
      </c>
      <c r="T28" s="115"/>
      <c r="U28" s="114"/>
      <c r="V28" s="112"/>
      <c r="W28" s="3"/>
      <c r="X28" s="63"/>
    </row>
    <row r="29" spans="1:24" ht="13.5" x14ac:dyDescent="0.25">
      <c r="A29" s="66">
        <v>7</v>
      </c>
      <c r="B29" s="21" t="s">
        <v>107</v>
      </c>
      <c r="C29" s="57"/>
      <c r="D29" s="21" t="s">
        <v>14</v>
      </c>
      <c r="E29" s="22" t="s">
        <v>141</v>
      </c>
      <c r="F29" s="21" t="s">
        <v>142</v>
      </c>
      <c r="G29" s="21">
        <v>20</v>
      </c>
      <c r="H29" s="23">
        <v>6</v>
      </c>
      <c r="I29" s="136">
        <v>0</v>
      </c>
      <c r="J29" s="24"/>
      <c r="K29" s="25"/>
      <c r="L29" s="33">
        <f t="shared" si="18"/>
        <v>0</v>
      </c>
      <c r="M29" s="24">
        <f t="shared" si="19"/>
        <v>0</v>
      </c>
      <c r="N29" s="30">
        <f t="shared" si="20"/>
        <v>0</v>
      </c>
      <c r="O29" s="56">
        <f t="shared" si="24"/>
        <v>0</v>
      </c>
      <c r="P29" s="30">
        <f t="shared" si="21"/>
        <v>0</v>
      </c>
      <c r="Q29" s="99">
        <f t="shared" si="25"/>
        <v>0</v>
      </c>
      <c r="R29" s="46">
        <f t="shared" si="22"/>
        <v>0</v>
      </c>
      <c r="S29" s="141">
        <f t="shared" si="23"/>
        <v>0</v>
      </c>
      <c r="T29" s="115"/>
      <c r="U29" s="114"/>
      <c r="V29" s="112"/>
      <c r="W29" s="3"/>
      <c r="X29" s="63"/>
    </row>
    <row r="30" spans="1:24" ht="13.5" x14ac:dyDescent="0.25">
      <c r="A30" s="57">
        <v>8</v>
      </c>
      <c r="B30" s="21" t="s">
        <v>108</v>
      </c>
      <c r="C30" s="57"/>
      <c r="D30" s="21" t="s">
        <v>14</v>
      </c>
      <c r="E30" s="22" t="s">
        <v>21</v>
      </c>
      <c r="F30" s="21" t="s">
        <v>98</v>
      </c>
      <c r="G30" s="21">
        <v>100</v>
      </c>
      <c r="H30" s="23">
        <v>4</v>
      </c>
      <c r="I30" s="136">
        <v>2</v>
      </c>
      <c r="J30" s="24"/>
      <c r="K30" s="25"/>
      <c r="L30" s="33">
        <f t="shared" si="18"/>
        <v>0</v>
      </c>
      <c r="M30" s="24">
        <f t="shared" si="19"/>
        <v>0</v>
      </c>
      <c r="N30" s="30">
        <f t="shared" si="20"/>
        <v>0</v>
      </c>
      <c r="O30" s="56">
        <f t="shared" si="24"/>
        <v>0</v>
      </c>
      <c r="P30" s="30">
        <f t="shared" si="21"/>
        <v>0</v>
      </c>
      <c r="Q30" s="99">
        <f t="shared" si="25"/>
        <v>0</v>
      </c>
      <c r="R30" s="46">
        <f t="shared" si="22"/>
        <v>0</v>
      </c>
      <c r="S30" s="141">
        <f t="shared" si="23"/>
        <v>0</v>
      </c>
      <c r="T30" s="115"/>
      <c r="U30" s="114"/>
      <c r="V30" s="112"/>
      <c r="W30" s="3"/>
      <c r="X30" s="63"/>
    </row>
    <row r="31" spans="1:24" ht="13.5" x14ac:dyDescent="0.25">
      <c r="A31" s="66">
        <v>9</v>
      </c>
      <c r="B31" s="57" t="s">
        <v>108</v>
      </c>
      <c r="C31" s="57"/>
      <c r="D31" s="21" t="s">
        <v>14</v>
      </c>
      <c r="E31" s="22" t="s">
        <v>21</v>
      </c>
      <c r="F31" s="21" t="s">
        <v>24</v>
      </c>
      <c r="G31" s="21">
        <v>100</v>
      </c>
      <c r="H31" s="23">
        <v>2</v>
      </c>
      <c r="I31" s="136">
        <v>1</v>
      </c>
      <c r="J31" s="24"/>
      <c r="K31" s="25"/>
      <c r="L31" s="33">
        <f t="shared" si="18"/>
        <v>0</v>
      </c>
      <c r="M31" s="24">
        <f t="shared" si="19"/>
        <v>0</v>
      </c>
      <c r="N31" s="30">
        <f t="shared" si="20"/>
        <v>0</v>
      </c>
      <c r="O31" s="56">
        <f t="shared" si="24"/>
        <v>0</v>
      </c>
      <c r="P31" s="30">
        <f t="shared" si="21"/>
        <v>0</v>
      </c>
      <c r="Q31" s="99">
        <f t="shared" si="25"/>
        <v>0</v>
      </c>
      <c r="R31" s="46">
        <f t="shared" si="22"/>
        <v>0</v>
      </c>
      <c r="S31" s="141">
        <f t="shared" si="23"/>
        <v>0</v>
      </c>
      <c r="T31" s="115"/>
      <c r="U31" s="114"/>
      <c r="V31" s="112"/>
      <c r="W31" s="3"/>
      <c r="X31" s="63"/>
    </row>
    <row r="32" spans="1:24" ht="13.5" x14ac:dyDescent="0.25">
      <c r="A32" s="57">
        <v>10</v>
      </c>
      <c r="B32" s="21" t="s">
        <v>109</v>
      </c>
      <c r="C32" s="57"/>
      <c r="D32" s="21" t="s">
        <v>14</v>
      </c>
      <c r="E32" s="22" t="s">
        <v>100</v>
      </c>
      <c r="F32" s="21" t="s">
        <v>65</v>
      </c>
      <c r="G32" s="21">
        <v>30</v>
      </c>
      <c r="H32" s="23">
        <v>2</v>
      </c>
      <c r="I32" s="136">
        <v>1</v>
      </c>
      <c r="J32" s="24"/>
      <c r="K32" s="25"/>
      <c r="L32" s="33">
        <f t="shared" si="18"/>
        <v>0</v>
      </c>
      <c r="M32" s="24">
        <f t="shared" si="19"/>
        <v>0</v>
      </c>
      <c r="N32" s="30">
        <f t="shared" si="20"/>
        <v>0</v>
      </c>
      <c r="O32" s="56">
        <f t="shared" si="24"/>
        <v>0</v>
      </c>
      <c r="P32" s="30">
        <f t="shared" si="21"/>
        <v>0</v>
      </c>
      <c r="Q32" s="99">
        <f t="shared" si="25"/>
        <v>0</v>
      </c>
      <c r="R32" s="46">
        <f t="shared" si="22"/>
        <v>0</v>
      </c>
      <c r="S32" s="141">
        <f t="shared" si="23"/>
        <v>0</v>
      </c>
      <c r="T32" s="115"/>
      <c r="U32" s="114"/>
      <c r="V32" s="112"/>
      <c r="W32" s="3"/>
      <c r="X32" s="63"/>
    </row>
    <row r="33" spans="1:24" ht="13.5" x14ac:dyDescent="0.25">
      <c r="A33" s="66">
        <v>11</v>
      </c>
      <c r="B33" s="21" t="s">
        <v>109</v>
      </c>
      <c r="C33" s="57"/>
      <c r="D33" s="21" t="s">
        <v>14</v>
      </c>
      <c r="E33" s="22" t="s">
        <v>100</v>
      </c>
      <c r="F33" s="21" t="s">
        <v>110</v>
      </c>
      <c r="G33" s="21">
        <v>30</v>
      </c>
      <c r="H33" s="23">
        <v>1</v>
      </c>
      <c r="I33" s="136">
        <v>1</v>
      </c>
      <c r="J33" s="24"/>
      <c r="K33" s="25"/>
      <c r="L33" s="33">
        <f t="shared" si="18"/>
        <v>0</v>
      </c>
      <c r="M33" s="24">
        <f t="shared" si="19"/>
        <v>0</v>
      </c>
      <c r="N33" s="30">
        <f t="shared" si="20"/>
        <v>0</v>
      </c>
      <c r="O33" s="56">
        <f t="shared" si="24"/>
        <v>0</v>
      </c>
      <c r="P33" s="30">
        <f t="shared" si="21"/>
        <v>0</v>
      </c>
      <c r="Q33" s="99">
        <f t="shared" si="25"/>
        <v>0</v>
      </c>
      <c r="R33" s="46">
        <f t="shared" si="22"/>
        <v>0</v>
      </c>
      <c r="S33" s="141">
        <f t="shared" si="23"/>
        <v>0</v>
      </c>
      <c r="T33" s="115"/>
      <c r="U33" s="114"/>
      <c r="V33" s="112"/>
      <c r="W33" s="3"/>
      <c r="X33" s="63"/>
    </row>
    <row r="34" spans="1:24" ht="13.5" x14ac:dyDescent="0.25">
      <c r="A34" s="57">
        <v>12</v>
      </c>
      <c r="B34" s="21" t="s">
        <v>148</v>
      </c>
      <c r="C34" s="57"/>
      <c r="D34" s="21" t="s">
        <v>14</v>
      </c>
      <c r="E34" s="22" t="s">
        <v>21</v>
      </c>
      <c r="F34" s="21" t="s">
        <v>20</v>
      </c>
      <c r="G34" s="21">
        <v>28</v>
      </c>
      <c r="H34" s="23">
        <v>10</v>
      </c>
      <c r="I34" s="136">
        <v>5</v>
      </c>
      <c r="J34" s="24"/>
      <c r="K34" s="25"/>
      <c r="L34" s="33">
        <f t="shared" si="18"/>
        <v>0</v>
      </c>
      <c r="M34" s="24">
        <f t="shared" si="19"/>
        <v>0</v>
      </c>
      <c r="N34" s="30">
        <f t="shared" si="20"/>
        <v>0</v>
      </c>
      <c r="O34" s="56">
        <f t="shared" si="24"/>
        <v>0</v>
      </c>
      <c r="P34" s="30">
        <f t="shared" si="21"/>
        <v>0</v>
      </c>
      <c r="Q34" s="99">
        <f t="shared" si="25"/>
        <v>0</v>
      </c>
      <c r="R34" s="46">
        <f t="shared" si="22"/>
        <v>0</v>
      </c>
      <c r="S34" s="141">
        <f t="shared" si="23"/>
        <v>0</v>
      </c>
      <c r="T34" s="115"/>
      <c r="U34" s="114"/>
      <c r="V34" s="112"/>
      <c r="W34" s="3"/>
      <c r="X34" s="63"/>
    </row>
    <row r="35" spans="1:24" ht="13.5" x14ac:dyDescent="0.25">
      <c r="A35" s="66">
        <v>13</v>
      </c>
      <c r="B35" s="21" t="s">
        <v>43</v>
      </c>
      <c r="C35" s="57"/>
      <c r="D35" s="21" t="s">
        <v>14</v>
      </c>
      <c r="E35" s="22" t="s">
        <v>83</v>
      </c>
      <c r="F35" s="21" t="s">
        <v>65</v>
      </c>
      <c r="G35" s="21">
        <v>50</v>
      </c>
      <c r="H35" s="23">
        <v>1</v>
      </c>
      <c r="I35" s="136">
        <v>1</v>
      </c>
      <c r="J35" s="24"/>
      <c r="K35" s="25"/>
      <c r="L35" s="33">
        <f t="shared" si="18"/>
        <v>0</v>
      </c>
      <c r="M35" s="24">
        <f t="shared" si="19"/>
        <v>0</v>
      </c>
      <c r="N35" s="30">
        <f t="shared" si="20"/>
        <v>0</v>
      </c>
      <c r="O35" s="56">
        <f t="shared" si="24"/>
        <v>0</v>
      </c>
      <c r="P35" s="30">
        <f t="shared" si="21"/>
        <v>0</v>
      </c>
      <c r="Q35" s="99">
        <f t="shared" si="25"/>
        <v>0</v>
      </c>
      <c r="R35" s="46">
        <f t="shared" si="22"/>
        <v>0</v>
      </c>
      <c r="S35" s="141">
        <f t="shared" si="23"/>
        <v>0</v>
      </c>
      <c r="T35" s="115"/>
      <c r="U35" s="114"/>
      <c r="V35" s="112"/>
      <c r="W35" s="3"/>
      <c r="X35" s="63"/>
    </row>
    <row r="36" spans="1:24" ht="13.5" x14ac:dyDescent="0.25">
      <c r="A36" s="57">
        <v>14</v>
      </c>
      <c r="B36" s="57" t="s">
        <v>102</v>
      </c>
      <c r="C36" s="57"/>
      <c r="D36" s="57" t="s">
        <v>14</v>
      </c>
      <c r="E36" s="58" t="s">
        <v>103</v>
      </c>
      <c r="F36" s="57" t="s">
        <v>104</v>
      </c>
      <c r="G36" s="57">
        <v>20</v>
      </c>
      <c r="H36" s="23">
        <v>30</v>
      </c>
      <c r="I36" s="136">
        <v>5</v>
      </c>
      <c r="J36" s="24"/>
      <c r="K36" s="25"/>
      <c r="L36" s="33">
        <f t="shared" si="18"/>
        <v>0</v>
      </c>
      <c r="M36" s="24">
        <f t="shared" si="19"/>
        <v>0</v>
      </c>
      <c r="N36" s="30">
        <f t="shared" si="20"/>
        <v>0</v>
      </c>
      <c r="O36" s="56">
        <f t="shared" si="24"/>
        <v>0</v>
      </c>
      <c r="P36" s="30">
        <f t="shared" si="21"/>
        <v>0</v>
      </c>
      <c r="Q36" s="99">
        <f t="shared" si="25"/>
        <v>0</v>
      </c>
      <c r="R36" s="46">
        <f t="shared" si="22"/>
        <v>0</v>
      </c>
      <c r="S36" s="141">
        <f t="shared" si="23"/>
        <v>0</v>
      </c>
      <c r="T36" s="115"/>
      <c r="U36" s="114"/>
      <c r="V36" s="112"/>
      <c r="W36" s="3"/>
      <c r="X36" s="63"/>
    </row>
    <row r="37" spans="1:24" ht="23.25" x14ac:dyDescent="0.25">
      <c r="A37" s="66">
        <v>15</v>
      </c>
      <c r="B37" s="57" t="s">
        <v>111</v>
      </c>
      <c r="C37" s="57"/>
      <c r="D37" s="21" t="s">
        <v>14</v>
      </c>
      <c r="E37" s="22" t="s">
        <v>112</v>
      </c>
      <c r="F37" s="21" t="s">
        <v>145</v>
      </c>
      <c r="G37" s="21">
        <v>1</v>
      </c>
      <c r="H37" s="23">
        <v>15</v>
      </c>
      <c r="I37" s="136">
        <v>0</v>
      </c>
      <c r="J37" s="24"/>
      <c r="K37" s="25"/>
      <c r="L37" s="33">
        <f t="shared" si="18"/>
        <v>0</v>
      </c>
      <c r="M37" s="24">
        <f t="shared" si="19"/>
        <v>0</v>
      </c>
      <c r="N37" s="30">
        <f t="shared" si="20"/>
        <v>0</v>
      </c>
      <c r="O37" s="56">
        <f t="shared" si="24"/>
        <v>0</v>
      </c>
      <c r="P37" s="30">
        <f t="shared" si="21"/>
        <v>0</v>
      </c>
      <c r="Q37" s="99">
        <f t="shared" si="25"/>
        <v>0</v>
      </c>
      <c r="R37" s="46">
        <f t="shared" si="22"/>
        <v>0</v>
      </c>
      <c r="S37" s="141">
        <f t="shared" si="23"/>
        <v>0</v>
      </c>
      <c r="T37" s="115"/>
      <c r="U37" s="119"/>
      <c r="V37" s="37"/>
      <c r="W37" s="3"/>
      <c r="X37" s="63"/>
    </row>
    <row r="38" spans="1:24" ht="23.25" x14ac:dyDescent="0.25">
      <c r="A38" s="57">
        <v>16</v>
      </c>
      <c r="B38" s="57" t="s">
        <v>143</v>
      </c>
      <c r="C38" s="57"/>
      <c r="D38" s="21" t="s">
        <v>14</v>
      </c>
      <c r="E38" s="22" t="s">
        <v>112</v>
      </c>
      <c r="F38" s="36" t="s">
        <v>144</v>
      </c>
      <c r="G38" s="36">
        <v>1</v>
      </c>
      <c r="H38" s="23">
        <v>15</v>
      </c>
      <c r="I38" s="136">
        <v>0</v>
      </c>
      <c r="J38" s="29"/>
      <c r="K38" s="25"/>
      <c r="L38" s="33">
        <f t="shared" si="18"/>
        <v>0</v>
      </c>
      <c r="M38" s="24">
        <f t="shared" si="19"/>
        <v>0</v>
      </c>
      <c r="N38" s="30">
        <f t="shared" si="20"/>
        <v>0</v>
      </c>
      <c r="O38" s="56">
        <f t="shared" si="24"/>
        <v>0</v>
      </c>
      <c r="P38" s="30">
        <f t="shared" si="21"/>
        <v>0</v>
      </c>
      <c r="Q38" s="99">
        <f t="shared" si="25"/>
        <v>0</v>
      </c>
      <c r="R38" s="46">
        <f t="shared" si="22"/>
        <v>0</v>
      </c>
      <c r="S38" s="141">
        <f t="shared" si="23"/>
        <v>0</v>
      </c>
      <c r="T38" s="115"/>
      <c r="U38" s="114"/>
      <c r="V38" s="112"/>
      <c r="W38" s="3"/>
      <c r="X38" s="63"/>
    </row>
    <row r="39" spans="1:24" ht="13.5" x14ac:dyDescent="0.25">
      <c r="A39" s="66">
        <v>17</v>
      </c>
      <c r="B39" s="80" t="s">
        <v>64</v>
      </c>
      <c r="C39" s="57"/>
      <c r="D39" s="38" t="s">
        <v>14</v>
      </c>
      <c r="E39" s="78" t="s">
        <v>115</v>
      </c>
      <c r="F39" s="81" t="s">
        <v>58</v>
      </c>
      <c r="G39" s="79">
        <v>10</v>
      </c>
      <c r="H39" s="51">
        <v>35</v>
      </c>
      <c r="I39" s="138">
        <v>10</v>
      </c>
      <c r="J39" s="52"/>
      <c r="K39" s="47"/>
      <c r="L39" s="48">
        <f>ROUND((J39*K39),2)</f>
        <v>0</v>
      </c>
      <c r="M39" s="26">
        <f>J39+L39</f>
        <v>0</v>
      </c>
      <c r="N39" s="27">
        <f t="shared" ref="N39:N48" si="26">J39*H39</f>
        <v>0</v>
      </c>
      <c r="O39" s="27">
        <f>I39*J39</f>
        <v>0</v>
      </c>
      <c r="P39" s="27">
        <f t="shared" ref="P39:P48" si="27">L39*H39</f>
        <v>0</v>
      </c>
      <c r="Q39" s="98">
        <f>I39*L39</f>
        <v>0</v>
      </c>
      <c r="R39" s="103">
        <f t="shared" ref="R39:R48" si="28">M39*H39</f>
        <v>0</v>
      </c>
      <c r="S39" s="140">
        <f t="shared" ref="S39:S48" si="29">I39*M39</f>
        <v>0</v>
      </c>
      <c r="T39" s="115"/>
      <c r="U39" s="119"/>
      <c r="V39" s="37"/>
      <c r="W39" s="3"/>
      <c r="X39" s="63"/>
    </row>
    <row r="40" spans="1:24" s="63" customFormat="1" ht="20.25" x14ac:dyDescent="0.25">
      <c r="A40" s="57">
        <v>18</v>
      </c>
      <c r="B40" s="75" t="s">
        <v>59</v>
      </c>
      <c r="C40" s="57"/>
      <c r="D40" s="75" t="s">
        <v>14</v>
      </c>
      <c r="E40" s="168" t="s">
        <v>116</v>
      </c>
      <c r="F40" s="169" t="s">
        <v>55</v>
      </c>
      <c r="G40" s="169">
        <v>10</v>
      </c>
      <c r="H40" s="176">
        <v>8</v>
      </c>
      <c r="I40" s="138">
        <v>4</v>
      </c>
      <c r="J40" s="170"/>
      <c r="K40" s="171"/>
      <c r="L40" s="161">
        <f t="shared" ref="L40:L48" si="30">ROUND((J40*K40),2)</f>
        <v>0</v>
      </c>
      <c r="M40" s="76">
        <f t="shared" ref="M40:M48" si="31">J40+L40</f>
        <v>0</v>
      </c>
      <c r="N40" s="77">
        <f t="shared" si="26"/>
        <v>0</v>
      </c>
      <c r="O40" s="77">
        <f t="shared" ref="O40:O48" si="32">I40*J40</f>
        <v>0</v>
      </c>
      <c r="P40" s="77">
        <f t="shared" si="27"/>
        <v>0</v>
      </c>
      <c r="Q40" s="103">
        <f t="shared" ref="Q40:Q48" si="33">I40*L40</f>
        <v>0</v>
      </c>
      <c r="R40" s="103">
        <f t="shared" si="28"/>
        <v>0</v>
      </c>
      <c r="S40" s="140">
        <f t="shared" si="29"/>
        <v>0</v>
      </c>
      <c r="T40" s="172"/>
      <c r="U40" s="109"/>
      <c r="V40" s="120"/>
      <c r="W40" s="62"/>
    </row>
    <row r="41" spans="1:24" ht="13.5" x14ac:dyDescent="0.25">
      <c r="A41" s="66">
        <v>19</v>
      </c>
      <c r="B41" s="21" t="s">
        <v>59</v>
      </c>
      <c r="C41" s="57"/>
      <c r="D41" s="21" t="s">
        <v>14</v>
      </c>
      <c r="E41" s="22" t="s">
        <v>100</v>
      </c>
      <c r="F41" s="21" t="s">
        <v>16</v>
      </c>
      <c r="G41" s="57">
        <v>20</v>
      </c>
      <c r="H41" s="23">
        <v>90</v>
      </c>
      <c r="I41" s="136">
        <v>20</v>
      </c>
      <c r="J41" s="29"/>
      <c r="K41" s="60"/>
      <c r="L41" s="33">
        <f t="shared" si="30"/>
        <v>0</v>
      </c>
      <c r="M41" s="24">
        <f t="shared" si="31"/>
        <v>0</v>
      </c>
      <c r="N41" s="30">
        <f t="shared" si="26"/>
        <v>0</v>
      </c>
      <c r="O41" s="27">
        <f t="shared" si="32"/>
        <v>0</v>
      </c>
      <c r="P41" s="30">
        <f t="shared" si="27"/>
        <v>0</v>
      </c>
      <c r="Q41" s="98">
        <f t="shared" si="33"/>
        <v>0</v>
      </c>
      <c r="R41" s="46">
        <f t="shared" si="28"/>
        <v>0</v>
      </c>
      <c r="S41" s="140">
        <f t="shared" si="29"/>
        <v>0</v>
      </c>
      <c r="T41" s="115"/>
      <c r="U41" s="114"/>
      <c r="V41" s="112"/>
      <c r="W41" s="3"/>
      <c r="X41" s="63"/>
    </row>
    <row r="42" spans="1:24" ht="13.5" x14ac:dyDescent="0.25">
      <c r="A42" s="57">
        <v>20</v>
      </c>
      <c r="B42" s="21" t="s">
        <v>59</v>
      </c>
      <c r="C42" s="57"/>
      <c r="D42" s="21" t="s">
        <v>14</v>
      </c>
      <c r="E42" s="22" t="s">
        <v>21</v>
      </c>
      <c r="F42" s="21" t="s">
        <v>30</v>
      </c>
      <c r="G42" s="21">
        <v>30</v>
      </c>
      <c r="H42" s="23">
        <v>20</v>
      </c>
      <c r="I42" s="136">
        <v>10</v>
      </c>
      <c r="J42" s="29"/>
      <c r="K42" s="25"/>
      <c r="L42" s="33">
        <f t="shared" si="30"/>
        <v>0</v>
      </c>
      <c r="M42" s="24">
        <f t="shared" si="31"/>
        <v>0</v>
      </c>
      <c r="N42" s="56">
        <f t="shared" si="26"/>
        <v>0</v>
      </c>
      <c r="O42" s="27">
        <f t="shared" si="32"/>
        <v>0</v>
      </c>
      <c r="P42" s="56">
        <f t="shared" si="27"/>
        <v>0</v>
      </c>
      <c r="Q42" s="98">
        <f t="shared" si="33"/>
        <v>0</v>
      </c>
      <c r="R42" s="99">
        <f t="shared" si="28"/>
        <v>0</v>
      </c>
      <c r="S42" s="140">
        <f t="shared" si="29"/>
        <v>0</v>
      </c>
      <c r="T42" s="115"/>
      <c r="U42" s="114"/>
      <c r="V42" s="37"/>
      <c r="W42" s="3"/>
      <c r="X42" s="63"/>
    </row>
    <row r="43" spans="1:24" ht="13.5" x14ac:dyDescent="0.25">
      <c r="A43" s="66">
        <v>21</v>
      </c>
      <c r="B43" s="21" t="s">
        <v>37</v>
      </c>
      <c r="C43" s="57"/>
      <c r="D43" s="21" t="s">
        <v>14</v>
      </c>
      <c r="E43" s="44" t="s">
        <v>82</v>
      </c>
      <c r="F43" s="21" t="s">
        <v>16</v>
      </c>
      <c r="G43" s="21">
        <v>30</v>
      </c>
      <c r="H43" s="23">
        <v>20</v>
      </c>
      <c r="I43" s="136">
        <v>10</v>
      </c>
      <c r="J43" s="29"/>
      <c r="K43" s="25"/>
      <c r="L43" s="33">
        <f t="shared" si="30"/>
        <v>0</v>
      </c>
      <c r="M43" s="24">
        <f t="shared" si="31"/>
        <v>0</v>
      </c>
      <c r="N43" s="30">
        <f t="shared" si="26"/>
        <v>0</v>
      </c>
      <c r="O43" s="27">
        <f t="shared" si="32"/>
        <v>0</v>
      </c>
      <c r="P43" s="56">
        <f t="shared" si="27"/>
        <v>0</v>
      </c>
      <c r="Q43" s="98">
        <f t="shared" si="33"/>
        <v>0</v>
      </c>
      <c r="R43" s="99">
        <f t="shared" si="28"/>
        <v>0</v>
      </c>
      <c r="S43" s="140">
        <f t="shared" si="29"/>
        <v>0</v>
      </c>
      <c r="T43" s="115"/>
      <c r="U43" s="119"/>
      <c r="V43" s="37"/>
      <c r="W43" s="3"/>
      <c r="X43" s="63"/>
    </row>
    <row r="44" spans="1:24" ht="13.5" x14ac:dyDescent="0.25">
      <c r="A44" s="57">
        <v>22</v>
      </c>
      <c r="B44" s="21" t="s">
        <v>37</v>
      </c>
      <c r="C44" s="57"/>
      <c r="D44" s="21" t="s">
        <v>14</v>
      </c>
      <c r="E44" s="22" t="s">
        <v>60</v>
      </c>
      <c r="F44" s="21" t="s">
        <v>30</v>
      </c>
      <c r="G44" s="21">
        <v>10</v>
      </c>
      <c r="H44" s="23">
        <v>5</v>
      </c>
      <c r="I44" s="136">
        <v>5</v>
      </c>
      <c r="J44" s="29"/>
      <c r="K44" s="25"/>
      <c r="L44" s="33">
        <f t="shared" si="30"/>
        <v>0</v>
      </c>
      <c r="M44" s="24">
        <f t="shared" si="31"/>
        <v>0</v>
      </c>
      <c r="N44" s="56">
        <f t="shared" si="26"/>
        <v>0</v>
      </c>
      <c r="O44" s="27">
        <f t="shared" si="32"/>
        <v>0</v>
      </c>
      <c r="P44" s="56">
        <f t="shared" si="27"/>
        <v>0</v>
      </c>
      <c r="Q44" s="98">
        <f t="shared" si="33"/>
        <v>0</v>
      </c>
      <c r="R44" s="99">
        <f t="shared" si="28"/>
        <v>0</v>
      </c>
      <c r="S44" s="140">
        <f t="shared" si="29"/>
        <v>0</v>
      </c>
      <c r="T44" s="115"/>
      <c r="U44" s="119"/>
      <c r="V44" s="37"/>
      <c r="W44" s="3"/>
      <c r="X44" s="63"/>
    </row>
    <row r="45" spans="1:24" ht="13.5" x14ac:dyDescent="0.25">
      <c r="A45" s="66">
        <v>23</v>
      </c>
      <c r="B45" s="82" t="s">
        <v>64</v>
      </c>
      <c r="C45" s="57"/>
      <c r="D45" s="21" t="s">
        <v>14</v>
      </c>
      <c r="E45" s="22" t="s">
        <v>115</v>
      </c>
      <c r="F45" s="21">
        <v>0.2</v>
      </c>
      <c r="G45" s="21">
        <v>20</v>
      </c>
      <c r="H45" s="23">
        <v>2</v>
      </c>
      <c r="I45" s="136">
        <v>0</v>
      </c>
      <c r="J45" s="29"/>
      <c r="K45" s="25"/>
      <c r="L45" s="33">
        <f>ROUND((J45*K45),2)</f>
        <v>0</v>
      </c>
      <c r="M45" s="24">
        <f>J45+L45</f>
        <v>0</v>
      </c>
      <c r="N45" s="56">
        <f t="shared" si="26"/>
        <v>0</v>
      </c>
      <c r="O45" s="27">
        <f t="shared" si="32"/>
        <v>0</v>
      </c>
      <c r="P45" s="56">
        <f t="shared" si="27"/>
        <v>0</v>
      </c>
      <c r="Q45" s="98">
        <f t="shared" si="33"/>
        <v>0</v>
      </c>
      <c r="R45" s="99">
        <f t="shared" si="28"/>
        <v>0</v>
      </c>
      <c r="S45" s="140">
        <f t="shared" si="29"/>
        <v>0</v>
      </c>
      <c r="T45" s="115"/>
      <c r="U45" s="114"/>
      <c r="V45" s="37"/>
      <c r="W45" s="3"/>
      <c r="X45" s="63"/>
    </row>
    <row r="46" spans="1:24" s="63" customFormat="1" ht="13.5" x14ac:dyDescent="0.25">
      <c r="A46" s="57">
        <v>24</v>
      </c>
      <c r="B46" s="57" t="s">
        <v>61</v>
      </c>
      <c r="C46" s="57"/>
      <c r="D46" s="57" t="s">
        <v>14</v>
      </c>
      <c r="E46" s="58" t="s">
        <v>21</v>
      </c>
      <c r="F46" s="57" t="s">
        <v>17</v>
      </c>
      <c r="G46" s="57">
        <v>30</v>
      </c>
      <c r="H46" s="64">
        <v>130</v>
      </c>
      <c r="I46" s="136">
        <v>30</v>
      </c>
      <c r="J46" s="65"/>
      <c r="K46" s="60"/>
      <c r="L46" s="61">
        <f t="shared" si="30"/>
        <v>0</v>
      </c>
      <c r="M46" s="59">
        <f t="shared" si="31"/>
        <v>0</v>
      </c>
      <c r="N46" s="56">
        <f t="shared" si="26"/>
        <v>0</v>
      </c>
      <c r="O46" s="27">
        <f t="shared" si="32"/>
        <v>0</v>
      </c>
      <c r="P46" s="56">
        <f t="shared" si="27"/>
        <v>0</v>
      </c>
      <c r="Q46" s="98">
        <f t="shared" si="33"/>
        <v>0</v>
      </c>
      <c r="R46" s="99">
        <f t="shared" si="28"/>
        <v>0</v>
      </c>
      <c r="S46" s="140">
        <f t="shared" si="29"/>
        <v>0</v>
      </c>
      <c r="T46" s="115"/>
      <c r="U46" s="119"/>
      <c r="V46" s="37"/>
      <c r="W46" s="3"/>
    </row>
    <row r="47" spans="1:24" ht="13.5" x14ac:dyDescent="0.25">
      <c r="A47" s="66">
        <v>25</v>
      </c>
      <c r="B47" s="57" t="s">
        <v>61</v>
      </c>
      <c r="C47" s="57"/>
      <c r="D47" s="57" t="s">
        <v>14</v>
      </c>
      <c r="E47" s="58" t="s">
        <v>21</v>
      </c>
      <c r="F47" s="67" t="s">
        <v>18</v>
      </c>
      <c r="G47" s="57">
        <v>30</v>
      </c>
      <c r="H47" s="23">
        <v>10</v>
      </c>
      <c r="I47" s="136">
        <v>5</v>
      </c>
      <c r="J47" s="29"/>
      <c r="K47" s="25"/>
      <c r="L47" s="33">
        <f t="shared" si="30"/>
        <v>0</v>
      </c>
      <c r="M47" s="24">
        <f t="shared" si="31"/>
        <v>0</v>
      </c>
      <c r="N47" s="30">
        <f t="shared" si="26"/>
        <v>0</v>
      </c>
      <c r="O47" s="27">
        <f t="shared" si="32"/>
        <v>0</v>
      </c>
      <c r="P47" s="30">
        <f t="shared" si="27"/>
        <v>0</v>
      </c>
      <c r="Q47" s="98">
        <f t="shared" si="33"/>
        <v>0</v>
      </c>
      <c r="R47" s="99">
        <f t="shared" si="28"/>
        <v>0</v>
      </c>
      <c r="S47" s="140">
        <f t="shared" si="29"/>
        <v>0</v>
      </c>
      <c r="T47" s="115"/>
      <c r="U47" s="119"/>
      <c r="V47" s="37"/>
      <c r="W47" s="3"/>
      <c r="X47" s="63"/>
    </row>
    <row r="48" spans="1:24" s="63" customFormat="1" ht="13.5" x14ac:dyDescent="0.25">
      <c r="A48" s="57">
        <v>26</v>
      </c>
      <c r="B48" s="57" t="s">
        <v>61</v>
      </c>
      <c r="C48" s="57"/>
      <c r="D48" s="57" t="s">
        <v>14</v>
      </c>
      <c r="E48" s="58" t="s">
        <v>21</v>
      </c>
      <c r="F48" s="67" t="s">
        <v>25</v>
      </c>
      <c r="G48" s="57">
        <v>30</v>
      </c>
      <c r="H48" s="64">
        <v>120</v>
      </c>
      <c r="I48" s="136">
        <v>20</v>
      </c>
      <c r="J48" s="65"/>
      <c r="K48" s="60"/>
      <c r="L48" s="61">
        <f t="shared" si="30"/>
        <v>0</v>
      </c>
      <c r="M48" s="59">
        <f t="shared" si="31"/>
        <v>0</v>
      </c>
      <c r="N48" s="56">
        <f t="shared" si="26"/>
        <v>0</v>
      </c>
      <c r="O48" s="27">
        <f t="shared" si="32"/>
        <v>0</v>
      </c>
      <c r="P48" s="56">
        <f t="shared" si="27"/>
        <v>0</v>
      </c>
      <c r="Q48" s="98">
        <f t="shared" si="33"/>
        <v>0</v>
      </c>
      <c r="R48" s="99">
        <f t="shared" si="28"/>
        <v>0</v>
      </c>
      <c r="S48" s="140">
        <f t="shared" si="29"/>
        <v>0</v>
      </c>
      <c r="T48" s="154"/>
      <c r="U48" s="159"/>
      <c r="V48" s="144"/>
      <c r="W48" s="3"/>
    </row>
    <row r="49" spans="1:27" ht="23.25" x14ac:dyDescent="0.25">
      <c r="A49" s="66">
        <v>27</v>
      </c>
      <c r="B49" s="57" t="s">
        <v>97</v>
      </c>
      <c r="C49" s="57"/>
      <c r="D49" s="21" t="s">
        <v>14</v>
      </c>
      <c r="E49" s="22" t="s">
        <v>130</v>
      </c>
      <c r="F49" s="21" t="s">
        <v>118</v>
      </c>
      <c r="G49" s="38">
        <v>1</v>
      </c>
      <c r="H49" s="51">
        <v>70</v>
      </c>
      <c r="I49" s="138">
        <v>50</v>
      </c>
      <c r="J49" s="52"/>
      <c r="K49" s="47"/>
      <c r="L49" s="48">
        <f t="shared" ref="L49:L54" si="34">ROUND((J49*K49),2)</f>
        <v>0</v>
      </c>
      <c r="M49" s="26">
        <f t="shared" ref="M49:M54" si="35">J49+L49</f>
        <v>0</v>
      </c>
      <c r="N49" s="27">
        <f t="shared" ref="N49:N62" si="36">J49*H49</f>
        <v>0</v>
      </c>
      <c r="O49" s="27">
        <f t="shared" ref="O49" si="37">I49*J49</f>
        <v>0</v>
      </c>
      <c r="P49" s="27">
        <f t="shared" ref="P49:P62" si="38">L49*H49</f>
        <v>0</v>
      </c>
      <c r="Q49" s="98">
        <f t="shared" ref="Q49" si="39">I49*L49</f>
        <v>0</v>
      </c>
      <c r="R49" s="98">
        <f t="shared" ref="R49:R62" si="40">M49*H49</f>
        <v>0</v>
      </c>
      <c r="S49" s="140">
        <f t="shared" ref="S49:S62" si="41">I49*M49</f>
        <v>0</v>
      </c>
      <c r="T49" s="115"/>
      <c r="U49" s="114"/>
      <c r="V49" s="37"/>
      <c r="W49" s="3"/>
      <c r="X49" s="63"/>
    </row>
    <row r="50" spans="1:27" ht="27" customHeight="1" x14ac:dyDescent="0.25">
      <c r="A50" s="57">
        <v>28</v>
      </c>
      <c r="B50" s="57" t="s">
        <v>56</v>
      </c>
      <c r="C50" s="57"/>
      <c r="D50" s="57" t="s">
        <v>14</v>
      </c>
      <c r="E50" s="58" t="s">
        <v>131</v>
      </c>
      <c r="F50" s="57" t="s">
        <v>132</v>
      </c>
      <c r="G50" s="57">
        <v>10</v>
      </c>
      <c r="H50" s="23">
        <v>6</v>
      </c>
      <c r="I50" s="136">
        <v>2</v>
      </c>
      <c r="J50" s="29"/>
      <c r="K50" s="25"/>
      <c r="L50" s="33">
        <f t="shared" si="34"/>
        <v>0</v>
      </c>
      <c r="M50" s="24">
        <f t="shared" si="35"/>
        <v>0</v>
      </c>
      <c r="N50" s="30">
        <f t="shared" si="36"/>
        <v>0</v>
      </c>
      <c r="O50" s="27">
        <f t="shared" ref="O50:O62" si="42">I50*J50</f>
        <v>0</v>
      </c>
      <c r="P50" s="30">
        <f t="shared" si="38"/>
        <v>0</v>
      </c>
      <c r="Q50" s="98">
        <f t="shared" ref="Q50:Q62" si="43">I50*L50</f>
        <v>0</v>
      </c>
      <c r="R50" s="46">
        <f t="shared" si="40"/>
        <v>0</v>
      </c>
      <c r="S50" s="140">
        <f t="shared" si="41"/>
        <v>0</v>
      </c>
      <c r="T50" s="115"/>
      <c r="U50" s="110"/>
      <c r="V50" s="37"/>
      <c r="W50" s="3"/>
      <c r="X50" s="63"/>
    </row>
    <row r="51" spans="1:27" ht="13.5" x14ac:dyDescent="0.25">
      <c r="A51" s="66">
        <v>29</v>
      </c>
      <c r="B51" s="57" t="s">
        <v>56</v>
      </c>
      <c r="C51" s="57"/>
      <c r="D51" s="66" t="s">
        <v>14</v>
      </c>
      <c r="E51" s="58" t="s">
        <v>131</v>
      </c>
      <c r="F51" s="57" t="s">
        <v>133</v>
      </c>
      <c r="G51" s="57">
        <v>10</v>
      </c>
      <c r="H51" s="64">
        <v>4</v>
      </c>
      <c r="I51" s="136">
        <v>2</v>
      </c>
      <c r="J51" s="65"/>
      <c r="K51" s="60"/>
      <c r="L51" s="61">
        <f t="shared" si="34"/>
        <v>0</v>
      </c>
      <c r="M51" s="59">
        <f t="shared" si="35"/>
        <v>0</v>
      </c>
      <c r="N51" s="56">
        <f t="shared" si="36"/>
        <v>0</v>
      </c>
      <c r="O51" s="27">
        <f t="shared" si="42"/>
        <v>0</v>
      </c>
      <c r="P51" s="56">
        <f t="shared" si="38"/>
        <v>0</v>
      </c>
      <c r="Q51" s="98">
        <f t="shared" si="43"/>
        <v>0</v>
      </c>
      <c r="R51" s="99">
        <f t="shared" si="40"/>
        <v>0</v>
      </c>
      <c r="S51" s="140">
        <f t="shared" si="41"/>
        <v>0</v>
      </c>
      <c r="T51" s="113"/>
      <c r="U51" s="119"/>
      <c r="V51" s="37"/>
      <c r="W51" s="3"/>
      <c r="X51" s="63"/>
    </row>
    <row r="52" spans="1:27" ht="13.5" x14ac:dyDescent="0.25">
      <c r="A52" s="57">
        <v>30</v>
      </c>
      <c r="B52" s="21" t="s">
        <v>27</v>
      </c>
      <c r="C52" s="57"/>
      <c r="D52" s="28" t="s">
        <v>14</v>
      </c>
      <c r="E52" s="22" t="s">
        <v>21</v>
      </c>
      <c r="F52" s="21" t="s">
        <v>23</v>
      </c>
      <c r="G52" s="21">
        <v>56</v>
      </c>
      <c r="H52" s="23">
        <v>15</v>
      </c>
      <c r="I52" s="136">
        <v>5</v>
      </c>
      <c r="J52" s="24"/>
      <c r="K52" s="25"/>
      <c r="L52" s="33">
        <f t="shared" si="34"/>
        <v>0</v>
      </c>
      <c r="M52" s="24">
        <f t="shared" si="35"/>
        <v>0</v>
      </c>
      <c r="N52" s="30">
        <f t="shared" si="36"/>
        <v>0</v>
      </c>
      <c r="O52" s="27">
        <f t="shared" si="42"/>
        <v>0</v>
      </c>
      <c r="P52" s="30">
        <f t="shared" si="38"/>
        <v>0</v>
      </c>
      <c r="Q52" s="98">
        <f t="shared" si="43"/>
        <v>0</v>
      </c>
      <c r="R52" s="46">
        <f t="shared" si="40"/>
        <v>0</v>
      </c>
      <c r="S52" s="140">
        <f t="shared" si="41"/>
        <v>0</v>
      </c>
      <c r="T52" s="111"/>
      <c r="U52" s="114"/>
      <c r="V52" s="37"/>
      <c r="W52" s="3"/>
      <c r="X52" s="63"/>
      <c r="Y52" s="63"/>
      <c r="Z52" s="63"/>
      <c r="AA52" s="63"/>
    </row>
    <row r="53" spans="1:27" ht="13.5" x14ac:dyDescent="0.25">
      <c r="A53" s="66">
        <v>31</v>
      </c>
      <c r="B53" s="57" t="s">
        <v>57</v>
      </c>
      <c r="C53" s="57"/>
      <c r="D53" s="28" t="s">
        <v>14</v>
      </c>
      <c r="E53" s="32" t="s">
        <v>15</v>
      </c>
      <c r="F53" s="21" t="s">
        <v>76</v>
      </c>
      <c r="G53" s="21">
        <v>100</v>
      </c>
      <c r="H53" s="23">
        <v>140</v>
      </c>
      <c r="I53" s="136">
        <v>20</v>
      </c>
      <c r="J53" s="29"/>
      <c r="K53" s="25"/>
      <c r="L53" s="33">
        <f t="shared" si="34"/>
        <v>0</v>
      </c>
      <c r="M53" s="24">
        <f t="shared" si="35"/>
        <v>0</v>
      </c>
      <c r="N53" s="34">
        <f t="shared" si="36"/>
        <v>0</v>
      </c>
      <c r="O53" s="27">
        <f t="shared" si="42"/>
        <v>0</v>
      </c>
      <c r="P53" s="34">
        <f t="shared" si="38"/>
        <v>0</v>
      </c>
      <c r="Q53" s="98">
        <f t="shared" si="43"/>
        <v>0</v>
      </c>
      <c r="R53" s="100">
        <f t="shared" si="40"/>
        <v>0</v>
      </c>
      <c r="S53" s="140">
        <f t="shared" si="41"/>
        <v>0</v>
      </c>
      <c r="T53" s="124"/>
      <c r="U53" s="125"/>
      <c r="V53" s="126"/>
      <c r="W53" s="3"/>
      <c r="X53" s="63"/>
      <c r="Y53" s="63"/>
      <c r="Z53" s="63"/>
      <c r="AA53" s="63"/>
    </row>
    <row r="54" spans="1:27" ht="23.25" x14ac:dyDescent="0.25">
      <c r="A54" s="57">
        <v>32</v>
      </c>
      <c r="B54" s="57" t="s">
        <v>54</v>
      </c>
      <c r="C54" s="57"/>
      <c r="D54" s="66" t="s">
        <v>14</v>
      </c>
      <c r="E54" s="69" t="s">
        <v>131</v>
      </c>
      <c r="F54" s="57" t="s">
        <v>134</v>
      </c>
      <c r="G54" s="57">
        <v>5</v>
      </c>
      <c r="H54" s="23">
        <v>18</v>
      </c>
      <c r="I54" s="136">
        <v>8</v>
      </c>
      <c r="J54" s="29"/>
      <c r="K54" s="25"/>
      <c r="L54" s="33">
        <f t="shared" si="34"/>
        <v>0</v>
      </c>
      <c r="M54" s="45">
        <f t="shared" si="35"/>
        <v>0</v>
      </c>
      <c r="N54" s="90">
        <f t="shared" si="36"/>
        <v>0</v>
      </c>
      <c r="O54" s="27">
        <f t="shared" si="42"/>
        <v>0</v>
      </c>
      <c r="P54" s="90">
        <f t="shared" si="38"/>
        <v>0</v>
      </c>
      <c r="Q54" s="98">
        <f t="shared" si="43"/>
        <v>0</v>
      </c>
      <c r="R54" s="90">
        <f t="shared" si="40"/>
        <v>0</v>
      </c>
      <c r="S54" s="140">
        <f t="shared" si="41"/>
        <v>0</v>
      </c>
      <c r="T54" s="129"/>
      <c r="U54" s="130"/>
      <c r="V54" s="131"/>
      <c r="W54" s="3"/>
      <c r="X54" s="63"/>
      <c r="Y54" s="63"/>
      <c r="Z54" s="63"/>
      <c r="AA54" s="63"/>
    </row>
    <row r="55" spans="1:27" ht="13.5" x14ac:dyDescent="0.25">
      <c r="A55" s="66">
        <v>33</v>
      </c>
      <c r="B55" s="57" t="s">
        <v>72</v>
      </c>
      <c r="C55" s="57"/>
      <c r="D55" s="57" t="s">
        <v>14</v>
      </c>
      <c r="E55" s="74" t="s">
        <v>15</v>
      </c>
      <c r="F55" s="57" t="s">
        <v>73</v>
      </c>
      <c r="G55" s="57">
        <v>10</v>
      </c>
      <c r="H55" s="64">
        <v>20</v>
      </c>
      <c r="I55" s="136">
        <v>6</v>
      </c>
      <c r="J55" s="65"/>
      <c r="K55" s="60"/>
      <c r="L55" s="61">
        <f t="shared" ref="L55:L62" si="44">ROUND((J55*K55),2)</f>
        <v>0</v>
      </c>
      <c r="M55" s="123">
        <f t="shared" ref="M55:M62" si="45">J55+L55</f>
        <v>0</v>
      </c>
      <c r="N55" s="85">
        <f t="shared" si="36"/>
        <v>0</v>
      </c>
      <c r="O55" s="27">
        <f t="shared" si="42"/>
        <v>0</v>
      </c>
      <c r="P55" s="85">
        <f t="shared" si="38"/>
        <v>0</v>
      </c>
      <c r="Q55" s="98">
        <f t="shared" si="43"/>
        <v>0</v>
      </c>
      <c r="R55" s="85">
        <f t="shared" si="40"/>
        <v>0</v>
      </c>
      <c r="S55" s="140">
        <f t="shared" si="41"/>
        <v>0</v>
      </c>
      <c r="T55" s="129"/>
      <c r="U55" s="130"/>
      <c r="V55" s="131"/>
      <c r="W55" s="54"/>
      <c r="X55" s="63"/>
    </row>
    <row r="56" spans="1:27" ht="20.25" x14ac:dyDescent="0.25">
      <c r="A56" s="57">
        <v>34</v>
      </c>
      <c r="B56" s="57" t="s">
        <v>19</v>
      </c>
      <c r="C56" s="57"/>
      <c r="D56" s="57" t="s">
        <v>14</v>
      </c>
      <c r="E56" s="58" t="s">
        <v>135</v>
      </c>
      <c r="F56" s="57" t="s">
        <v>40</v>
      </c>
      <c r="G56" s="57">
        <v>60</v>
      </c>
      <c r="H56" s="64">
        <v>200</v>
      </c>
      <c r="I56" s="136">
        <v>30</v>
      </c>
      <c r="J56" s="65"/>
      <c r="K56" s="60"/>
      <c r="L56" s="61">
        <f t="shared" si="44"/>
        <v>0</v>
      </c>
      <c r="M56" s="59">
        <f t="shared" si="45"/>
        <v>0</v>
      </c>
      <c r="N56" s="77">
        <f t="shared" si="36"/>
        <v>0</v>
      </c>
      <c r="O56" s="27">
        <f t="shared" si="42"/>
        <v>0</v>
      </c>
      <c r="P56" s="77">
        <f t="shared" si="38"/>
        <v>0</v>
      </c>
      <c r="Q56" s="98">
        <f t="shared" si="43"/>
        <v>0</v>
      </c>
      <c r="R56" s="103">
        <f t="shared" si="40"/>
        <v>0</v>
      </c>
      <c r="S56" s="140">
        <f t="shared" si="41"/>
        <v>0</v>
      </c>
      <c r="T56" s="127"/>
      <c r="U56" s="127"/>
      <c r="V56" s="128"/>
      <c r="W56" s="3"/>
      <c r="X56" s="63"/>
    </row>
    <row r="57" spans="1:27" ht="55.5" customHeight="1" x14ac:dyDescent="0.25">
      <c r="A57" s="66">
        <v>35</v>
      </c>
      <c r="B57" s="57" t="s">
        <v>28</v>
      </c>
      <c r="C57" s="57"/>
      <c r="D57" s="57" t="s">
        <v>14</v>
      </c>
      <c r="E57" s="58" t="s">
        <v>15</v>
      </c>
      <c r="F57" s="57" t="s">
        <v>124</v>
      </c>
      <c r="G57" s="57">
        <v>30</v>
      </c>
      <c r="H57" s="64">
        <v>5</v>
      </c>
      <c r="I57" s="136">
        <v>5</v>
      </c>
      <c r="J57" s="65"/>
      <c r="K57" s="60"/>
      <c r="L57" s="61">
        <f t="shared" si="44"/>
        <v>0</v>
      </c>
      <c r="M57" s="59">
        <f t="shared" si="45"/>
        <v>0</v>
      </c>
      <c r="N57" s="56">
        <f t="shared" si="36"/>
        <v>0</v>
      </c>
      <c r="O57" s="27">
        <f t="shared" si="42"/>
        <v>0</v>
      </c>
      <c r="P57" s="56">
        <f t="shared" si="38"/>
        <v>0</v>
      </c>
      <c r="Q57" s="98">
        <f t="shared" si="43"/>
        <v>0</v>
      </c>
      <c r="R57" s="99">
        <f t="shared" si="40"/>
        <v>0</v>
      </c>
      <c r="S57" s="140">
        <f t="shared" si="41"/>
        <v>0</v>
      </c>
      <c r="T57" s="110"/>
      <c r="U57" s="114"/>
      <c r="V57" s="112"/>
      <c r="W57" s="3"/>
      <c r="X57" s="63"/>
    </row>
    <row r="58" spans="1:27" ht="55.5" customHeight="1" x14ac:dyDescent="0.25">
      <c r="A58" s="57">
        <v>36</v>
      </c>
      <c r="B58" s="57" t="s">
        <v>28</v>
      </c>
      <c r="C58" s="57"/>
      <c r="D58" s="57" t="s">
        <v>14</v>
      </c>
      <c r="E58" s="58" t="s">
        <v>15</v>
      </c>
      <c r="F58" s="57" t="s">
        <v>104</v>
      </c>
      <c r="G58" s="57">
        <v>30</v>
      </c>
      <c r="H58" s="64">
        <v>5</v>
      </c>
      <c r="I58" s="136">
        <v>5</v>
      </c>
      <c r="J58" s="65"/>
      <c r="K58" s="60"/>
      <c r="L58" s="61">
        <f t="shared" si="44"/>
        <v>0</v>
      </c>
      <c r="M58" s="59">
        <f t="shared" si="45"/>
        <v>0</v>
      </c>
      <c r="N58" s="56">
        <f t="shared" si="36"/>
        <v>0</v>
      </c>
      <c r="O58" s="27">
        <f t="shared" si="42"/>
        <v>0</v>
      </c>
      <c r="P58" s="56">
        <f t="shared" si="38"/>
        <v>0</v>
      </c>
      <c r="Q58" s="98">
        <f t="shared" si="43"/>
        <v>0</v>
      </c>
      <c r="R58" s="99">
        <f t="shared" si="40"/>
        <v>0</v>
      </c>
      <c r="S58" s="140">
        <f t="shared" si="41"/>
        <v>0</v>
      </c>
      <c r="T58" s="110"/>
      <c r="U58" s="114"/>
      <c r="V58" s="112"/>
      <c r="W58" s="3"/>
      <c r="X58" s="63"/>
    </row>
    <row r="59" spans="1:27" ht="13.5" x14ac:dyDescent="0.25">
      <c r="A59" s="66">
        <v>37</v>
      </c>
      <c r="B59" s="57" t="s">
        <v>28</v>
      </c>
      <c r="C59" s="57"/>
      <c r="D59" s="57" t="s">
        <v>14</v>
      </c>
      <c r="E59" s="58" t="s">
        <v>15</v>
      </c>
      <c r="F59" s="57" t="s">
        <v>75</v>
      </c>
      <c r="G59" s="57">
        <v>30</v>
      </c>
      <c r="H59" s="64">
        <v>5</v>
      </c>
      <c r="I59" s="136">
        <v>5</v>
      </c>
      <c r="J59" s="65"/>
      <c r="K59" s="60"/>
      <c r="L59" s="61">
        <f t="shared" si="44"/>
        <v>0</v>
      </c>
      <c r="M59" s="59">
        <f t="shared" si="45"/>
        <v>0</v>
      </c>
      <c r="N59" s="56">
        <f t="shared" si="36"/>
        <v>0</v>
      </c>
      <c r="O59" s="27">
        <f t="shared" si="42"/>
        <v>0</v>
      </c>
      <c r="P59" s="56">
        <f t="shared" si="38"/>
        <v>0</v>
      </c>
      <c r="Q59" s="98">
        <f t="shared" si="43"/>
        <v>0</v>
      </c>
      <c r="R59" s="99">
        <f t="shared" si="40"/>
        <v>0</v>
      </c>
      <c r="S59" s="140">
        <f t="shared" si="41"/>
        <v>0</v>
      </c>
      <c r="T59" s="114"/>
      <c r="U59" s="114"/>
      <c r="V59" s="112"/>
      <c r="W59" s="3"/>
      <c r="X59" s="63"/>
    </row>
    <row r="60" spans="1:27" s="63" customFormat="1" ht="20.25" x14ac:dyDescent="0.25">
      <c r="A60" s="57">
        <v>38</v>
      </c>
      <c r="B60" s="57" t="s">
        <v>123</v>
      </c>
      <c r="C60" s="57"/>
      <c r="D60" s="57" t="s">
        <v>14</v>
      </c>
      <c r="E60" s="58" t="s">
        <v>119</v>
      </c>
      <c r="F60" s="57" t="s">
        <v>71</v>
      </c>
      <c r="G60" s="57">
        <v>28</v>
      </c>
      <c r="H60" s="64">
        <v>10</v>
      </c>
      <c r="I60" s="136">
        <v>5</v>
      </c>
      <c r="J60" s="65"/>
      <c r="K60" s="60"/>
      <c r="L60" s="61">
        <f t="shared" si="44"/>
        <v>0</v>
      </c>
      <c r="M60" s="59">
        <f t="shared" si="45"/>
        <v>0</v>
      </c>
      <c r="N60" s="56">
        <f t="shared" si="36"/>
        <v>0</v>
      </c>
      <c r="O60" s="77">
        <f t="shared" si="42"/>
        <v>0</v>
      </c>
      <c r="P60" s="56">
        <f t="shared" si="38"/>
        <v>0</v>
      </c>
      <c r="Q60" s="103">
        <f t="shared" si="43"/>
        <v>0</v>
      </c>
      <c r="R60" s="99">
        <f t="shared" si="40"/>
        <v>0</v>
      </c>
      <c r="S60" s="140">
        <f t="shared" si="41"/>
        <v>0</v>
      </c>
      <c r="T60" s="110"/>
      <c r="U60" s="110"/>
      <c r="V60" s="112"/>
      <c r="W60" s="62"/>
    </row>
    <row r="61" spans="1:27" ht="20.25" x14ac:dyDescent="0.25">
      <c r="A61" s="66">
        <v>39</v>
      </c>
      <c r="B61" s="57" t="s">
        <v>123</v>
      </c>
      <c r="C61" s="57"/>
      <c r="D61" s="57" t="s">
        <v>14</v>
      </c>
      <c r="E61" s="58" t="s">
        <v>119</v>
      </c>
      <c r="F61" s="57" t="s">
        <v>20</v>
      </c>
      <c r="G61" s="57">
        <v>28</v>
      </c>
      <c r="H61" s="64">
        <v>35</v>
      </c>
      <c r="I61" s="136">
        <v>5</v>
      </c>
      <c r="J61" s="65"/>
      <c r="K61" s="60"/>
      <c r="L61" s="61">
        <f t="shared" si="44"/>
        <v>0</v>
      </c>
      <c r="M61" s="59">
        <f t="shared" si="45"/>
        <v>0</v>
      </c>
      <c r="N61" s="56">
        <f t="shared" si="36"/>
        <v>0</v>
      </c>
      <c r="O61" s="27">
        <f t="shared" si="42"/>
        <v>0</v>
      </c>
      <c r="P61" s="56">
        <f t="shared" si="38"/>
        <v>0</v>
      </c>
      <c r="Q61" s="98">
        <f t="shared" si="43"/>
        <v>0</v>
      </c>
      <c r="R61" s="99">
        <f t="shared" si="40"/>
        <v>0</v>
      </c>
      <c r="S61" s="140">
        <f t="shared" si="41"/>
        <v>0</v>
      </c>
      <c r="T61" s="114"/>
      <c r="U61" s="114"/>
      <c r="V61" s="112"/>
      <c r="W61" s="3"/>
      <c r="X61" s="63"/>
    </row>
    <row r="62" spans="1:27" ht="13.5" x14ac:dyDescent="0.25">
      <c r="A62" s="57">
        <v>40</v>
      </c>
      <c r="B62" s="57" t="s">
        <v>35</v>
      </c>
      <c r="C62" s="57"/>
      <c r="D62" s="57" t="s">
        <v>14</v>
      </c>
      <c r="E62" s="58" t="s">
        <v>22</v>
      </c>
      <c r="F62" s="57" t="s">
        <v>23</v>
      </c>
      <c r="G62" s="57">
        <v>28</v>
      </c>
      <c r="H62" s="64">
        <v>20</v>
      </c>
      <c r="I62" s="136">
        <v>10</v>
      </c>
      <c r="J62" s="59"/>
      <c r="K62" s="60"/>
      <c r="L62" s="61">
        <f t="shared" si="44"/>
        <v>0</v>
      </c>
      <c r="M62" s="59">
        <f t="shared" si="45"/>
        <v>0</v>
      </c>
      <c r="N62" s="56">
        <f t="shared" si="36"/>
        <v>0</v>
      </c>
      <c r="O62" s="27">
        <f t="shared" si="42"/>
        <v>0</v>
      </c>
      <c r="P62" s="56">
        <f t="shared" si="38"/>
        <v>0</v>
      </c>
      <c r="Q62" s="98">
        <f t="shared" si="43"/>
        <v>0</v>
      </c>
      <c r="R62" s="99">
        <f t="shared" si="40"/>
        <v>0</v>
      </c>
      <c r="S62" s="140">
        <f t="shared" si="41"/>
        <v>0</v>
      </c>
      <c r="T62" s="113"/>
      <c r="U62" s="113"/>
      <c r="V62" s="112"/>
      <c r="W62" s="3"/>
      <c r="X62" s="63"/>
    </row>
    <row r="63" spans="1:27" ht="14.25" thickBot="1" x14ac:dyDescent="0.3">
      <c r="A63" s="62"/>
      <c r="B63" s="3"/>
      <c r="C63" s="3"/>
      <c r="D63" s="3"/>
      <c r="E63" s="3"/>
      <c r="F63" s="3"/>
      <c r="G63" s="3"/>
      <c r="H63" s="53"/>
      <c r="I63" s="53"/>
      <c r="J63" s="3"/>
      <c r="K63" s="3"/>
      <c r="L63" s="3"/>
      <c r="M63" s="49"/>
      <c r="N63" s="185">
        <f t="shared" ref="N63:S63" si="46">SUM(N23:N62)</f>
        <v>0</v>
      </c>
      <c r="O63" s="191">
        <f t="shared" si="46"/>
        <v>0</v>
      </c>
      <c r="P63" s="185">
        <f t="shared" si="46"/>
        <v>0</v>
      </c>
      <c r="Q63" s="191">
        <f t="shared" si="46"/>
        <v>0</v>
      </c>
      <c r="R63" s="185">
        <f t="shared" si="46"/>
        <v>0</v>
      </c>
      <c r="S63" s="191">
        <f t="shared" si="46"/>
        <v>0</v>
      </c>
      <c r="T63" s="116"/>
      <c r="U63" s="116"/>
      <c r="V63" s="117"/>
      <c r="W63" s="3"/>
      <c r="X63" s="63"/>
    </row>
    <row r="64" spans="1:27" ht="13.15" customHeight="1" x14ac:dyDescent="0.25">
      <c r="A64" s="222" t="s">
        <v>162</v>
      </c>
      <c r="B64" s="223"/>
      <c r="C64" s="223"/>
      <c r="D64" s="223"/>
      <c r="E64" s="224"/>
      <c r="F64" s="42"/>
      <c r="G64" s="42"/>
      <c r="H64" s="148"/>
      <c r="I64" s="148"/>
      <c r="J64" s="84"/>
      <c r="K64" s="43"/>
      <c r="L64" s="87"/>
      <c r="M64" s="88"/>
      <c r="N64" s="89"/>
      <c r="O64" s="89"/>
      <c r="P64" s="89"/>
      <c r="Q64" s="104"/>
      <c r="R64" s="104"/>
      <c r="S64" s="89"/>
      <c r="T64" s="160"/>
      <c r="U64" s="149"/>
      <c r="V64" s="143"/>
      <c r="W64" s="3"/>
    </row>
    <row r="65" spans="1:23" ht="39.75" x14ac:dyDescent="0.25">
      <c r="A65" s="57">
        <v>1</v>
      </c>
      <c r="B65" s="57" t="s">
        <v>36</v>
      </c>
      <c r="C65" s="57"/>
      <c r="D65" s="57" t="s">
        <v>14</v>
      </c>
      <c r="E65" s="72" t="s">
        <v>66</v>
      </c>
      <c r="F65" s="70" t="s">
        <v>39</v>
      </c>
      <c r="G65" s="70">
        <v>1</v>
      </c>
      <c r="H65" s="64">
        <v>10</v>
      </c>
      <c r="I65" s="136">
        <v>2</v>
      </c>
      <c r="J65" s="65"/>
      <c r="K65" s="60"/>
      <c r="L65" s="61">
        <f>J65*K65</f>
        <v>0</v>
      </c>
      <c r="M65" s="59">
        <f>J65+L65</f>
        <v>0</v>
      </c>
      <c r="N65" s="77">
        <f>J65*H65</f>
        <v>0</v>
      </c>
      <c r="O65" s="77">
        <f>I65*J65</f>
        <v>0</v>
      </c>
      <c r="P65" s="77">
        <f>L65*H65</f>
        <v>0</v>
      </c>
      <c r="Q65" s="103">
        <f>I65*L65</f>
        <v>0</v>
      </c>
      <c r="R65" s="103">
        <f>M65*H65</f>
        <v>0</v>
      </c>
      <c r="S65" s="140">
        <f>I65*M65</f>
        <v>0</v>
      </c>
      <c r="T65" s="113"/>
      <c r="U65" s="113"/>
      <c r="V65" s="120"/>
      <c r="W65" s="3"/>
    </row>
    <row r="66" spans="1:23" ht="39.75" x14ac:dyDescent="0.25">
      <c r="A66" s="57">
        <v>2</v>
      </c>
      <c r="B66" s="57" t="s">
        <v>36</v>
      </c>
      <c r="C66" s="57"/>
      <c r="D66" s="57" t="s">
        <v>14</v>
      </c>
      <c r="E66" s="58" t="s">
        <v>66</v>
      </c>
      <c r="F66" s="57" t="s">
        <v>26</v>
      </c>
      <c r="G66" s="57">
        <v>1</v>
      </c>
      <c r="H66" s="64">
        <v>15</v>
      </c>
      <c r="I66" s="136">
        <v>5</v>
      </c>
      <c r="J66" s="65"/>
      <c r="K66" s="60"/>
      <c r="L66" s="61">
        <f>J66*K66</f>
        <v>0</v>
      </c>
      <c r="M66" s="59">
        <f>J66+L66</f>
        <v>0</v>
      </c>
      <c r="N66" s="56">
        <f>J66*H66</f>
        <v>0</v>
      </c>
      <c r="O66" s="77">
        <f t="shared" ref="O66:O67" si="47">I66*J66</f>
        <v>0</v>
      </c>
      <c r="P66" s="56">
        <f>L66*H66</f>
        <v>0</v>
      </c>
      <c r="Q66" s="103">
        <f t="shared" ref="Q66:Q67" si="48">I66*L66</f>
        <v>0</v>
      </c>
      <c r="R66" s="99">
        <f>M66*H66</f>
        <v>0</v>
      </c>
      <c r="S66" s="140">
        <f t="shared" ref="S66" si="49">I66*M66</f>
        <v>0</v>
      </c>
      <c r="T66" s="121"/>
      <c r="U66" s="113"/>
      <c r="V66" s="120"/>
      <c r="W66" s="3"/>
    </row>
    <row r="67" spans="1:23" ht="57.75" customHeight="1" thickBot="1" x14ac:dyDescent="0.3">
      <c r="A67" s="57">
        <v>3</v>
      </c>
      <c r="B67" s="57" t="s">
        <v>68</v>
      </c>
      <c r="C67" s="57"/>
      <c r="D67" s="57" t="s">
        <v>14</v>
      </c>
      <c r="E67" s="58" t="s">
        <v>66</v>
      </c>
      <c r="F67" s="57" t="s">
        <v>69</v>
      </c>
      <c r="G67" s="57">
        <v>1</v>
      </c>
      <c r="H67" s="64">
        <v>40</v>
      </c>
      <c r="I67" s="136">
        <v>5</v>
      </c>
      <c r="J67" s="65"/>
      <c r="K67" s="60"/>
      <c r="L67" s="61">
        <f>J67*K67</f>
        <v>0</v>
      </c>
      <c r="M67" s="59">
        <f>J67+L67</f>
        <v>0</v>
      </c>
      <c r="N67" s="71">
        <f>J67*H67</f>
        <v>0</v>
      </c>
      <c r="O67" s="77">
        <f t="shared" si="47"/>
        <v>0</v>
      </c>
      <c r="P67" s="71">
        <f>L67*H67</f>
        <v>0</v>
      </c>
      <c r="Q67" s="103">
        <f t="shared" si="48"/>
        <v>0</v>
      </c>
      <c r="R67" s="102">
        <f>M67*H67</f>
        <v>0</v>
      </c>
      <c r="S67" s="140">
        <f>I67*M67</f>
        <v>0</v>
      </c>
      <c r="T67" s="122"/>
      <c r="U67" s="113"/>
      <c r="V67" s="120"/>
      <c r="W67" s="3"/>
    </row>
    <row r="68" spans="1:23" ht="14.25" thickBot="1" x14ac:dyDescent="0.3">
      <c r="A68" s="62"/>
      <c r="B68" s="3"/>
      <c r="C68" s="3"/>
      <c r="D68" s="3"/>
      <c r="E68" s="3"/>
      <c r="F68" s="3"/>
      <c r="G68" s="3"/>
      <c r="H68" s="53"/>
      <c r="I68" s="53"/>
      <c r="J68" s="3"/>
      <c r="K68" s="3"/>
      <c r="L68" s="3"/>
      <c r="M68" s="49"/>
      <c r="N68" s="185">
        <f t="shared" ref="N68:S68" si="50">SUM(N65:N67)</f>
        <v>0</v>
      </c>
      <c r="O68" s="191">
        <f t="shared" si="50"/>
        <v>0</v>
      </c>
      <c r="P68" s="185">
        <f t="shared" si="50"/>
        <v>0</v>
      </c>
      <c r="Q68" s="191">
        <f t="shared" si="50"/>
        <v>0</v>
      </c>
      <c r="R68" s="185">
        <f t="shared" si="50"/>
        <v>0</v>
      </c>
      <c r="S68" s="191">
        <f t="shared" si="50"/>
        <v>0</v>
      </c>
      <c r="T68" s="116"/>
      <c r="U68" s="116"/>
      <c r="V68" s="117"/>
      <c r="W68" s="3"/>
    </row>
    <row r="69" spans="1:23" ht="13.5" x14ac:dyDescent="0.25">
      <c r="A69" s="62"/>
      <c r="B69" s="3"/>
      <c r="C69" s="3"/>
      <c r="D69" s="3"/>
      <c r="E69" s="3"/>
      <c r="F69" s="3"/>
      <c r="G69" s="3"/>
      <c r="H69" s="53"/>
      <c r="I69" s="53"/>
      <c r="J69" s="3"/>
      <c r="K69" s="3"/>
      <c r="L69" s="3"/>
      <c r="M69" s="49"/>
      <c r="N69" s="95"/>
      <c r="O69" s="95"/>
      <c r="P69" s="95"/>
      <c r="Q69" s="95"/>
      <c r="R69" s="95"/>
      <c r="S69" s="95"/>
      <c r="T69" s="31"/>
      <c r="U69" s="31"/>
      <c r="V69" s="3"/>
      <c r="W69" s="3"/>
    </row>
    <row r="70" spans="1:23" x14ac:dyDescent="0.2">
      <c r="A70" s="216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8"/>
      <c r="W70" s="3"/>
    </row>
    <row r="71" spans="1:23" ht="13.5" x14ac:dyDescent="0.25">
      <c r="A71" s="182"/>
      <c r="B71" s="131"/>
      <c r="C71" s="131"/>
      <c r="D71" s="131"/>
      <c r="E71" s="131"/>
      <c r="F71" s="131"/>
      <c r="G71" s="131"/>
      <c r="H71" s="183"/>
      <c r="I71" s="183"/>
      <c r="J71" s="131"/>
      <c r="K71" s="131"/>
      <c r="L71" s="131"/>
      <c r="M71" s="86" t="s">
        <v>74</v>
      </c>
      <c r="N71" s="163">
        <f t="shared" ref="N71:S71" si="51">SUM(N10+N21+N63+N68)</f>
        <v>0</v>
      </c>
      <c r="O71" s="164">
        <f t="shared" si="51"/>
        <v>0</v>
      </c>
      <c r="P71" s="163">
        <f t="shared" si="51"/>
        <v>0</v>
      </c>
      <c r="Q71" s="164">
        <f t="shared" si="51"/>
        <v>0</v>
      </c>
      <c r="R71" s="163">
        <f t="shared" si="51"/>
        <v>0</v>
      </c>
      <c r="S71" s="164">
        <f t="shared" si="51"/>
        <v>0</v>
      </c>
      <c r="T71" s="147"/>
      <c r="U71" s="147"/>
      <c r="V71" s="131"/>
      <c r="W71" s="3"/>
    </row>
    <row r="72" spans="1:23" ht="13.5" x14ac:dyDescent="0.25">
      <c r="A72" s="215"/>
      <c r="B72" s="215"/>
      <c r="C72" s="215"/>
      <c r="D72" s="215"/>
      <c r="E72" s="215"/>
      <c r="F72" s="3"/>
      <c r="G72" s="3"/>
      <c r="H72" s="53"/>
      <c r="I72" s="53"/>
      <c r="J72" s="3"/>
      <c r="K72" s="3"/>
      <c r="L72" s="3"/>
      <c r="M72" s="54"/>
      <c r="N72" s="55"/>
      <c r="O72" s="55"/>
      <c r="P72" s="55"/>
      <c r="Q72" s="55"/>
      <c r="R72" s="55"/>
      <c r="S72" s="55"/>
      <c r="T72" s="31"/>
      <c r="U72" s="31"/>
      <c r="V72" s="3"/>
      <c r="W72" s="3"/>
    </row>
    <row r="73" spans="1:23" ht="27" customHeight="1" x14ac:dyDescent="0.25">
      <c r="A73" s="213" t="s">
        <v>67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132"/>
      <c r="T73" s="31"/>
      <c r="U73" s="31"/>
      <c r="V73" s="3"/>
      <c r="W73" s="3"/>
    </row>
    <row r="74" spans="1:23" ht="49.5" customHeight="1" x14ac:dyDescent="0.25">
      <c r="A74" s="214" t="s">
        <v>163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133"/>
      <c r="T74" s="31"/>
      <c r="U74" s="31"/>
      <c r="V74" s="3"/>
      <c r="W74" s="3"/>
    </row>
    <row r="75" spans="1:23" ht="13.5" x14ac:dyDescent="0.25">
      <c r="A75" s="194" t="s">
        <v>62</v>
      </c>
      <c r="B75" s="192"/>
      <c r="C75" s="192"/>
      <c r="D75" s="192"/>
      <c r="E75" s="192" t="s">
        <v>63</v>
      </c>
      <c r="F75" s="192" t="s">
        <v>146</v>
      </c>
      <c r="G75" s="192"/>
      <c r="H75" s="193"/>
      <c r="I75" s="193" t="s">
        <v>147</v>
      </c>
      <c r="J75" s="192"/>
      <c r="K75" s="192"/>
      <c r="L75" s="192"/>
      <c r="M75" s="192"/>
      <c r="N75" s="192"/>
      <c r="O75" s="192"/>
      <c r="P75" s="192"/>
      <c r="Q75" s="192"/>
      <c r="R75" s="192"/>
      <c r="S75" s="3"/>
      <c r="T75" s="31"/>
      <c r="U75" s="31"/>
      <c r="V75" s="3"/>
      <c r="W75" s="3"/>
    </row>
    <row r="76" spans="1:23" ht="13.5" x14ac:dyDescent="0.25">
      <c r="A76" s="194" t="s">
        <v>87</v>
      </c>
      <c r="B76" s="192"/>
      <c r="C76" s="192"/>
      <c r="D76" s="192"/>
      <c r="E76" s="192"/>
      <c r="F76" s="192"/>
      <c r="G76" s="192"/>
      <c r="H76" s="193"/>
      <c r="I76" s="53"/>
      <c r="J76" s="3"/>
      <c r="K76" s="3"/>
      <c r="L76" s="3"/>
      <c r="M76" s="3"/>
      <c r="N76" s="3"/>
      <c r="O76" s="3"/>
      <c r="P76" s="3"/>
      <c r="Q76" s="3"/>
      <c r="R76" s="3"/>
      <c r="S76" s="3"/>
      <c r="T76" s="31"/>
      <c r="U76" s="31"/>
      <c r="V76" s="3"/>
      <c r="W76" s="3"/>
    </row>
    <row r="77" spans="1:23" ht="13.5" x14ac:dyDescent="0.25">
      <c r="A77" s="194" t="s">
        <v>117</v>
      </c>
      <c r="B77" s="192"/>
      <c r="C77" s="192"/>
      <c r="D77" s="192"/>
      <c r="E77" s="3"/>
      <c r="F77" s="3"/>
      <c r="G77" s="3"/>
      <c r="H77" s="53"/>
      <c r="I77" s="53"/>
      <c r="J77" s="3"/>
      <c r="K77" s="3"/>
      <c r="L77" s="3"/>
      <c r="M77" s="3"/>
      <c r="N77" s="3"/>
      <c r="O77" s="3"/>
      <c r="P77" s="3"/>
      <c r="Q77" s="3"/>
      <c r="R77" s="3"/>
      <c r="S77" s="3"/>
      <c r="T77" s="31"/>
      <c r="U77" s="31"/>
      <c r="V77" s="3"/>
      <c r="W77" s="3"/>
    </row>
    <row r="78" spans="1:23" ht="13.5" x14ac:dyDescent="0.25">
      <c r="A78" s="194" t="s">
        <v>113</v>
      </c>
      <c r="B78" s="194"/>
      <c r="C78" s="192"/>
      <c r="D78" s="192"/>
      <c r="E78" s="192"/>
      <c r="F78" s="192"/>
      <c r="G78" s="192"/>
      <c r="H78" s="193"/>
      <c r="I78" s="193"/>
      <c r="J78" s="192"/>
      <c r="K78" s="192"/>
      <c r="L78" s="192"/>
      <c r="M78" s="3"/>
      <c r="N78" s="3"/>
      <c r="O78" s="3"/>
      <c r="P78" s="3"/>
      <c r="Q78" s="3"/>
      <c r="R78" s="3"/>
      <c r="S78" s="3"/>
      <c r="T78" s="31"/>
      <c r="U78" s="31"/>
      <c r="V78" s="3"/>
      <c r="W78" s="3"/>
    </row>
    <row r="79" spans="1:23" ht="13.5" x14ac:dyDescent="0.25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62"/>
      <c r="N79" s="3"/>
      <c r="O79" s="3"/>
      <c r="P79" s="3"/>
      <c r="Q79" s="3"/>
      <c r="R79" s="3"/>
      <c r="S79" s="3"/>
      <c r="T79" s="31"/>
      <c r="U79" s="31"/>
      <c r="V79" s="3"/>
      <c r="W79" s="3"/>
    </row>
    <row r="80" spans="1:23" ht="13.5" x14ac:dyDescent="0.25">
      <c r="A80" s="62"/>
      <c r="B80" s="73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3"/>
      <c r="O80" s="3"/>
      <c r="P80" s="3"/>
      <c r="Q80" s="3"/>
      <c r="R80" s="3"/>
      <c r="S80" s="3"/>
      <c r="T80" s="31"/>
      <c r="U80" s="31"/>
      <c r="V80" s="3"/>
      <c r="W80" s="3"/>
    </row>
    <row r="81" spans="1:23" ht="13.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3"/>
      <c r="O81" s="3"/>
      <c r="P81" s="3"/>
      <c r="Q81" s="3"/>
      <c r="R81" s="3"/>
      <c r="S81" s="3"/>
      <c r="T81" s="31"/>
      <c r="U81" s="31"/>
      <c r="V81" s="3"/>
      <c r="W81" s="3"/>
    </row>
    <row r="82" spans="1:23" ht="13.5" x14ac:dyDescent="0.25">
      <c r="A82" s="62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3"/>
      <c r="O82" s="3"/>
      <c r="P82" s="3"/>
      <c r="Q82" s="3"/>
      <c r="R82" s="3"/>
      <c r="S82" s="3"/>
      <c r="T82" s="31"/>
      <c r="U82" s="31"/>
      <c r="V82" s="3"/>
      <c r="W82" s="3"/>
    </row>
    <row r="83" spans="1:23" ht="13.5" x14ac:dyDescent="0.25">
      <c r="A83" s="62"/>
      <c r="B83" s="3"/>
      <c r="C83" s="3"/>
      <c r="D83" s="3"/>
      <c r="E83" s="3"/>
      <c r="F83" s="3"/>
      <c r="G83" s="3"/>
      <c r="H83" s="53"/>
      <c r="I83" s="53"/>
      <c r="J83" s="3"/>
      <c r="K83" s="3"/>
      <c r="L83" s="3"/>
      <c r="M83" s="3"/>
      <c r="N83" s="3"/>
      <c r="O83" s="3"/>
      <c r="P83" s="3"/>
      <c r="Q83" s="3"/>
      <c r="R83" s="3"/>
      <c r="S83" s="3"/>
      <c r="T83" s="31"/>
      <c r="U83" s="31"/>
      <c r="V83" s="3"/>
      <c r="W83" s="3"/>
    </row>
    <row r="84" spans="1:23" ht="13.5" x14ac:dyDescent="0.25">
      <c r="A84" s="62"/>
      <c r="B84" s="3"/>
      <c r="C84" s="3"/>
      <c r="D84" s="3"/>
      <c r="E84" s="3"/>
      <c r="F84" s="3"/>
      <c r="G84" s="3"/>
      <c r="H84" s="53"/>
      <c r="I84" s="53"/>
      <c r="J84" s="3"/>
      <c r="K84" s="3"/>
      <c r="L84" s="3"/>
      <c r="M84" s="3"/>
      <c r="N84" s="3"/>
      <c r="O84" s="3"/>
      <c r="P84" s="3"/>
      <c r="Q84" s="3"/>
      <c r="R84" s="3"/>
      <c r="S84" s="3"/>
      <c r="T84" s="31"/>
      <c r="U84" s="31"/>
      <c r="V84" s="3"/>
      <c r="W84" s="3"/>
    </row>
    <row r="85" spans="1:23" ht="13.5" x14ac:dyDescent="0.25">
      <c r="A85" s="62"/>
      <c r="B85" s="3"/>
      <c r="C85" s="3"/>
      <c r="D85" s="3"/>
      <c r="E85" s="3"/>
      <c r="F85" s="3"/>
      <c r="G85" s="3"/>
      <c r="H85" s="53"/>
      <c r="I85" s="53"/>
      <c r="J85" s="3"/>
      <c r="K85" s="3"/>
      <c r="L85" s="3"/>
      <c r="M85" s="3"/>
      <c r="N85" s="3"/>
      <c r="O85" s="3"/>
      <c r="P85" s="3"/>
      <c r="Q85" s="3"/>
      <c r="R85" s="3"/>
      <c r="S85" s="3"/>
      <c r="T85" s="31"/>
      <c r="U85" s="31"/>
      <c r="V85" s="3"/>
      <c r="W85" s="3"/>
    </row>
    <row r="86" spans="1:23" ht="13.5" x14ac:dyDescent="0.25">
      <c r="A86" s="62"/>
      <c r="B86" s="3"/>
      <c r="C86" s="3"/>
      <c r="D86" s="3"/>
      <c r="E86" s="3"/>
      <c r="F86" s="3"/>
      <c r="G86" s="3"/>
      <c r="H86" s="53"/>
      <c r="I86" s="53"/>
      <c r="J86" s="3"/>
      <c r="K86" s="3"/>
      <c r="L86" s="3"/>
      <c r="M86" s="3"/>
      <c r="N86" s="3"/>
      <c r="O86" s="3"/>
      <c r="P86" s="3"/>
      <c r="Q86" s="3"/>
      <c r="R86" s="3"/>
      <c r="S86" s="3"/>
      <c r="T86" s="31"/>
      <c r="U86" s="31"/>
      <c r="V86" s="3"/>
      <c r="W86" s="3"/>
    </row>
    <row r="87" spans="1:23" ht="13.5" x14ac:dyDescent="0.25">
      <c r="A87" s="62"/>
      <c r="B87" s="3"/>
      <c r="C87" s="3"/>
      <c r="D87" s="3"/>
      <c r="E87" s="3"/>
      <c r="F87" s="3"/>
      <c r="G87" s="3"/>
      <c r="H87" s="53"/>
      <c r="I87" s="53"/>
      <c r="J87" s="3"/>
      <c r="K87" s="3"/>
      <c r="L87" s="3"/>
      <c r="M87" s="3"/>
      <c r="N87" s="3"/>
      <c r="O87" s="3"/>
      <c r="P87" s="3"/>
      <c r="Q87" s="3"/>
      <c r="R87" s="3"/>
      <c r="S87" s="3"/>
      <c r="T87" s="31"/>
      <c r="U87" s="31"/>
      <c r="V87" s="3"/>
      <c r="W87" s="3"/>
    </row>
    <row r="88" spans="1:23" ht="13.5" x14ac:dyDescent="0.25">
      <c r="A88" s="62"/>
      <c r="B88" s="3"/>
      <c r="C88" s="3"/>
      <c r="D88" s="3"/>
      <c r="E88" s="3"/>
      <c r="F88" s="3"/>
      <c r="G88" s="3"/>
      <c r="H88" s="53"/>
      <c r="I88" s="53"/>
      <c r="J88" s="3"/>
      <c r="K88" s="3"/>
      <c r="L88" s="3"/>
      <c r="M88" s="3"/>
      <c r="N88" s="3"/>
      <c r="O88" s="3"/>
      <c r="P88" s="3"/>
      <c r="Q88" s="3"/>
      <c r="R88" s="3"/>
      <c r="S88" s="3"/>
      <c r="T88" s="31"/>
      <c r="U88" s="31"/>
      <c r="V88" s="3"/>
      <c r="W88" s="3"/>
    </row>
    <row r="89" spans="1:23" ht="13.5" x14ac:dyDescent="0.25">
      <c r="A89" s="62"/>
      <c r="B89" s="3"/>
      <c r="C89" s="3"/>
      <c r="D89" s="3"/>
      <c r="E89" s="3"/>
      <c r="F89" s="3"/>
      <c r="G89" s="3"/>
      <c r="H89" s="53"/>
      <c r="I89" s="53"/>
      <c r="J89" s="3"/>
      <c r="K89" s="3"/>
      <c r="L89" s="3"/>
      <c r="M89" s="3"/>
      <c r="N89" s="3"/>
      <c r="O89" s="3"/>
      <c r="P89" s="3"/>
      <c r="Q89" s="3"/>
      <c r="R89" s="3"/>
      <c r="S89" s="3"/>
      <c r="T89" s="31"/>
      <c r="U89" s="31"/>
      <c r="V89" s="3"/>
      <c r="W89" s="3"/>
    </row>
    <row r="90" spans="1:23" ht="13.5" x14ac:dyDescent="0.25">
      <c r="A90" s="62"/>
      <c r="B90" s="3"/>
      <c r="C90" s="3"/>
      <c r="D90" s="3"/>
      <c r="E90" s="3"/>
      <c r="F90" s="3"/>
      <c r="G90" s="3"/>
      <c r="H90" s="53"/>
      <c r="I90" s="53"/>
      <c r="J90" s="3"/>
      <c r="K90" s="3"/>
      <c r="L90" s="3"/>
      <c r="M90" s="3"/>
      <c r="N90" s="3"/>
      <c r="O90" s="3"/>
      <c r="P90" s="3"/>
      <c r="Q90" s="3"/>
      <c r="R90" s="3"/>
      <c r="S90" s="3"/>
      <c r="T90" s="31"/>
      <c r="U90" s="31"/>
      <c r="V90" s="3"/>
      <c r="W90" s="3"/>
    </row>
    <row r="91" spans="1:23" ht="13.5" x14ac:dyDescent="0.25">
      <c r="A91" s="62"/>
      <c r="B91" s="3"/>
      <c r="C91" s="3"/>
      <c r="D91" s="3"/>
      <c r="E91" s="3"/>
      <c r="F91" s="3"/>
      <c r="G91" s="3"/>
      <c r="H91" s="53"/>
      <c r="I91" s="53"/>
      <c r="J91" s="3"/>
      <c r="K91" s="3"/>
      <c r="L91" s="3"/>
      <c r="M91" s="3"/>
      <c r="N91" s="3"/>
      <c r="O91" s="3"/>
      <c r="P91" s="3"/>
      <c r="Q91" s="3"/>
      <c r="R91" s="3"/>
      <c r="S91" s="3"/>
      <c r="T91" s="31"/>
      <c r="U91" s="31"/>
      <c r="V91" s="3"/>
      <c r="W91" s="3"/>
    </row>
    <row r="92" spans="1:23" ht="13.5" x14ac:dyDescent="0.25">
      <c r="A92" s="62"/>
      <c r="B92" s="3"/>
      <c r="C92" s="3"/>
      <c r="D92" s="3"/>
      <c r="E92" s="3"/>
      <c r="F92" s="3"/>
      <c r="G92" s="3"/>
      <c r="H92" s="53"/>
      <c r="I92" s="53"/>
      <c r="J92" s="3"/>
      <c r="K92" s="3"/>
      <c r="L92" s="3"/>
      <c r="M92" s="3"/>
      <c r="N92" s="3"/>
      <c r="O92" s="3"/>
      <c r="P92" s="3"/>
      <c r="Q92" s="3"/>
      <c r="R92" s="3"/>
      <c r="S92" s="3"/>
      <c r="T92" s="31"/>
      <c r="U92" s="31"/>
      <c r="V92" s="3"/>
      <c r="W92" s="3"/>
    </row>
    <row r="93" spans="1:23" ht="13.5" x14ac:dyDescent="0.25">
      <c r="A93" s="62"/>
      <c r="B93" s="3"/>
      <c r="C93" s="3"/>
      <c r="D93" s="3"/>
      <c r="E93" s="3"/>
      <c r="F93" s="3"/>
      <c r="G93" s="3"/>
      <c r="H93" s="53"/>
      <c r="I93" s="53"/>
      <c r="J93" s="3"/>
      <c r="K93" s="3"/>
      <c r="L93" s="3"/>
      <c r="M93" s="3"/>
      <c r="N93" s="3"/>
      <c r="O93" s="3"/>
      <c r="P93" s="3"/>
      <c r="Q93" s="3"/>
      <c r="R93" s="3"/>
      <c r="S93" s="3"/>
      <c r="T93" s="31"/>
      <c r="U93" s="31"/>
      <c r="V93" s="3"/>
      <c r="W93" s="3"/>
    </row>
    <row r="94" spans="1:23" ht="13.5" x14ac:dyDescent="0.25">
      <c r="A94" s="62"/>
      <c r="B94" s="3"/>
      <c r="C94" s="3"/>
      <c r="D94" s="3"/>
      <c r="E94" s="3"/>
      <c r="F94" s="3"/>
      <c r="G94" s="3"/>
      <c r="H94" s="53"/>
      <c r="I94" s="53"/>
      <c r="J94" s="3"/>
      <c r="K94" s="3"/>
      <c r="L94" s="3"/>
      <c r="M94" s="3"/>
      <c r="N94" s="3"/>
      <c r="O94" s="3"/>
      <c r="P94" s="3"/>
      <c r="Q94" s="3"/>
      <c r="R94" s="3"/>
      <c r="S94" s="3"/>
      <c r="T94" s="31"/>
      <c r="U94" s="31"/>
      <c r="V94" s="3"/>
      <c r="W94" s="3"/>
    </row>
    <row r="95" spans="1:23" ht="13.5" x14ac:dyDescent="0.25">
      <c r="A95" s="62"/>
      <c r="B95" s="3"/>
      <c r="C95" s="3"/>
      <c r="D95" s="3"/>
      <c r="E95" s="3"/>
      <c r="F95" s="3"/>
      <c r="G95" s="3"/>
      <c r="H95" s="53"/>
      <c r="I95" s="53"/>
      <c r="J95" s="3"/>
      <c r="K95" s="3"/>
      <c r="L95" s="3"/>
      <c r="M95" s="3"/>
      <c r="N95" s="3"/>
      <c r="O95" s="3"/>
      <c r="P95" s="3"/>
      <c r="Q95" s="3"/>
      <c r="R95" s="3"/>
      <c r="S95" s="3"/>
      <c r="T95" s="31"/>
      <c r="U95" s="31"/>
      <c r="V95" s="3"/>
      <c r="W95" s="3"/>
    </row>
    <row r="96" spans="1:23" ht="13.5" x14ac:dyDescent="0.25">
      <c r="A96" s="62"/>
      <c r="B96" s="3"/>
      <c r="C96" s="3"/>
      <c r="D96" s="3"/>
      <c r="E96" s="3"/>
      <c r="F96" s="3"/>
      <c r="G96" s="3"/>
      <c r="H96" s="53"/>
      <c r="I96" s="53"/>
      <c r="J96" s="3"/>
      <c r="K96" s="3"/>
      <c r="L96" s="3"/>
      <c r="M96" s="3"/>
      <c r="N96" s="3"/>
      <c r="O96" s="3"/>
      <c r="P96" s="3"/>
      <c r="Q96" s="3"/>
      <c r="R96" s="3"/>
      <c r="S96" s="3"/>
      <c r="T96" s="31"/>
      <c r="U96" s="31"/>
      <c r="V96" s="3"/>
      <c r="W96" s="3"/>
    </row>
    <row r="97" spans="1:23" ht="13.5" x14ac:dyDescent="0.25">
      <c r="A97" s="62"/>
      <c r="B97" s="3"/>
      <c r="C97" s="3"/>
      <c r="D97" s="3"/>
      <c r="E97" s="3"/>
      <c r="F97" s="3"/>
      <c r="G97" s="3"/>
      <c r="H97" s="53"/>
      <c r="I97" s="53"/>
      <c r="J97" s="3"/>
      <c r="K97" s="3"/>
      <c r="L97" s="3"/>
      <c r="M97" s="3"/>
      <c r="N97" s="3"/>
      <c r="O97" s="3"/>
      <c r="P97" s="3"/>
      <c r="Q97" s="3"/>
      <c r="R97" s="3"/>
      <c r="S97" s="3"/>
      <c r="T97" s="31"/>
      <c r="U97" s="31"/>
      <c r="V97" s="3"/>
      <c r="W97" s="3"/>
    </row>
    <row r="98" spans="1:23" ht="13.5" x14ac:dyDescent="0.25">
      <c r="A98" s="62"/>
      <c r="B98" s="3"/>
      <c r="C98" s="3"/>
      <c r="D98" s="3"/>
      <c r="E98" s="3"/>
      <c r="F98" s="3"/>
      <c r="G98" s="3"/>
      <c r="H98" s="53"/>
      <c r="I98" s="53"/>
      <c r="J98" s="3"/>
      <c r="K98" s="3"/>
      <c r="L98" s="3"/>
      <c r="M98" s="3"/>
      <c r="N98" s="3"/>
      <c r="O98" s="3"/>
      <c r="P98" s="3"/>
      <c r="Q98" s="3"/>
      <c r="R98" s="3"/>
      <c r="S98" s="3"/>
      <c r="T98" s="31"/>
      <c r="U98" s="31"/>
      <c r="V98" s="3"/>
      <c r="W98" s="3"/>
    </row>
    <row r="99" spans="1:23" ht="13.5" x14ac:dyDescent="0.25">
      <c r="A99" s="62"/>
      <c r="B99" s="3"/>
      <c r="C99" s="3"/>
      <c r="D99" s="3"/>
      <c r="E99" s="3"/>
      <c r="F99" s="3"/>
      <c r="G99" s="3"/>
      <c r="H99" s="53"/>
      <c r="I99" s="53"/>
      <c r="J99" s="3"/>
      <c r="K99" s="3"/>
      <c r="L99" s="3"/>
      <c r="M99" s="3"/>
      <c r="N99" s="3"/>
      <c r="O99" s="3"/>
      <c r="P99" s="3"/>
      <c r="Q99" s="3"/>
      <c r="R99" s="3"/>
      <c r="S99" s="3"/>
      <c r="T99" s="31"/>
      <c r="U99" s="31"/>
      <c r="V99" s="3"/>
      <c r="W99" s="3"/>
    </row>
    <row r="100" spans="1:23" ht="13.5" x14ac:dyDescent="0.25">
      <c r="A100" s="62"/>
      <c r="B100" s="3"/>
      <c r="C100" s="3"/>
      <c r="D100" s="3"/>
      <c r="E100" s="3"/>
      <c r="F100" s="3"/>
      <c r="G100" s="3"/>
      <c r="H100" s="53"/>
      <c r="I100" s="5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1"/>
      <c r="U100" s="31"/>
      <c r="V100" s="3"/>
      <c r="W100" s="3"/>
    </row>
    <row r="101" spans="1:23" ht="13.5" x14ac:dyDescent="0.25">
      <c r="A101" s="62"/>
      <c r="B101" s="3"/>
      <c r="C101" s="3"/>
      <c r="D101" s="3"/>
      <c r="E101" s="3"/>
      <c r="F101" s="3"/>
      <c r="G101" s="3"/>
      <c r="H101" s="53"/>
      <c r="I101" s="5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1"/>
      <c r="U101" s="31"/>
      <c r="V101" s="3"/>
      <c r="W101" s="3"/>
    </row>
    <row r="102" spans="1:23" ht="13.5" x14ac:dyDescent="0.25">
      <c r="A102" s="62"/>
      <c r="B102" s="3"/>
      <c r="C102" s="3"/>
      <c r="D102" s="3"/>
      <c r="E102" s="3"/>
      <c r="F102" s="3"/>
      <c r="G102" s="3"/>
      <c r="H102" s="53"/>
      <c r="I102" s="5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1"/>
      <c r="U102" s="31"/>
      <c r="V102" s="3"/>
      <c r="W102" s="3"/>
    </row>
    <row r="103" spans="1:23" ht="13.5" x14ac:dyDescent="0.25">
      <c r="A103" s="62"/>
      <c r="B103" s="3"/>
      <c r="C103" s="3"/>
      <c r="D103" s="3"/>
      <c r="E103" s="3"/>
      <c r="F103" s="3"/>
      <c r="G103" s="3"/>
      <c r="H103" s="53"/>
      <c r="I103" s="5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1"/>
      <c r="U103" s="31"/>
      <c r="V103" s="3"/>
      <c r="W103" s="3"/>
    </row>
    <row r="104" spans="1:23" ht="13.5" x14ac:dyDescent="0.25">
      <c r="A104" s="62"/>
      <c r="B104" s="3"/>
      <c r="C104" s="3"/>
      <c r="D104" s="3"/>
      <c r="E104" s="3"/>
      <c r="F104" s="3"/>
      <c r="G104" s="3"/>
      <c r="H104" s="53"/>
      <c r="I104" s="5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1"/>
      <c r="U104" s="31"/>
      <c r="V104" s="3"/>
      <c r="W104" s="3"/>
    </row>
    <row r="105" spans="1:23" ht="13.5" x14ac:dyDescent="0.25">
      <c r="A105" s="62"/>
      <c r="B105" s="3"/>
      <c r="C105" s="3"/>
      <c r="D105" s="3"/>
      <c r="E105" s="3"/>
      <c r="F105" s="3"/>
      <c r="G105" s="3"/>
      <c r="H105" s="53"/>
      <c r="I105" s="5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1"/>
      <c r="U105" s="31"/>
      <c r="V105" s="3"/>
      <c r="W105" s="3"/>
    </row>
    <row r="106" spans="1:23" ht="13.5" x14ac:dyDescent="0.25">
      <c r="A106" s="62"/>
      <c r="B106" s="3"/>
      <c r="C106" s="3"/>
      <c r="D106" s="3"/>
      <c r="E106" s="3"/>
      <c r="F106" s="3"/>
      <c r="G106" s="3"/>
      <c r="H106" s="53"/>
      <c r="I106" s="5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1"/>
      <c r="U106" s="31"/>
      <c r="V106" s="3"/>
      <c r="W106" s="3"/>
    </row>
    <row r="107" spans="1:23" ht="13.5" x14ac:dyDescent="0.25">
      <c r="A107" s="62"/>
      <c r="B107" s="3"/>
      <c r="C107" s="3"/>
      <c r="D107" s="3"/>
      <c r="E107" s="3"/>
      <c r="F107" s="3"/>
      <c r="G107" s="3"/>
      <c r="H107" s="53"/>
      <c r="I107" s="5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1"/>
      <c r="U107" s="31"/>
      <c r="V107" s="3"/>
      <c r="W107" s="3"/>
    </row>
    <row r="108" spans="1:23" ht="13.5" x14ac:dyDescent="0.25">
      <c r="A108" s="62"/>
      <c r="B108" s="3"/>
      <c r="C108" s="3"/>
      <c r="D108" s="3"/>
      <c r="E108" s="3"/>
      <c r="F108" s="3"/>
      <c r="G108" s="3"/>
      <c r="H108" s="53"/>
      <c r="I108" s="5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1"/>
      <c r="U108" s="31"/>
      <c r="V108" s="3"/>
      <c r="W108" s="3"/>
    </row>
    <row r="109" spans="1:23" ht="13.5" x14ac:dyDescent="0.25">
      <c r="A109" s="62"/>
      <c r="B109" s="3"/>
      <c r="C109" s="3"/>
      <c r="D109" s="3"/>
      <c r="E109" s="3"/>
      <c r="F109" s="3"/>
      <c r="G109" s="3"/>
      <c r="H109" s="53"/>
      <c r="I109" s="5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1"/>
      <c r="U109" s="31"/>
      <c r="V109" s="3"/>
      <c r="W109" s="3"/>
    </row>
    <row r="110" spans="1:23" ht="13.5" x14ac:dyDescent="0.25">
      <c r="A110" s="62"/>
      <c r="B110" s="3"/>
      <c r="C110" s="3"/>
      <c r="D110" s="3"/>
      <c r="E110" s="3"/>
      <c r="F110" s="3"/>
      <c r="G110" s="3"/>
      <c r="H110" s="53"/>
      <c r="I110" s="5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1"/>
      <c r="U110" s="31"/>
      <c r="V110" s="3"/>
      <c r="W110" s="3"/>
    </row>
    <row r="111" spans="1:23" ht="13.5" x14ac:dyDescent="0.25">
      <c r="A111" s="62"/>
      <c r="B111" s="3"/>
      <c r="C111" s="3"/>
      <c r="D111" s="3"/>
      <c r="E111" s="3"/>
      <c r="F111" s="3"/>
      <c r="G111" s="3"/>
      <c r="H111" s="53"/>
      <c r="I111" s="5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1"/>
      <c r="U111" s="31"/>
      <c r="V111" s="3"/>
      <c r="W111" s="3"/>
    </row>
    <row r="112" spans="1:23" ht="13.5" x14ac:dyDescent="0.25">
      <c r="A112" s="62"/>
      <c r="B112" s="3"/>
      <c r="C112" s="3"/>
      <c r="D112" s="3"/>
      <c r="E112" s="3"/>
      <c r="F112" s="3"/>
      <c r="G112" s="3"/>
      <c r="H112" s="53"/>
      <c r="I112" s="5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1"/>
      <c r="U112" s="31"/>
      <c r="V112" s="3"/>
      <c r="W112" s="3"/>
    </row>
    <row r="113" spans="1:23" ht="13.5" x14ac:dyDescent="0.25">
      <c r="A113" s="62"/>
      <c r="B113" s="3"/>
      <c r="C113" s="3"/>
      <c r="D113" s="3"/>
      <c r="E113" s="3"/>
      <c r="F113" s="3"/>
      <c r="G113" s="3"/>
      <c r="H113" s="53"/>
      <c r="I113" s="5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1"/>
      <c r="U113" s="31"/>
      <c r="V113" s="3"/>
      <c r="W113" s="3"/>
    </row>
    <row r="114" spans="1:23" ht="13.5" x14ac:dyDescent="0.25">
      <c r="A114" s="62"/>
      <c r="B114" s="3"/>
      <c r="C114" s="3"/>
      <c r="D114" s="3"/>
      <c r="E114" s="3"/>
      <c r="F114" s="3"/>
      <c r="G114" s="3"/>
      <c r="H114" s="53"/>
      <c r="I114" s="5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1"/>
      <c r="U114" s="31"/>
      <c r="V114" s="3"/>
      <c r="W114" s="3"/>
    </row>
    <row r="115" spans="1:23" ht="13.5" x14ac:dyDescent="0.25">
      <c r="A115" s="62"/>
      <c r="B115" s="3"/>
      <c r="C115" s="3"/>
      <c r="D115" s="3"/>
      <c r="E115" s="3"/>
      <c r="F115" s="3"/>
      <c r="G115" s="3"/>
      <c r="H115" s="53"/>
      <c r="I115" s="5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1"/>
      <c r="U115" s="31"/>
      <c r="V115" s="3"/>
      <c r="W115" s="3"/>
    </row>
    <row r="116" spans="1:23" ht="13.5" x14ac:dyDescent="0.25">
      <c r="A116" s="62"/>
      <c r="B116" s="3"/>
      <c r="C116" s="3"/>
      <c r="D116" s="3"/>
      <c r="E116" s="3"/>
      <c r="F116" s="3"/>
      <c r="G116" s="3"/>
      <c r="H116" s="53"/>
      <c r="I116" s="5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1"/>
      <c r="U116" s="31"/>
      <c r="V116" s="3"/>
      <c r="W116" s="3"/>
    </row>
    <row r="117" spans="1:23" ht="13.5" x14ac:dyDescent="0.25">
      <c r="A117" s="62"/>
      <c r="B117" s="3"/>
      <c r="C117" s="3"/>
      <c r="D117" s="3"/>
      <c r="E117" s="3"/>
      <c r="F117" s="3"/>
      <c r="G117" s="3"/>
      <c r="H117" s="53"/>
      <c r="I117" s="5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1"/>
      <c r="U117" s="31"/>
      <c r="V117" s="3"/>
      <c r="W117" s="3"/>
    </row>
    <row r="118" spans="1:23" ht="13.5" x14ac:dyDescent="0.25">
      <c r="A118" s="62"/>
      <c r="B118" s="3"/>
      <c r="C118" s="3"/>
      <c r="D118" s="3"/>
      <c r="E118" s="3"/>
      <c r="F118" s="3"/>
      <c r="G118" s="3"/>
      <c r="H118" s="53"/>
      <c r="I118" s="5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1"/>
      <c r="U118" s="31"/>
      <c r="V118" s="3"/>
      <c r="W118" s="3"/>
    </row>
    <row r="119" spans="1:23" ht="13.5" x14ac:dyDescent="0.25">
      <c r="A119" s="62"/>
      <c r="B119" s="3"/>
      <c r="C119" s="3"/>
      <c r="D119" s="3"/>
      <c r="E119" s="3"/>
      <c r="F119" s="3"/>
      <c r="G119" s="3"/>
      <c r="H119" s="53"/>
      <c r="I119" s="5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1"/>
      <c r="U119" s="31"/>
      <c r="V119" s="3"/>
      <c r="W119" s="3"/>
    </row>
    <row r="120" spans="1:23" ht="13.5" x14ac:dyDescent="0.25">
      <c r="A120" s="62"/>
      <c r="B120" s="3"/>
      <c r="C120" s="3"/>
      <c r="D120" s="3"/>
      <c r="E120" s="3"/>
      <c r="F120" s="3"/>
      <c r="G120" s="3"/>
      <c r="H120" s="53"/>
      <c r="I120" s="5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1"/>
      <c r="U120" s="31"/>
      <c r="V120" s="3"/>
      <c r="W120" s="3"/>
    </row>
    <row r="121" spans="1:23" ht="13.5" x14ac:dyDescent="0.25">
      <c r="A121" s="62"/>
      <c r="B121" s="3"/>
      <c r="C121" s="3"/>
      <c r="D121" s="3"/>
      <c r="E121" s="3"/>
      <c r="F121" s="3"/>
      <c r="G121" s="3"/>
      <c r="H121" s="53"/>
      <c r="I121" s="5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1"/>
      <c r="U121" s="31"/>
      <c r="V121" s="3"/>
      <c r="W121" s="3"/>
    </row>
    <row r="122" spans="1:23" ht="13.5" x14ac:dyDescent="0.25">
      <c r="A122" s="62"/>
      <c r="B122" s="3"/>
      <c r="C122" s="3"/>
      <c r="D122" s="3"/>
      <c r="E122" s="3"/>
      <c r="F122" s="3"/>
      <c r="G122" s="3"/>
      <c r="H122" s="53"/>
      <c r="I122" s="5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1"/>
      <c r="U122" s="31"/>
      <c r="V122" s="3"/>
      <c r="W122" s="3"/>
    </row>
    <row r="123" spans="1:23" ht="13.5" x14ac:dyDescent="0.25">
      <c r="A123" s="62"/>
      <c r="B123" s="3"/>
      <c r="C123" s="3"/>
      <c r="D123" s="3"/>
      <c r="E123" s="3"/>
      <c r="F123" s="3"/>
      <c r="G123" s="3"/>
      <c r="H123" s="53"/>
      <c r="I123" s="5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1"/>
      <c r="U123" s="31"/>
      <c r="V123" s="3"/>
      <c r="W123" s="3"/>
    </row>
    <row r="124" spans="1:23" ht="13.5" x14ac:dyDescent="0.25">
      <c r="A124" s="62"/>
      <c r="B124" s="3"/>
      <c r="C124" s="3"/>
      <c r="D124" s="3"/>
      <c r="E124" s="3"/>
      <c r="F124" s="3"/>
      <c r="G124" s="3"/>
      <c r="H124" s="53"/>
      <c r="I124" s="5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1"/>
      <c r="U124" s="31"/>
      <c r="V124" s="3"/>
      <c r="W124" s="3"/>
    </row>
    <row r="125" spans="1:23" ht="13.5" x14ac:dyDescent="0.25">
      <c r="A125" s="62"/>
      <c r="B125" s="3"/>
      <c r="C125" s="3"/>
      <c r="D125" s="3"/>
      <c r="E125" s="3"/>
      <c r="F125" s="3"/>
      <c r="G125" s="3"/>
      <c r="H125" s="53"/>
      <c r="I125" s="5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1"/>
      <c r="U125" s="31"/>
      <c r="V125" s="3"/>
      <c r="W125" s="3"/>
    </row>
    <row r="126" spans="1:23" ht="13.5" x14ac:dyDescent="0.25">
      <c r="A126" s="62"/>
      <c r="B126" s="3"/>
      <c r="C126" s="3"/>
      <c r="D126" s="3"/>
      <c r="E126" s="3"/>
      <c r="F126" s="3"/>
      <c r="G126" s="3"/>
      <c r="H126" s="53"/>
      <c r="I126" s="5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1"/>
      <c r="U126" s="31"/>
      <c r="V126" s="3"/>
      <c r="W126" s="3"/>
    </row>
    <row r="127" spans="1:23" ht="13.5" x14ac:dyDescent="0.25">
      <c r="A127" s="62"/>
      <c r="B127" s="3"/>
      <c r="C127" s="3"/>
      <c r="D127" s="3"/>
      <c r="E127" s="3"/>
      <c r="F127" s="3"/>
      <c r="G127" s="3"/>
      <c r="H127" s="53"/>
      <c r="I127" s="5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1"/>
      <c r="U127" s="31"/>
      <c r="V127" s="3"/>
      <c r="W127" s="3"/>
    </row>
    <row r="128" spans="1:23" ht="13.5" x14ac:dyDescent="0.25">
      <c r="A128" s="62"/>
      <c r="B128" s="3"/>
      <c r="C128" s="3"/>
      <c r="D128" s="3"/>
      <c r="E128" s="3"/>
      <c r="F128" s="3"/>
      <c r="G128" s="3"/>
      <c r="H128" s="53"/>
      <c r="I128" s="5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1"/>
      <c r="U128" s="31"/>
      <c r="V128" s="3"/>
      <c r="W128" s="3"/>
    </row>
    <row r="129" spans="1:23" ht="13.5" x14ac:dyDescent="0.25">
      <c r="A129" s="62"/>
      <c r="B129" s="3"/>
      <c r="C129" s="3"/>
      <c r="D129" s="3"/>
      <c r="E129" s="3"/>
      <c r="F129" s="3"/>
      <c r="G129" s="3"/>
      <c r="H129" s="53"/>
      <c r="I129" s="5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1"/>
      <c r="U129" s="31"/>
      <c r="V129" s="3"/>
      <c r="W129" s="3"/>
    </row>
    <row r="130" spans="1:23" ht="13.5" x14ac:dyDescent="0.25">
      <c r="A130" s="62"/>
      <c r="B130" s="3"/>
      <c r="C130" s="3"/>
      <c r="D130" s="3"/>
      <c r="E130" s="3"/>
      <c r="F130" s="3"/>
      <c r="G130" s="3"/>
      <c r="H130" s="53"/>
      <c r="I130" s="5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1"/>
      <c r="U130" s="31"/>
      <c r="V130" s="3"/>
      <c r="W130" s="3"/>
    </row>
    <row r="131" spans="1:23" ht="13.5" x14ac:dyDescent="0.25">
      <c r="A131" s="62"/>
      <c r="B131" s="3"/>
      <c r="C131" s="3"/>
      <c r="D131" s="3"/>
      <c r="E131" s="3"/>
      <c r="F131" s="3"/>
      <c r="G131" s="3"/>
      <c r="H131" s="53"/>
      <c r="I131" s="5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1"/>
      <c r="U131" s="31"/>
      <c r="V131" s="3"/>
      <c r="W131" s="3"/>
    </row>
    <row r="132" spans="1:23" ht="13.5" x14ac:dyDescent="0.25">
      <c r="A132" s="62"/>
      <c r="B132" s="3"/>
      <c r="C132" s="3"/>
      <c r="D132" s="3"/>
      <c r="E132" s="3"/>
      <c r="F132" s="3"/>
      <c r="G132" s="3"/>
      <c r="H132" s="53"/>
      <c r="I132" s="5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1"/>
      <c r="U132" s="31"/>
      <c r="V132" s="3"/>
      <c r="W132" s="3"/>
    </row>
    <row r="133" spans="1:23" ht="13.5" x14ac:dyDescent="0.25">
      <c r="A133" s="62"/>
      <c r="B133" s="3"/>
      <c r="C133" s="3"/>
      <c r="D133" s="3"/>
      <c r="E133" s="3"/>
      <c r="F133" s="3"/>
      <c r="G133" s="3"/>
      <c r="H133" s="53"/>
      <c r="I133" s="5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1"/>
      <c r="U133" s="31"/>
      <c r="V133" s="3"/>
      <c r="W133" s="3"/>
    </row>
    <row r="134" spans="1:23" ht="13.5" x14ac:dyDescent="0.25">
      <c r="A134" s="62"/>
      <c r="B134" s="3"/>
      <c r="C134" s="3"/>
      <c r="D134" s="3"/>
      <c r="E134" s="3"/>
      <c r="F134" s="3"/>
      <c r="G134" s="3"/>
      <c r="H134" s="53"/>
      <c r="I134" s="5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1"/>
      <c r="U134" s="31"/>
      <c r="V134" s="3"/>
      <c r="W134" s="3"/>
    </row>
    <row r="135" spans="1:23" ht="13.5" x14ac:dyDescent="0.25">
      <c r="A135" s="62"/>
      <c r="B135" s="3"/>
      <c r="C135" s="3"/>
      <c r="D135" s="3"/>
      <c r="E135" s="3"/>
      <c r="F135" s="3"/>
      <c r="G135" s="3"/>
      <c r="H135" s="53"/>
      <c r="I135" s="5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1"/>
      <c r="U135" s="31"/>
      <c r="V135" s="3"/>
      <c r="W135" s="3"/>
    </row>
    <row r="136" spans="1:23" ht="13.5" x14ac:dyDescent="0.25">
      <c r="A136" s="62"/>
      <c r="B136" s="3"/>
      <c r="C136" s="3"/>
      <c r="D136" s="3"/>
      <c r="E136" s="3"/>
      <c r="F136" s="3"/>
      <c r="G136" s="3"/>
      <c r="H136" s="53"/>
      <c r="I136" s="5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1"/>
      <c r="U136" s="31"/>
      <c r="V136" s="3"/>
      <c r="W136" s="3"/>
    </row>
    <row r="137" spans="1:23" ht="13.5" x14ac:dyDescent="0.25">
      <c r="A137" s="62"/>
      <c r="B137" s="3"/>
      <c r="C137" s="3"/>
      <c r="D137" s="3"/>
      <c r="E137" s="3"/>
      <c r="F137" s="3"/>
      <c r="G137" s="3"/>
      <c r="H137" s="53"/>
      <c r="I137" s="5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1"/>
      <c r="U137" s="31"/>
      <c r="V137" s="3"/>
      <c r="W137" s="3"/>
    </row>
    <row r="138" spans="1:23" ht="13.5" x14ac:dyDescent="0.25">
      <c r="A138" s="62"/>
      <c r="B138" s="3"/>
      <c r="C138" s="3"/>
      <c r="D138" s="3"/>
      <c r="E138" s="3"/>
      <c r="F138" s="3"/>
      <c r="G138" s="3"/>
      <c r="H138" s="53"/>
      <c r="I138" s="5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1"/>
      <c r="U138" s="31"/>
      <c r="V138" s="3"/>
      <c r="W138" s="3"/>
    </row>
    <row r="139" spans="1:23" ht="13.5" x14ac:dyDescent="0.25">
      <c r="A139" s="62"/>
      <c r="B139" s="3"/>
      <c r="C139" s="3"/>
      <c r="D139" s="3"/>
      <c r="E139" s="3"/>
      <c r="F139" s="3"/>
      <c r="G139" s="3"/>
      <c r="H139" s="53"/>
      <c r="I139" s="5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1"/>
      <c r="U139" s="31"/>
      <c r="V139" s="3"/>
      <c r="W139" s="3"/>
    </row>
    <row r="140" spans="1:23" ht="13.5" x14ac:dyDescent="0.25">
      <c r="A140" s="62"/>
      <c r="B140" s="3"/>
      <c r="C140" s="3"/>
      <c r="D140" s="3"/>
      <c r="E140" s="3"/>
      <c r="F140" s="3"/>
      <c r="G140" s="3"/>
      <c r="H140" s="53"/>
      <c r="I140" s="5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1"/>
      <c r="U140" s="31"/>
      <c r="V140" s="3"/>
      <c r="W140" s="3"/>
    </row>
    <row r="141" spans="1:23" ht="13.5" x14ac:dyDescent="0.25">
      <c r="A141" s="62"/>
      <c r="B141" s="3"/>
      <c r="C141" s="3"/>
      <c r="D141" s="3"/>
      <c r="E141" s="3"/>
      <c r="F141" s="3"/>
      <c r="G141" s="3"/>
      <c r="H141" s="53"/>
      <c r="I141" s="5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1"/>
      <c r="U141" s="31"/>
      <c r="V141" s="3"/>
      <c r="W141" s="3"/>
    </row>
    <row r="142" spans="1:23" ht="13.5" x14ac:dyDescent="0.25">
      <c r="A142" s="62"/>
      <c r="B142" s="3"/>
      <c r="C142" s="3"/>
      <c r="D142" s="3"/>
      <c r="E142" s="3"/>
      <c r="F142" s="3"/>
      <c r="G142" s="3"/>
      <c r="H142" s="53"/>
      <c r="I142" s="5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1"/>
      <c r="U142" s="31"/>
      <c r="V142" s="3"/>
      <c r="W142" s="3"/>
    </row>
    <row r="143" spans="1:23" ht="13.5" x14ac:dyDescent="0.25">
      <c r="A143" s="62"/>
      <c r="B143" s="3"/>
      <c r="C143" s="3"/>
      <c r="D143" s="3"/>
      <c r="E143" s="3"/>
      <c r="F143" s="3"/>
      <c r="G143" s="3"/>
      <c r="H143" s="53"/>
      <c r="I143" s="5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1"/>
      <c r="U143" s="31"/>
      <c r="V143" s="3"/>
      <c r="W143" s="3"/>
    </row>
    <row r="144" spans="1:23" ht="13.5" x14ac:dyDescent="0.25">
      <c r="A144" s="62"/>
      <c r="B144" s="3"/>
      <c r="C144" s="3"/>
      <c r="D144" s="3"/>
      <c r="E144" s="3"/>
      <c r="F144" s="3"/>
      <c r="G144" s="3"/>
      <c r="H144" s="53"/>
      <c r="I144" s="5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1"/>
      <c r="U144" s="31"/>
      <c r="V144" s="3"/>
      <c r="W144" s="3"/>
    </row>
    <row r="145" spans="1:23" ht="13.5" x14ac:dyDescent="0.25">
      <c r="A145" s="62"/>
      <c r="B145" s="3"/>
      <c r="C145" s="3"/>
      <c r="D145" s="3"/>
      <c r="E145" s="3"/>
      <c r="F145" s="3"/>
      <c r="G145" s="3"/>
      <c r="H145" s="53"/>
      <c r="I145" s="5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1"/>
      <c r="U145" s="31"/>
      <c r="V145" s="3"/>
      <c r="W145" s="3"/>
    </row>
    <row r="146" spans="1:23" ht="13.5" x14ac:dyDescent="0.25">
      <c r="A146" s="62"/>
      <c r="B146" s="3"/>
      <c r="C146" s="3"/>
      <c r="D146" s="3"/>
      <c r="E146" s="3"/>
      <c r="F146" s="3"/>
      <c r="G146" s="3"/>
      <c r="H146" s="53"/>
      <c r="I146" s="5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1"/>
      <c r="U146" s="31"/>
      <c r="V146" s="3"/>
      <c r="W146" s="3"/>
    </row>
    <row r="147" spans="1:23" ht="13.5" x14ac:dyDescent="0.25">
      <c r="A147" s="62"/>
      <c r="B147" s="3"/>
      <c r="C147" s="3"/>
      <c r="D147" s="3"/>
      <c r="E147" s="3"/>
      <c r="F147" s="3"/>
      <c r="G147" s="3"/>
      <c r="H147" s="53"/>
      <c r="I147" s="5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1"/>
      <c r="U147" s="31"/>
      <c r="V147" s="3"/>
      <c r="W147" s="3"/>
    </row>
    <row r="148" spans="1:23" ht="13.5" x14ac:dyDescent="0.25">
      <c r="A148" s="62"/>
      <c r="B148" s="3"/>
      <c r="C148" s="3"/>
      <c r="D148" s="3"/>
      <c r="E148" s="3"/>
      <c r="F148" s="3"/>
      <c r="G148" s="3"/>
      <c r="H148" s="53"/>
      <c r="I148" s="5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1"/>
      <c r="U148" s="31"/>
      <c r="V148" s="3"/>
      <c r="W148" s="3"/>
    </row>
    <row r="149" spans="1:23" ht="13.5" x14ac:dyDescent="0.25">
      <c r="A149" s="62"/>
      <c r="B149" s="3"/>
      <c r="C149" s="3"/>
      <c r="D149" s="3"/>
      <c r="E149" s="3"/>
      <c r="F149" s="3"/>
      <c r="G149" s="3"/>
      <c r="H149" s="53"/>
      <c r="I149" s="5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1"/>
      <c r="U149" s="31"/>
      <c r="V149" s="3"/>
      <c r="W149" s="3"/>
    </row>
    <row r="150" spans="1:23" ht="13.5" x14ac:dyDescent="0.25">
      <c r="A150" s="62"/>
      <c r="B150" s="3"/>
      <c r="C150" s="3"/>
      <c r="D150" s="3"/>
      <c r="E150" s="3"/>
      <c r="F150" s="3"/>
      <c r="G150" s="3"/>
      <c r="H150" s="53"/>
      <c r="I150" s="5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1"/>
      <c r="U150" s="31"/>
      <c r="V150" s="3"/>
      <c r="W150" s="3"/>
    </row>
    <row r="151" spans="1:23" ht="13.5" x14ac:dyDescent="0.25">
      <c r="A151" s="62"/>
      <c r="B151" s="3"/>
      <c r="C151" s="3"/>
      <c r="D151" s="3"/>
      <c r="E151" s="3"/>
      <c r="F151" s="3"/>
      <c r="G151" s="3"/>
      <c r="H151" s="53"/>
      <c r="I151" s="5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1"/>
      <c r="U151" s="31"/>
      <c r="V151" s="3"/>
      <c r="W151" s="3"/>
    </row>
    <row r="152" spans="1:23" ht="13.5" x14ac:dyDescent="0.25">
      <c r="A152" s="62"/>
      <c r="B152" s="3"/>
      <c r="C152" s="3"/>
      <c r="D152" s="3"/>
      <c r="E152" s="3"/>
      <c r="F152" s="3"/>
      <c r="G152" s="3"/>
      <c r="H152" s="53"/>
      <c r="I152" s="5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1"/>
      <c r="U152" s="31"/>
      <c r="V152" s="3"/>
      <c r="W152" s="3"/>
    </row>
    <row r="153" spans="1:23" ht="13.5" x14ac:dyDescent="0.25">
      <c r="A153" s="62"/>
      <c r="B153" s="3"/>
      <c r="C153" s="3"/>
      <c r="D153" s="3"/>
      <c r="E153" s="3"/>
      <c r="F153" s="3"/>
      <c r="G153" s="3"/>
      <c r="H153" s="53"/>
      <c r="I153" s="5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1"/>
      <c r="U153" s="31"/>
      <c r="V153" s="3"/>
      <c r="W153" s="3"/>
    </row>
    <row r="154" spans="1:23" ht="13.5" x14ac:dyDescent="0.25">
      <c r="A154" s="62"/>
      <c r="B154" s="3"/>
      <c r="C154" s="3"/>
      <c r="D154" s="3"/>
      <c r="E154" s="3"/>
      <c r="F154" s="3"/>
      <c r="G154" s="3"/>
      <c r="H154" s="53"/>
      <c r="I154" s="5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1"/>
      <c r="U154" s="31"/>
      <c r="V154" s="3"/>
      <c r="W154" s="3"/>
    </row>
    <row r="155" spans="1:23" ht="13.5" x14ac:dyDescent="0.25">
      <c r="A155" s="62"/>
      <c r="B155" s="3"/>
      <c r="C155" s="3"/>
      <c r="D155" s="3"/>
      <c r="E155" s="3"/>
      <c r="F155" s="3"/>
      <c r="G155" s="3"/>
      <c r="H155" s="53"/>
      <c r="I155" s="5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1"/>
      <c r="U155" s="31"/>
      <c r="V155" s="3"/>
      <c r="W155" s="3"/>
    </row>
    <row r="156" spans="1:23" ht="13.5" x14ac:dyDescent="0.25">
      <c r="A156" s="62"/>
      <c r="B156" s="3"/>
      <c r="C156" s="3"/>
      <c r="D156" s="3"/>
      <c r="E156" s="3"/>
      <c r="F156" s="3"/>
      <c r="G156" s="3"/>
      <c r="H156" s="53"/>
      <c r="I156" s="5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1"/>
      <c r="U156" s="31"/>
      <c r="V156" s="3"/>
      <c r="W156" s="3"/>
    </row>
    <row r="157" spans="1:23" ht="13.5" x14ac:dyDescent="0.25">
      <c r="A157" s="62"/>
      <c r="B157" s="3"/>
      <c r="C157" s="3"/>
      <c r="D157" s="3"/>
      <c r="E157" s="3"/>
      <c r="F157" s="3"/>
      <c r="G157" s="3"/>
      <c r="H157" s="53"/>
      <c r="I157" s="5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1"/>
      <c r="U157" s="31"/>
      <c r="V157" s="3"/>
      <c r="W157" s="3"/>
    </row>
    <row r="158" spans="1:23" ht="13.5" x14ac:dyDescent="0.25">
      <c r="A158" s="62"/>
      <c r="B158" s="3"/>
      <c r="C158" s="3"/>
      <c r="D158" s="3"/>
      <c r="E158" s="3"/>
      <c r="F158" s="3"/>
      <c r="G158" s="3"/>
      <c r="H158" s="53"/>
      <c r="I158" s="5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1"/>
      <c r="U158" s="31"/>
      <c r="V158" s="3"/>
      <c r="W158" s="3"/>
    </row>
    <row r="159" spans="1:23" ht="13.5" x14ac:dyDescent="0.25">
      <c r="A159" s="62"/>
      <c r="B159" s="3"/>
      <c r="C159" s="3"/>
      <c r="D159" s="3"/>
      <c r="E159" s="3"/>
      <c r="F159" s="3"/>
      <c r="G159" s="3"/>
      <c r="H159" s="53"/>
      <c r="I159" s="5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1"/>
      <c r="U159" s="31"/>
      <c r="V159" s="3"/>
      <c r="W159" s="3"/>
    </row>
    <row r="160" spans="1:23" ht="13.5" x14ac:dyDescent="0.25">
      <c r="A160" s="62"/>
      <c r="B160" s="3"/>
      <c r="C160" s="3"/>
      <c r="D160" s="3"/>
      <c r="E160" s="3"/>
      <c r="F160" s="3"/>
      <c r="G160" s="3"/>
      <c r="H160" s="53"/>
      <c r="I160" s="5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1"/>
      <c r="U160" s="31"/>
      <c r="V160" s="3"/>
      <c r="W160" s="3"/>
    </row>
    <row r="161" spans="1:23" ht="13.5" x14ac:dyDescent="0.25">
      <c r="A161" s="62"/>
      <c r="B161" s="3"/>
      <c r="C161" s="3"/>
      <c r="D161" s="3"/>
      <c r="E161" s="3"/>
      <c r="F161" s="3"/>
      <c r="G161" s="3"/>
      <c r="H161" s="53"/>
      <c r="I161" s="5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1"/>
      <c r="U161" s="31"/>
      <c r="V161" s="3"/>
      <c r="W161" s="3"/>
    </row>
    <row r="162" spans="1:23" ht="13.5" x14ac:dyDescent="0.25">
      <c r="A162" s="62"/>
      <c r="B162" s="3"/>
      <c r="C162" s="3"/>
      <c r="D162" s="3"/>
      <c r="E162" s="3"/>
      <c r="F162" s="3"/>
      <c r="G162" s="3"/>
      <c r="H162" s="53"/>
      <c r="I162" s="5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1"/>
      <c r="U162" s="31"/>
      <c r="V162" s="3"/>
      <c r="W162" s="3"/>
    </row>
    <row r="163" spans="1:23" ht="13.5" x14ac:dyDescent="0.25">
      <c r="A163" s="62"/>
      <c r="B163" s="3"/>
      <c r="C163" s="3"/>
      <c r="D163" s="3"/>
      <c r="E163" s="3"/>
      <c r="F163" s="3"/>
      <c r="G163" s="3"/>
      <c r="H163" s="53"/>
      <c r="I163" s="5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1"/>
      <c r="U163" s="31"/>
      <c r="V163" s="3"/>
      <c r="W163" s="3"/>
    </row>
    <row r="164" spans="1:23" ht="13.5" x14ac:dyDescent="0.25">
      <c r="A164" s="62"/>
      <c r="B164" s="3"/>
      <c r="C164" s="3"/>
      <c r="D164" s="3"/>
      <c r="E164" s="3"/>
      <c r="F164" s="3"/>
      <c r="G164" s="3"/>
      <c r="H164" s="53"/>
      <c r="I164" s="5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1"/>
      <c r="U164" s="31"/>
      <c r="V164" s="3"/>
      <c r="W164" s="3"/>
    </row>
    <row r="165" spans="1:23" ht="13.5" x14ac:dyDescent="0.25">
      <c r="A165" s="62"/>
      <c r="B165" s="3"/>
      <c r="C165" s="3"/>
      <c r="D165" s="3"/>
      <c r="E165" s="3"/>
      <c r="F165" s="3"/>
      <c r="G165" s="3"/>
      <c r="H165" s="53"/>
      <c r="I165" s="5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1"/>
      <c r="U165" s="31"/>
      <c r="V165" s="3"/>
      <c r="W165" s="3"/>
    </row>
    <row r="166" spans="1:23" ht="13.5" x14ac:dyDescent="0.25">
      <c r="A166" s="62"/>
      <c r="B166" s="3"/>
      <c r="C166" s="3"/>
      <c r="D166" s="3"/>
      <c r="E166" s="3"/>
      <c r="F166" s="3"/>
      <c r="G166" s="3"/>
      <c r="H166" s="53"/>
      <c r="I166" s="5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1"/>
      <c r="U166" s="31"/>
      <c r="V166" s="3"/>
      <c r="W166" s="3"/>
    </row>
    <row r="167" spans="1:23" ht="13.5" x14ac:dyDescent="0.25">
      <c r="A167" s="62"/>
      <c r="B167" s="3"/>
      <c r="C167" s="3"/>
      <c r="D167" s="3"/>
      <c r="E167" s="3"/>
      <c r="F167" s="3"/>
      <c r="G167" s="3"/>
      <c r="H167" s="53"/>
      <c r="I167" s="5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1"/>
      <c r="U167" s="31"/>
      <c r="V167" s="3"/>
      <c r="W167" s="3"/>
    </row>
    <row r="168" spans="1:23" ht="13.5" x14ac:dyDescent="0.25">
      <c r="A168" s="62"/>
      <c r="B168" s="3"/>
      <c r="C168" s="3"/>
      <c r="D168" s="3"/>
      <c r="E168" s="3"/>
      <c r="F168" s="3"/>
      <c r="G168" s="3"/>
      <c r="H168" s="53"/>
      <c r="I168" s="5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1"/>
      <c r="U168" s="31"/>
      <c r="V168" s="3"/>
      <c r="W168" s="3"/>
    </row>
    <row r="169" spans="1:23" ht="13.5" x14ac:dyDescent="0.25">
      <c r="A169" s="62"/>
      <c r="B169" s="3"/>
      <c r="C169" s="3"/>
      <c r="D169" s="3"/>
      <c r="E169" s="3"/>
      <c r="F169" s="3"/>
      <c r="G169" s="3"/>
      <c r="H169" s="53"/>
      <c r="I169" s="5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1"/>
      <c r="U169" s="31"/>
      <c r="V169" s="3"/>
      <c r="W169" s="3"/>
    </row>
    <row r="170" spans="1:23" ht="13.5" x14ac:dyDescent="0.25">
      <c r="A170" s="62"/>
      <c r="B170" s="3"/>
      <c r="C170" s="3"/>
      <c r="D170" s="3"/>
      <c r="E170" s="3"/>
      <c r="F170" s="3"/>
      <c r="G170" s="3"/>
      <c r="H170" s="53"/>
      <c r="I170" s="5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1"/>
      <c r="U170" s="31"/>
      <c r="V170" s="3"/>
      <c r="W170" s="3"/>
    </row>
    <row r="171" spans="1:23" ht="13.5" x14ac:dyDescent="0.25">
      <c r="A171" s="62"/>
      <c r="B171" s="3"/>
      <c r="C171" s="3"/>
      <c r="D171" s="3"/>
      <c r="E171" s="3"/>
      <c r="F171" s="3"/>
      <c r="G171" s="3"/>
      <c r="H171" s="53"/>
      <c r="I171" s="5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1"/>
      <c r="U171" s="31"/>
      <c r="V171" s="3"/>
      <c r="W171" s="3"/>
    </row>
    <row r="172" spans="1:23" ht="13.5" x14ac:dyDescent="0.25">
      <c r="A172" s="62"/>
      <c r="B172" s="3"/>
      <c r="C172" s="3"/>
      <c r="D172" s="3"/>
      <c r="E172" s="3"/>
      <c r="F172" s="3"/>
      <c r="G172" s="3"/>
      <c r="H172" s="53"/>
      <c r="I172" s="5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1"/>
      <c r="U172" s="31"/>
      <c r="V172" s="3"/>
      <c r="W172" s="3"/>
    </row>
    <row r="173" spans="1:23" ht="13.5" x14ac:dyDescent="0.25">
      <c r="A173" s="62"/>
      <c r="B173" s="3"/>
      <c r="C173" s="3"/>
      <c r="D173" s="3"/>
      <c r="E173" s="3"/>
      <c r="F173" s="3"/>
      <c r="G173" s="3"/>
      <c r="H173" s="53"/>
      <c r="I173" s="5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1"/>
      <c r="U173" s="31"/>
      <c r="V173" s="3"/>
      <c r="W173" s="3"/>
    </row>
    <row r="174" spans="1:23" ht="13.5" x14ac:dyDescent="0.25">
      <c r="A174" s="62"/>
      <c r="B174" s="3"/>
      <c r="C174" s="3"/>
      <c r="D174" s="3"/>
      <c r="E174" s="3"/>
      <c r="F174" s="3"/>
      <c r="G174" s="3"/>
      <c r="H174" s="53"/>
      <c r="I174" s="5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1"/>
      <c r="U174" s="31"/>
      <c r="V174" s="3"/>
      <c r="W174" s="3"/>
    </row>
    <row r="175" spans="1:23" ht="13.5" x14ac:dyDescent="0.25">
      <c r="A175" s="62"/>
      <c r="B175" s="3"/>
      <c r="C175" s="3"/>
      <c r="D175" s="3"/>
      <c r="E175" s="3"/>
      <c r="F175" s="3"/>
      <c r="G175" s="3"/>
      <c r="H175" s="53"/>
      <c r="I175" s="5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1"/>
      <c r="U175" s="31"/>
      <c r="V175" s="3"/>
      <c r="W175" s="3"/>
    </row>
    <row r="176" spans="1:23" ht="13.5" x14ac:dyDescent="0.25">
      <c r="A176" s="62"/>
      <c r="B176" s="3"/>
      <c r="C176" s="3"/>
      <c r="D176" s="3"/>
      <c r="E176" s="3"/>
      <c r="F176" s="3"/>
      <c r="G176" s="3"/>
      <c r="H176" s="53"/>
      <c r="I176" s="5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1"/>
      <c r="U176" s="31"/>
      <c r="V176" s="3"/>
      <c r="W176" s="3"/>
    </row>
    <row r="177" spans="1:23" ht="13.5" x14ac:dyDescent="0.25">
      <c r="A177" s="62"/>
      <c r="B177" s="3"/>
      <c r="C177" s="3"/>
      <c r="D177" s="3"/>
      <c r="E177" s="3"/>
      <c r="F177" s="3"/>
      <c r="G177" s="3"/>
      <c r="H177" s="53"/>
      <c r="I177" s="5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1"/>
      <c r="U177" s="31"/>
      <c r="V177" s="3"/>
      <c r="W177" s="3"/>
    </row>
    <row r="178" spans="1:23" ht="13.5" x14ac:dyDescent="0.25">
      <c r="A178" s="62"/>
      <c r="B178" s="3"/>
      <c r="C178" s="3"/>
      <c r="D178" s="3"/>
      <c r="E178" s="3"/>
      <c r="F178" s="3"/>
      <c r="G178" s="3"/>
      <c r="H178" s="53"/>
      <c r="I178" s="5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1"/>
      <c r="U178" s="31"/>
      <c r="V178" s="3"/>
      <c r="W178" s="3"/>
    </row>
    <row r="179" spans="1:23" ht="13.5" x14ac:dyDescent="0.25">
      <c r="A179" s="62"/>
      <c r="B179" s="3"/>
      <c r="C179" s="3"/>
      <c r="D179" s="3"/>
      <c r="E179" s="3"/>
      <c r="F179" s="3"/>
      <c r="G179" s="3"/>
      <c r="H179" s="53"/>
      <c r="I179" s="5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1"/>
      <c r="U179" s="31"/>
      <c r="V179" s="3"/>
      <c r="W179" s="3"/>
    </row>
    <row r="180" spans="1:23" ht="13.5" x14ac:dyDescent="0.25">
      <c r="A180" s="62"/>
      <c r="B180" s="3"/>
      <c r="C180" s="3"/>
      <c r="D180" s="3"/>
      <c r="E180" s="3"/>
      <c r="F180" s="3"/>
      <c r="G180" s="3"/>
      <c r="H180" s="53"/>
      <c r="I180" s="5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1"/>
      <c r="U180" s="31"/>
      <c r="V180" s="3"/>
      <c r="W180" s="3"/>
    </row>
    <row r="181" spans="1:23" ht="13.5" x14ac:dyDescent="0.25">
      <c r="A181" s="62"/>
      <c r="B181" s="3"/>
      <c r="C181" s="3"/>
      <c r="D181" s="3"/>
      <c r="E181" s="3"/>
      <c r="F181" s="3"/>
      <c r="G181" s="3"/>
      <c r="H181" s="53"/>
      <c r="I181" s="5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1"/>
      <c r="U181" s="31"/>
      <c r="V181" s="3"/>
      <c r="W181" s="3"/>
    </row>
    <row r="182" spans="1:23" ht="13.5" x14ac:dyDescent="0.25">
      <c r="A182" s="62"/>
      <c r="B182" s="3"/>
      <c r="C182" s="3"/>
      <c r="D182" s="3"/>
      <c r="E182" s="3"/>
      <c r="F182" s="3"/>
      <c r="G182" s="3"/>
      <c r="H182" s="53"/>
      <c r="I182" s="5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1"/>
      <c r="U182" s="31"/>
      <c r="V182" s="3"/>
      <c r="W182" s="3"/>
    </row>
    <row r="183" spans="1:23" ht="13.5" x14ac:dyDescent="0.25">
      <c r="A183" s="62"/>
      <c r="B183" s="3"/>
      <c r="C183" s="3"/>
      <c r="D183" s="3"/>
      <c r="E183" s="3"/>
      <c r="F183" s="3"/>
      <c r="G183" s="3"/>
      <c r="H183" s="53"/>
      <c r="I183" s="5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1"/>
      <c r="U183" s="31"/>
      <c r="V183" s="3"/>
      <c r="W183" s="3"/>
    </row>
    <row r="184" spans="1:23" ht="13.5" x14ac:dyDescent="0.25">
      <c r="A184" s="62"/>
      <c r="B184" s="3"/>
      <c r="C184" s="3"/>
      <c r="D184" s="3"/>
      <c r="E184" s="3"/>
      <c r="F184" s="3"/>
      <c r="G184" s="3"/>
      <c r="H184" s="53"/>
      <c r="I184" s="5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1"/>
      <c r="U184" s="31"/>
      <c r="V184" s="3"/>
      <c r="W184" s="3"/>
    </row>
    <row r="185" spans="1:23" ht="13.5" x14ac:dyDescent="0.25">
      <c r="A185" s="62"/>
      <c r="B185" s="3"/>
      <c r="C185" s="3"/>
      <c r="D185" s="3"/>
      <c r="E185" s="3"/>
      <c r="F185" s="3"/>
      <c r="G185" s="3"/>
      <c r="H185" s="53"/>
      <c r="I185" s="5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1"/>
      <c r="U185" s="31"/>
      <c r="V185" s="3"/>
      <c r="W185" s="3"/>
    </row>
    <row r="186" spans="1:23" ht="13.5" x14ac:dyDescent="0.25">
      <c r="A186" s="62"/>
      <c r="B186" s="3"/>
      <c r="C186" s="3"/>
      <c r="D186" s="3"/>
      <c r="E186" s="3"/>
      <c r="F186" s="3"/>
      <c r="G186" s="3"/>
      <c r="H186" s="53"/>
      <c r="I186" s="5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1"/>
      <c r="U186" s="31"/>
      <c r="V186" s="3"/>
      <c r="W186" s="3"/>
    </row>
    <row r="187" spans="1:23" ht="13.5" x14ac:dyDescent="0.25">
      <c r="A187" s="62"/>
      <c r="B187" s="3"/>
      <c r="C187" s="3"/>
      <c r="D187" s="3"/>
      <c r="E187" s="3"/>
      <c r="F187" s="3"/>
      <c r="G187" s="3"/>
      <c r="H187" s="53"/>
      <c r="I187" s="5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1"/>
      <c r="U187" s="31"/>
      <c r="V187" s="3"/>
      <c r="W187" s="3"/>
    </row>
    <row r="188" spans="1:23" ht="13.5" x14ac:dyDescent="0.25">
      <c r="A188" s="62"/>
      <c r="B188" s="3"/>
      <c r="C188" s="3"/>
      <c r="D188" s="3"/>
      <c r="E188" s="3"/>
      <c r="F188" s="3"/>
      <c r="G188" s="3"/>
      <c r="H188" s="53"/>
      <c r="I188" s="5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1"/>
      <c r="U188" s="31"/>
      <c r="V188" s="3"/>
      <c r="W188" s="3"/>
    </row>
    <row r="189" spans="1:23" ht="13.5" x14ac:dyDescent="0.25">
      <c r="A189" s="62"/>
      <c r="B189" s="3"/>
      <c r="C189" s="3"/>
      <c r="D189" s="3"/>
      <c r="E189" s="3"/>
      <c r="F189" s="3"/>
      <c r="G189" s="3"/>
      <c r="H189" s="53"/>
      <c r="I189" s="5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1"/>
      <c r="U189" s="31"/>
      <c r="V189" s="3"/>
      <c r="W189" s="3"/>
    </row>
    <row r="190" spans="1:23" ht="13.5" x14ac:dyDescent="0.25">
      <c r="A190" s="62"/>
      <c r="B190" s="3"/>
      <c r="C190" s="3"/>
      <c r="D190" s="3"/>
      <c r="E190" s="3"/>
      <c r="F190" s="3"/>
      <c r="G190" s="3"/>
      <c r="H190" s="53"/>
      <c r="I190" s="5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1"/>
      <c r="U190" s="31"/>
      <c r="V190" s="3"/>
      <c r="W190" s="3"/>
    </row>
    <row r="191" spans="1:23" ht="13.5" x14ac:dyDescent="0.25">
      <c r="A191" s="62"/>
      <c r="B191" s="3"/>
      <c r="C191" s="3"/>
      <c r="D191" s="3"/>
      <c r="E191" s="3"/>
      <c r="F191" s="3"/>
      <c r="G191" s="3"/>
      <c r="H191" s="53"/>
      <c r="I191" s="5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1"/>
      <c r="U191" s="31"/>
      <c r="V191" s="3"/>
      <c r="W191" s="3"/>
    </row>
    <row r="192" spans="1:23" ht="13.5" x14ac:dyDescent="0.25">
      <c r="A192" s="62"/>
      <c r="B192" s="3"/>
      <c r="C192" s="3"/>
      <c r="D192" s="3"/>
      <c r="E192" s="3"/>
      <c r="F192" s="3"/>
      <c r="G192" s="3"/>
      <c r="H192" s="53"/>
      <c r="I192" s="5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1"/>
      <c r="U192" s="31"/>
      <c r="V192" s="3"/>
      <c r="W192" s="3"/>
    </row>
    <row r="193" spans="1:23" ht="13.5" x14ac:dyDescent="0.25">
      <c r="A193" s="62"/>
      <c r="B193" s="3"/>
      <c r="C193" s="3"/>
      <c r="D193" s="3"/>
      <c r="E193" s="3"/>
      <c r="F193" s="3"/>
      <c r="G193" s="3"/>
      <c r="H193" s="53"/>
      <c r="I193" s="5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1"/>
      <c r="U193" s="31"/>
      <c r="V193" s="3"/>
      <c r="W193" s="3"/>
    </row>
    <row r="194" spans="1:23" ht="13.5" x14ac:dyDescent="0.25">
      <c r="A194" s="62"/>
      <c r="B194" s="3"/>
      <c r="C194" s="3"/>
      <c r="D194" s="3"/>
      <c r="E194" s="3"/>
      <c r="F194" s="3"/>
      <c r="G194" s="3"/>
      <c r="H194" s="53"/>
      <c r="I194" s="5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1"/>
      <c r="U194" s="31"/>
      <c r="V194" s="3"/>
      <c r="W194" s="3"/>
    </row>
    <row r="195" spans="1:23" ht="13.5" x14ac:dyDescent="0.25">
      <c r="A195" s="62"/>
      <c r="B195" s="3"/>
      <c r="C195" s="3"/>
      <c r="D195" s="3"/>
      <c r="E195" s="3"/>
      <c r="F195" s="3"/>
      <c r="G195" s="3"/>
      <c r="H195" s="53"/>
      <c r="I195" s="5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1"/>
      <c r="U195" s="31"/>
      <c r="V195" s="3"/>
      <c r="W195" s="3"/>
    </row>
    <row r="196" spans="1:23" ht="13.5" x14ac:dyDescent="0.25">
      <c r="A196" s="62"/>
      <c r="B196" s="3"/>
      <c r="C196" s="3"/>
      <c r="D196" s="3"/>
      <c r="E196" s="3"/>
      <c r="F196" s="3"/>
      <c r="G196" s="3"/>
      <c r="H196" s="53"/>
      <c r="I196" s="5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1"/>
      <c r="U196" s="31"/>
      <c r="V196" s="3"/>
      <c r="W196" s="3"/>
    </row>
    <row r="197" spans="1:23" ht="13.5" x14ac:dyDescent="0.25">
      <c r="A197" s="62"/>
      <c r="B197" s="3"/>
      <c r="C197" s="3"/>
      <c r="D197" s="3"/>
      <c r="E197" s="3"/>
      <c r="F197" s="3"/>
      <c r="G197" s="3"/>
      <c r="H197" s="53"/>
      <c r="I197" s="5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1"/>
      <c r="U197" s="31"/>
      <c r="V197" s="3"/>
      <c r="W197" s="3"/>
    </row>
    <row r="198" spans="1:23" ht="13.5" x14ac:dyDescent="0.25">
      <c r="A198" s="62"/>
      <c r="B198" s="3"/>
      <c r="C198" s="3"/>
      <c r="D198" s="3"/>
      <c r="E198" s="3"/>
      <c r="F198" s="3"/>
      <c r="G198" s="3"/>
      <c r="H198" s="53"/>
      <c r="I198" s="5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1"/>
      <c r="U198" s="31"/>
      <c r="V198" s="3"/>
      <c r="W198" s="3"/>
    </row>
    <row r="199" spans="1:23" ht="13.5" x14ac:dyDescent="0.25">
      <c r="A199" s="62"/>
      <c r="B199" s="3"/>
      <c r="C199" s="3"/>
      <c r="D199" s="3"/>
      <c r="E199" s="3"/>
      <c r="F199" s="3"/>
      <c r="G199" s="3"/>
      <c r="H199" s="53"/>
      <c r="I199" s="5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1"/>
      <c r="U199" s="31"/>
      <c r="V199" s="3"/>
      <c r="W199" s="3"/>
    </row>
    <row r="200" spans="1:23" ht="13.5" x14ac:dyDescent="0.25">
      <c r="A200" s="62"/>
      <c r="B200" s="3"/>
      <c r="C200" s="3"/>
      <c r="D200" s="3"/>
      <c r="E200" s="3"/>
      <c r="F200" s="3"/>
      <c r="G200" s="3"/>
      <c r="H200" s="53"/>
      <c r="I200" s="5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1"/>
      <c r="U200" s="31"/>
      <c r="V200" s="3"/>
      <c r="W200" s="3"/>
    </row>
    <row r="201" spans="1:23" ht="13.5" x14ac:dyDescent="0.25">
      <c r="A201" s="62"/>
      <c r="B201" s="3"/>
      <c r="C201" s="3"/>
      <c r="D201" s="3"/>
      <c r="E201" s="3"/>
      <c r="F201" s="3"/>
      <c r="G201" s="3"/>
      <c r="H201" s="53"/>
      <c r="I201" s="5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1"/>
      <c r="U201" s="31"/>
      <c r="V201" s="3"/>
      <c r="W201" s="3"/>
    </row>
    <row r="202" spans="1:23" ht="13.5" x14ac:dyDescent="0.25">
      <c r="A202" s="62"/>
      <c r="B202" s="3"/>
      <c r="C202" s="3"/>
      <c r="D202" s="3"/>
      <c r="E202" s="3"/>
      <c r="F202" s="3"/>
      <c r="G202" s="3"/>
      <c r="H202" s="53"/>
      <c r="I202" s="5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1"/>
      <c r="U202" s="31"/>
      <c r="V202" s="3"/>
      <c r="W202" s="3"/>
    </row>
    <row r="203" spans="1:23" ht="13.5" x14ac:dyDescent="0.25">
      <c r="A203" s="62"/>
      <c r="B203" s="3"/>
      <c r="C203" s="3"/>
      <c r="D203" s="3"/>
      <c r="E203" s="3"/>
      <c r="F203" s="3"/>
      <c r="G203" s="3"/>
      <c r="H203" s="53"/>
      <c r="I203" s="5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1"/>
      <c r="U203" s="31"/>
      <c r="V203" s="3"/>
      <c r="W203" s="3"/>
    </row>
    <row r="204" spans="1:23" ht="13.5" x14ac:dyDescent="0.25">
      <c r="A204" s="62"/>
      <c r="B204" s="3"/>
      <c r="C204" s="3"/>
      <c r="D204" s="3"/>
      <c r="E204" s="3"/>
      <c r="F204" s="3"/>
      <c r="G204" s="3"/>
      <c r="H204" s="53"/>
      <c r="I204" s="5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1"/>
      <c r="U204" s="31"/>
      <c r="V204" s="3"/>
      <c r="W204" s="3"/>
    </row>
    <row r="205" spans="1:23" ht="13.5" x14ac:dyDescent="0.25">
      <c r="A205" s="62"/>
      <c r="B205" s="3"/>
      <c r="C205" s="3"/>
      <c r="D205" s="3"/>
      <c r="E205" s="3"/>
      <c r="F205" s="3"/>
      <c r="G205" s="3"/>
      <c r="H205" s="53"/>
      <c r="I205" s="5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1"/>
      <c r="U205" s="31"/>
      <c r="V205" s="3"/>
      <c r="W205" s="3"/>
    </row>
    <row r="206" spans="1:23" ht="13.5" x14ac:dyDescent="0.25">
      <c r="A206" s="62"/>
      <c r="B206" s="3"/>
      <c r="C206" s="3"/>
      <c r="D206" s="3"/>
      <c r="E206" s="3"/>
      <c r="F206" s="3"/>
      <c r="G206" s="3"/>
      <c r="H206" s="53"/>
      <c r="I206" s="5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1"/>
      <c r="U206" s="31"/>
      <c r="V206" s="3"/>
      <c r="W206" s="3"/>
    </row>
    <row r="207" spans="1:23" ht="13.5" x14ac:dyDescent="0.25">
      <c r="A207" s="62"/>
      <c r="B207" s="3"/>
      <c r="C207" s="3"/>
      <c r="D207" s="3"/>
      <c r="E207" s="3"/>
      <c r="F207" s="3"/>
      <c r="G207" s="3"/>
      <c r="H207" s="53"/>
      <c r="I207" s="5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1"/>
      <c r="U207" s="31"/>
      <c r="V207" s="3"/>
      <c r="W207" s="3"/>
    </row>
    <row r="208" spans="1:23" ht="13.5" x14ac:dyDescent="0.25">
      <c r="A208" s="62"/>
      <c r="B208" s="3"/>
      <c r="C208" s="3"/>
      <c r="D208" s="3"/>
      <c r="E208" s="3"/>
      <c r="F208" s="3"/>
      <c r="G208" s="3"/>
      <c r="H208" s="53"/>
      <c r="I208" s="5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1"/>
      <c r="U208" s="31"/>
      <c r="V208" s="3"/>
      <c r="W208" s="3"/>
    </row>
    <row r="209" spans="1:23" ht="13.5" x14ac:dyDescent="0.25">
      <c r="A209" s="62"/>
      <c r="B209" s="3"/>
      <c r="C209" s="3"/>
      <c r="D209" s="3"/>
      <c r="E209" s="3"/>
      <c r="F209" s="3"/>
      <c r="G209" s="3"/>
      <c r="H209" s="53"/>
      <c r="I209" s="5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1"/>
      <c r="U209" s="31"/>
      <c r="V209" s="3"/>
      <c r="W209" s="3"/>
    </row>
    <row r="210" spans="1:23" ht="13.5" x14ac:dyDescent="0.25">
      <c r="A210" s="62"/>
      <c r="B210" s="3"/>
      <c r="C210" s="3"/>
      <c r="D210" s="3"/>
      <c r="E210" s="3"/>
      <c r="F210" s="3"/>
      <c r="G210" s="3"/>
      <c r="H210" s="53"/>
      <c r="I210" s="5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1"/>
      <c r="U210" s="31"/>
      <c r="V210" s="3"/>
      <c r="W210" s="3"/>
    </row>
    <row r="211" spans="1:23" ht="13.5" x14ac:dyDescent="0.25">
      <c r="A211" s="62"/>
      <c r="B211" s="3"/>
      <c r="C211" s="3"/>
      <c r="D211" s="3"/>
      <c r="E211" s="3"/>
      <c r="F211" s="3"/>
      <c r="G211" s="3"/>
      <c r="H211" s="53"/>
      <c r="I211" s="5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1"/>
      <c r="U211" s="31"/>
      <c r="V211" s="3"/>
      <c r="W211" s="3"/>
    </row>
    <row r="212" spans="1:23" ht="13.5" x14ac:dyDescent="0.25">
      <c r="A212" s="62"/>
      <c r="B212" s="3"/>
      <c r="C212" s="3"/>
      <c r="D212" s="3"/>
      <c r="E212" s="3"/>
      <c r="F212" s="3"/>
      <c r="G212" s="3"/>
      <c r="H212" s="53"/>
      <c r="I212" s="5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1"/>
      <c r="U212" s="31"/>
      <c r="V212" s="3"/>
      <c r="W212" s="3"/>
    </row>
    <row r="213" spans="1:23" ht="13.5" x14ac:dyDescent="0.25">
      <c r="A213" s="62"/>
      <c r="B213" s="3"/>
      <c r="C213" s="3"/>
      <c r="D213" s="3"/>
      <c r="E213" s="3"/>
      <c r="F213" s="3"/>
      <c r="G213" s="3"/>
      <c r="H213" s="53"/>
      <c r="I213" s="5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1"/>
      <c r="U213" s="31"/>
      <c r="V213" s="3"/>
      <c r="W213" s="3"/>
    </row>
    <row r="214" spans="1:23" ht="13.5" x14ac:dyDescent="0.25">
      <c r="A214" s="62"/>
      <c r="B214" s="3"/>
      <c r="C214" s="3"/>
      <c r="D214" s="3"/>
      <c r="E214" s="3"/>
      <c r="F214" s="3"/>
      <c r="G214" s="3"/>
      <c r="H214" s="53"/>
      <c r="I214" s="5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1"/>
      <c r="U214" s="31"/>
      <c r="V214" s="3"/>
      <c r="W214" s="3"/>
    </row>
    <row r="215" spans="1:23" ht="13.5" x14ac:dyDescent="0.25">
      <c r="A215" s="62"/>
      <c r="B215" s="3"/>
      <c r="C215" s="3"/>
      <c r="D215" s="3"/>
      <c r="E215" s="3"/>
      <c r="F215" s="3"/>
      <c r="G215" s="3"/>
      <c r="H215" s="53"/>
      <c r="I215" s="5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1"/>
      <c r="U215" s="31"/>
      <c r="V215" s="3"/>
      <c r="W215" s="3"/>
    </row>
    <row r="216" spans="1:23" ht="13.5" x14ac:dyDescent="0.25">
      <c r="A216" s="62"/>
      <c r="B216" s="3"/>
      <c r="C216" s="3"/>
      <c r="D216" s="3"/>
      <c r="E216" s="3"/>
      <c r="F216" s="3"/>
      <c r="G216" s="3"/>
      <c r="H216" s="53"/>
      <c r="I216" s="5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1"/>
      <c r="U216" s="31"/>
      <c r="V216" s="3"/>
      <c r="W216" s="3"/>
    </row>
    <row r="217" spans="1:23" ht="13.5" x14ac:dyDescent="0.25">
      <c r="A217" s="62"/>
      <c r="B217" s="3"/>
      <c r="C217" s="3"/>
      <c r="D217" s="3"/>
      <c r="E217" s="3"/>
      <c r="F217" s="3"/>
      <c r="G217" s="3"/>
      <c r="H217" s="53"/>
      <c r="I217" s="5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1"/>
      <c r="U217" s="31"/>
      <c r="V217" s="3"/>
      <c r="W217" s="3"/>
    </row>
    <row r="218" spans="1:23" ht="13.5" x14ac:dyDescent="0.25">
      <c r="A218" s="62"/>
      <c r="B218" s="3"/>
      <c r="C218" s="3"/>
      <c r="D218" s="3"/>
      <c r="E218" s="3"/>
      <c r="F218" s="3"/>
      <c r="G218" s="3"/>
      <c r="H218" s="53"/>
      <c r="I218" s="5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1"/>
      <c r="U218" s="31"/>
      <c r="V218" s="3"/>
      <c r="W218" s="3"/>
    </row>
    <row r="219" spans="1:23" ht="13.5" x14ac:dyDescent="0.25">
      <c r="A219" s="62"/>
      <c r="B219" s="3"/>
      <c r="C219" s="3"/>
      <c r="D219" s="3"/>
      <c r="E219" s="3"/>
      <c r="F219" s="3"/>
      <c r="G219" s="3"/>
      <c r="H219" s="53"/>
      <c r="I219" s="5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1"/>
      <c r="U219" s="31"/>
      <c r="V219" s="3"/>
      <c r="W219" s="3"/>
    </row>
    <row r="220" spans="1:23" ht="13.5" x14ac:dyDescent="0.25">
      <c r="A220" s="62"/>
      <c r="B220" s="3"/>
      <c r="C220" s="3"/>
      <c r="D220" s="3"/>
      <c r="E220" s="3"/>
      <c r="F220" s="3"/>
      <c r="G220" s="3"/>
      <c r="H220" s="53"/>
      <c r="I220" s="5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1"/>
      <c r="U220" s="31"/>
      <c r="V220" s="3"/>
      <c r="W220" s="3"/>
    </row>
    <row r="221" spans="1:23" ht="13.5" x14ac:dyDescent="0.25">
      <c r="A221" s="62"/>
      <c r="B221" s="3"/>
      <c r="C221" s="3"/>
      <c r="D221" s="3"/>
      <c r="E221" s="3"/>
      <c r="F221" s="3"/>
      <c r="G221" s="3"/>
      <c r="H221" s="53"/>
      <c r="I221" s="5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1"/>
      <c r="U221" s="31"/>
      <c r="V221" s="3"/>
      <c r="W221" s="3"/>
    </row>
    <row r="222" spans="1:23" ht="13.5" x14ac:dyDescent="0.25">
      <c r="A222" s="62"/>
      <c r="B222" s="3"/>
      <c r="C222" s="3"/>
      <c r="D222" s="3"/>
      <c r="E222" s="3"/>
      <c r="F222" s="3"/>
      <c r="G222" s="3"/>
      <c r="H222" s="53"/>
      <c r="I222" s="5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1"/>
      <c r="U222" s="31"/>
      <c r="V222" s="3"/>
      <c r="W222" s="3"/>
    </row>
    <row r="223" spans="1:23" ht="13.5" x14ac:dyDescent="0.25">
      <c r="A223" s="62"/>
      <c r="B223" s="3"/>
      <c r="C223" s="3"/>
      <c r="D223" s="3"/>
      <c r="E223" s="3"/>
      <c r="F223" s="3"/>
      <c r="G223" s="3"/>
      <c r="H223" s="53"/>
      <c r="I223" s="5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1"/>
      <c r="U223" s="31"/>
      <c r="V223" s="3"/>
      <c r="W223" s="3"/>
    </row>
    <row r="224" spans="1:23" ht="13.5" x14ac:dyDescent="0.25">
      <c r="A224" s="62"/>
      <c r="B224" s="3"/>
      <c r="C224" s="3"/>
      <c r="D224" s="3"/>
      <c r="E224" s="3"/>
      <c r="F224" s="3"/>
      <c r="G224" s="3"/>
      <c r="H224" s="53"/>
      <c r="I224" s="5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1"/>
      <c r="U224" s="31"/>
      <c r="V224" s="3"/>
      <c r="W224" s="3"/>
    </row>
    <row r="225" spans="1:23" ht="13.5" x14ac:dyDescent="0.25">
      <c r="A225" s="62"/>
      <c r="B225" s="3"/>
      <c r="C225" s="3"/>
      <c r="D225" s="3"/>
      <c r="E225" s="3"/>
      <c r="F225" s="3"/>
      <c r="G225" s="3"/>
      <c r="H225" s="53"/>
      <c r="I225" s="5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1"/>
      <c r="U225" s="31"/>
      <c r="V225" s="3"/>
      <c r="W225" s="3"/>
    </row>
    <row r="226" spans="1:23" ht="13.5" x14ac:dyDescent="0.25">
      <c r="A226" s="62"/>
      <c r="B226" s="3"/>
      <c r="C226" s="3"/>
      <c r="D226" s="3"/>
      <c r="E226" s="3"/>
      <c r="F226" s="3"/>
      <c r="G226" s="3"/>
      <c r="H226" s="53"/>
      <c r="I226" s="5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1"/>
      <c r="U226" s="31"/>
      <c r="V226" s="3"/>
      <c r="W226" s="3"/>
    </row>
    <row r="227" spans="1:23" ht="13.5" x14ac:dyDescent="0.25">
      <c r="A227" s="62"/>
      <c r="B227" s="3"/>
      <c r="C227" s="3"/>
      <c r="D227" s="3"/>
      <c r="E227" s="3"/>
      <c r="F227" s="3"/>
      <c r="G227" s="3"/>
      <c r="H227" s="53"/>
      <c r="I227" s="5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1"/>
      <c r="U227" s="31"/>
      <c r="V227" s="3"/>
      <c r="W227" s="3"/>
    </row>
    <row r="228" spans="1:23" ht="13.5" x14ac:dyDescent="0.25">
      <c r="A228" s="62"/>
      <c r="B228" s="3"/>
      <c r="C228" s="3"/>
      <c r="D228" s="3"/>
      <c r="E228" s="3"/>
      <c r="F228" s="3"/>
      <c r="G228" s="3"/>
      <c r="H228" s="53"/>
      <c r="I228" s="5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1"/>
      <c r="U228" s="31"/>
      <c r="V228" s="3"/>
      <c r="W228" s="3"/>
    </row>
    <row r="229" spans="1:23" ht="13.5" x14ac:dyDescent="0.25">
      <c r="A229" s="62"/>
      <c r="B229" s="3"/>
      <c r="C229" s="3"/>
      <c r="D229" s="3"/>
      <c r="E229" s="3"/>
      <c r="F229" s="3"/>
      <c r="G229" s="3"/>
      <c r="H229" s="53"/>
      <c r="I229" s="5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1"/>
      <c r="U229" s="31"/>
      <c r="V229" s="3"/>
      <c r="W229" s="3"/>
    </row>
    <row r="230" spans="1:23" ht="13.5" x14ac:dyDescent="0.25">
      <c r="A230" s="62"/>
      <c r="B230" s="3"/>
      <c r="C230" s="3"/>
      <c r="D230" s="3"/>
      <c r="E230" s="3"/>
      <c r="F230" s="3"/>
      <c r="G230" s="3"/>
      <c r="H230" s="53"/>
      <c r="I230" s="5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1"/>
      <c r="U230" s="31"/>
      <c r="V230" s="3"/>
      <c r="W230" s="3"/>
    </row>
    <row r="231" spans="1:23" ht="13.5" x14ac:dyDescent="0.25">
      <c r="A231" s="62"/>
      <c r="B231" s="3"/>
      <c r="C231" s="3"/>
      <c r="D231" s="3"/>
      <c r="E231" s="3"/>
      <c r="F231" s="3"/>
      <c r="G231" s="3"/>
      <c r="H231" s="53"/>
      <c r="I231" s="5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1"/>
      <c r="U231" s="31"/>
      <c r="V231" s="3"/>
      <c r="W231" s="3"/>
    </row>
    <row r="232" spans="1:23" ht="13.5" x14ac:dyDescent="0.25">
      <c r="A232" s="62"/>
      <c r="B232" s="3"/>
      <c r="C232" s="3"/>
      <c r="D232" s="3"/>
      <c r="E232" s="3"/>
      <c r="F232" s="3"/>
      <c r="G232" s="3"/>
      <c r="H232" s="53"/>
      <c r="I232" s="5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1"/>
      <c r="U232" s="31"/>
      <c r="V232" s="3"/>
      <c r="W232" s="3"/>
    </row>
    <row r="233" spans="1:23" ht="13.5" x14ac:dyDescent="0.25">
      <c r="A233" s="62"/>
      <c r="B233" s="3"/>
      <c r="C233" s="3"/>
      <c r="D233" s="3"/>
      <c r="E233" s="3"/>
      <c r="F233" s="3"/>
      <c r="G233" s="3"/>
      <c r="H233" s="53"/>
      <c r="I233" s="5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1"/>
      <c r="U233" s="31"/>
      <c r="V233" s="3"/>
      <c r="W233" s="3"/>
    </row>
    <row r="234" spans="1:23" ht="13.5" x14ac:dyDescent="0.25">
      <c r="A234" s="62"/>
      <c r="B234" s="3"/>
      <c r="C234" s="3"/>
      <c r="D234" s="3"/>
      <c r="E234" s="3"/>
      <c r="F234" s="3"/>
      <c r="G234" s="3"/>
      <c r="H234" s="53"/>
      <c r="I234" s="5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1"/>
      <c r="U234" s="31"/>
      <c r="V234" s="3"/>
      <c r="W234" s="3"/>
    </row>
    <row r="235" spans="1:23" ht="13.5" x14ac:dyDescent="0.25">
      <c r="A235" s="62"/>
      <c r="B235" s="3"/>
      <c r="C235" s="3"/>
      <c r="D235" s="3"/>
      <c r="E235" s="3"/>
      <c r="F235" s="3"/>
      <c r="G235" s="3"/>
      <c r="H235" s="53"/>
      <c r="I235" s="5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1"/>
      <c r="U235" s="31"/>
      <c r="V235" s="3"/>
      <c r="W235" s="3"/>
    </row>
    <row r="236" spans="1:23" ht="13.5" x14ac:dyDescent="0.25">
      <c r="A236" s="62"/>
      <c r="B236" s="3"/>
      <c r="C236" s="3"/>
      <c r="D236" s="3"/>
      <c r="E236" s="3"/>
      <c r="F236" s="3"/>
      <c r="G236" s="3"/>
      <c r="H236" s="53"/>
      <c r="I236" s="5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1"/>
      <c r="U236" s="31"/>
      <c r="V236" s="3"/>
      <c r="W236" s="3"/>
    </row>
    <row r="237" spans="1:23" ht="13.5" x14ac:dyDescent="0.25">
      <c r="A237" s="62"/>
      <c r="B237" s="3"/>
      <c r="C237" s="3"/>
      <c r="D237" s="3"/>
      <c r="E237" s="3"/>
      <c r="F237" s="3"/>
      <c r="G237" s="3"/>
      <c r="H237" s="53"/>
      <c r="I237" s="5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1"/>
      <c r="U237" s="31"/>
      <c r="V237" s="3"/>
      <c r="W237" s="3"/>
    </row>
    <row r="238" spans="1:23" ht="13.5" x14ac:dyDescent="0.25">
      <c r="A238" s="62"/>
      <c r="B238" s="3"/>
      <c r="C238" s="3"/>
      <c r="D238" s="3"/>
      <c r="E238" s="3"/>
      <c r="F238" s="3"/>
      <c r="G238" s="3"/>
      <c r="H238" s="53"/>
      <c r="I238" s="5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1"/>
      <c r="U238" s="31"/>
      <c r="V238" s="3"/>
      <c r="W238" s="3"/>
    </row>
    <row r="239" spans="1:23" ht="13.5" x14ac:dyDescent="0.25">
      <c r="A239" s="62"/>
      <c r="B239" s="3"/>
      <c r="C239" s="3"/>
      <c r="D239" s="3"/>
      <c r="E239" s="3"/>
      <c r="F239" s="3"/>
      <c r="G239" s="3"/>
      <c r="H239" s="53"/>
      <c r="I239" s="5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1"/>
      <c r="U239" s="31"/>
      <c r="V239" s="3"/>
      <c r="W239" s="3"/>
    </row>
    <row r="240" spans="1:23" ht="13.5" x14ac:dyDescent="0.25">
      <c r="A240" s="62"/>
      <c r="B240" s="3"/>
      <c r="C240" s="3"/>
      <c r="D240" s="3"/>
      <c r="E240" s="3"/>
      <c r="F240" s="3"/>
      <c r="G240" s="3"/>
      <c r="H240" s="53"/>
      <c r="I240" s="5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1"/>
      <c r="U240" s="31"/>
      <c r="V240" s="3"/>
      <c r="W240" s="3"/>
    </row>
    <row r="241" spans="1:23" ht="13.5" x14ac:dyDescent="0.25">
      <c r="A241" s="62"/>
      <c r="B241" s="3"/>
      <c r="C241" s="3"/>
      <c r="D241" s="3"/>
      <c r="E241" s="3"/>
      <c r="F241" s="3"/>
      <c r="G241" s="3"/>
      <c r="H241" s="53"/>
      <c r="I241" s="5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1"/>
      <c r="U241" s="31"/>
      <c r="V241" s="3"/>
      <c r="W241" s="3"/>
    </row>
    <row r="242" spans="1:23" ht="13.5" x14ac:dyDescent="0.25">
      <c r="A242" s="62"/>
      <c r="B242" s="3"/>
      <c r="C242" s="3"/>
      <c r="D242" s="3"/>
      <c r="E242" s="3"/>
      <c r="F242" s="3"/>
      <c r="G242" s="3"/>
      <c r="H242" s="53"/>
      <c r="I242" s="5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1"/>
      <c r="U242" s="31"/>
      <c r="V242" s="3"/>
      <c r="W242" s="3"/>
    </row>
    <row r="243" spans="1:23" ht="13.5" x14ac:dyDescent="0.25">
      <c r="A243" s="62"/>
      <c r="B243" s="3"/>
      <c r="C243" s="3"/>
      <c r="D243" s="3"/>
      <c r="E243" s="3"/>
      <c r="F243" s="3"/>
      <c r="G243" s="3"/>
      <c r="H243" s="53"/>
      <c r="I243" s="5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1"/>
      <c r="U243" s="31"/>
      <c r="V243" s="3"/>
      <c r="W243" s="3"/>
    </row>
    <row r="244" spans="1:23" ht="13.5" x14ac:dyDescent="0.25">
      <c r="A244" s="62"/>
      <c r="B244" s="3"/>
      <c r="C244" s="3"/>
      <c r="D244" s="3"/>
      <c r="E244" s="3"/>
      <c r="F244" s="3"/>
      <c r="G244" s="3"/>
      <c r="H244" s="53"/>
      <c r="I244" s="5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1"/>
      <c r="U244" s="31"/>
      <c r="V244" s="3"/>
      <c r="W244" s="3"/>
    </row>
    <row r="245" spans="1:23" ht="13.5" x14ac:dyDescent="0.25">
      <c r="A245" s="62"/>
      <c r="B245" s="3"/>
      <c r="C245" s="3"/>
      <c r="D245" s="3"/>
      <c r="E245" s="3"/>
      <c r="F245" s="3"/>
      <c r="G245" s="3"/>
      <c r="H245" s="53"/>
      <c r="I245" s="5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1"/>
      <c r="U245" s="31"/>
      <c r="V245" s="3"/>
      <c r="W245" s="3"/>
    </row>
    <row r="246" spans="1:23" ht="13.5" x14ac:dyDescent="0.25">
      <c r="A246" s="62"/>
      <c r="B246" s="3"/>
      <c r="C246" s="3"/>
      <c r="D246" s="3"/>
      <c r="E246" s="3"/>
      <c r="F246" s="3"/>
      <c r="G246" s="3"/>
      <c r="H246" s="53"/>
      <c r="I246" s="5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1"/>
      <c r="U246" s="31"/>
      <c r="V246" s="3"/>
      <c r="W246" s="3"/>
    </row>
    <row r="247" spans="1:23" ht="13.5" x14ac:dyDescent="0.25">
      <c r="A247" s="62"/>
      <c r="B247" s="3"/>
      <c r="C247" s="3"/>
      <c r="D247" s="3"/>
      <c r="E247" s="3"/>
      <c r="F247" s="3"/>
      <c r="G247" s="3"/>
      <c r="H247" s="53"/>
      <c r="I247" s="5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1"/>
      <c r="U247" s="31"/>
      <c r="V247" s="3"/>
      <c r="W247" s="3"/>
    </row>
    <row r="248" spans="1:23" ht="13.5" x14ac:dyDescent="0.25">
      <c r="A248" s="62"/>
      <c r="B248" s="3"/>
      <c r="C248" s="3"/>
      <c r="D248" s="3"/>
      <c r="E248" s="3"/>
      <c r="F248" s="3"/>
      <c r="G248" s="3"/>
      <c r="H248" s="53"/>
      <c r="I248" s="5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1"/>
      <c r="U248" s="31"/>
      <c r="V248" s="3"/>
      <c r="W248" s="3"/>
    </row>
    <row r="249" spans="1:23" ht="13.5" x14ac:dyDescent="0.25">
      <c r="A249" s="62"/>
      <c r="B249" s="3"/>
      <c r="C249" s="3"/>
      <c r="D249" s="3"/>
      <c r="E249" s="3"/>
      <c r="F249" s="3"/>
      <c r="G249" s="3"/>
      <c r="H249" s="53"/>
      <c r="I249" s="5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1"/>
      <c r="U249" s="31"/>
      <c r="V249" s="3"/>
      <c r="W249" s="3"/>
    </row>
    <row r="250" spans="1:23" ht="13.5" x14ac:dyDescent="0.25">
      <c r="A250" s="62"/>
      <c r="B250" s="3"/>
      <c r="C250" s="3"/>
      <c r="D250" s="3"/>
      <c r="E250" s="3"/>
      <c r="F250" s="3"/>
      <c r="G250" s="3"/>
      <c r="H250" s="53"/>
      <c r="I250" s="5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1"/>
      <c r="U250" s="31"/>
      <c r="V250" s="3"/>
      <c r="W250" s="3"/>
    </row>
    <row r="251" spans="1:23" ht="13.5" x14ac:dyDescent="0.25">
      <c r="A251" s="62"/>
      <c r="B251" s="3"/>
      <c r="C251" s="3"/>
      <c r="D251" s="3"/>
      <c r="E251" s="3"/>
      <c r="F251" s="3"/>
      <c r="G251" s="3"/>
      <c r="H251" s="53"/>
      <c r="I251" s="5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1"/>
      <c r="U251" s="31"/>
      <c r="V251" s="3"/>
      <c r="W251" s="3"/>
    </row>
    <row r="252" spans="1:23" ht="13.5" x14ac:dyDescent="0.25">
      <c r="A252" s="62"/>
      <c r="B252" s="3"/>
      <c r="C252" s="3"/>
      <c r="D252" s="3"/>
      <c r="E252" s="3"/>
      <c r="F252" s="3"/>
      <c r="G252" s="3"/>
      <c r="H252" s="53"/>
      <c r="I252" s="5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1"/>
      <c r="U252" s="31"/>
      <c r="V252" s="3"/>
      <c r="W252" s="3"/>
    </row>
    <row r="253" spans="1:23" ht="13.5" x14ac:dyDescent="0.25">
      <c r="A253" s="62"/>
      <c r="B253" s="3"/>
      <c r="C253" s="3"/>
      <c r="D253" s="3"/>
      <c r="E253" s="3"/>
      <c r="F253" s="3"/>
      <c r="G253" s="3"/>
      <c r="H253" s="53"/>
      <c r="I253" s="5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1"/>
      <c r="U253" s="31"/>
      <c r="V253" s="3"/>
      <c r="W253" s="3"/>
    </row>
    <row r="254" spans="1:23" ht="13.5" x14ac:dyDescent="0.25">
      <c r="A254" s="62"/>
      <c r="B254" s="3"/>
      <c r="C254" s="3"/>
      <c r="D254" s="3"/>
      <c r="E254" s="3"/>
      <c r="F254" s="3"/>
      <c r="G254" s="3"/>
      <c r="H254" s="53"/>
      <c r="I254" s="5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1"/>
      <c r="U254" s="31"/>
      <c r="V254" s="3"/>
      <c r="W254" s="3"/>
    </row>
    <row r="255" spans="1:23" ht="13.5" x14ac:dyDescent="0.25">
      <c r="A255" s="62"/>
      <c r="B255" s="3"/>
      <c r="C255" s="3"/>
      <c r="D255" s="3"/>
      <c r="E255" s="3"/>
      <c r="F255" s="3"/>
      <c r="G255" s="3"/>
      <c r="H255" s="53"/>
      <c r="I255" s="5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1"/>
      <c r="U255" s="31"/>
      <c r="V255" s="3"/>
      <c r="W255" s="3"/>
    </row>
    <row r="256" spans="1:23" ht="13.5" x14ac:dyDescent="0.25">
      <c r="A256" s="62"/>
      <c r="B256" s="3"/>
      <c r="C256" s="3"/>
      <c r="D256" s="3"/>
      <c r="E256" s="3"/>
      <c r="F256" s="3"/>
      <c r="G256" s="3"/>
      <c r="H256" s="53"/>
      <c r="I256" s="5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1"/>
      <c r="U256" s="31"/>
      <c r="V256" s="3"/>
      <c r="W256" s="3"/>
    </row>
    <row r="257" spans="1:23" ht="13.5" x14ac:dyDescent="0.25">
      <c r="A257" s="62"/>
      <c r="B257" s="3"/>
      <c r="C257" s="3"/>
      <c r="D257" s="3"/>
      <c r="E257" s="3"/>
      <c r="F257" s="3"/>
      <c r="G257" s="3"/>
      <c r="H257" s="53"/>
      <c r="I257" s="5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1"/>
      <c r="U257" s="31"/>
      <c r="V257" s="3"/>
      <c r="W257" s="3"/>
    </row>
    <row r="258" spans="1:23" ht="13.5" x14ac:dyDescent="0.25">
      <c r="A258" s="62"/>
      <c r="B258" s="3"/>
      <c r="C258" s="3"/>
      <c r="D258" s="3"/>
      <c r="E258" s="3"/>
      <c r="F258" s="3"/>
      <c r="G258" s="3"/>
      <c r="H258" s="53"/>
      <c r="I258" s="5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1"/>
      <c r="U258" s="31"/>
      <c r="V258" s="3"/>
      <c r="W258" s="3"/>
    </row>
    <row r="259" spans="1:23" ht="13.5" x14ac:dyDescent="0.25">
      <c r="A259" s="62"/>
      <c r="B259" s="3"/>
      <c r="C259" s="3"/>
      <c r="D259" s="3"/>
      <c r="E259" s="3"/>
      <c r="F259" s="3"/>
      <c r="G259" s="3"/>
      <c r="H259" s="53"/>
      <c r="I259" s="5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1"/>
      <c r="U259" s="31"/>
      <c r="V259" s="3"/>
      <c r="W259" s="3"/>
    </row>
    <row r="260" spans="1:23" ht="13.5" x14ac:dyDescent="0.25">
      <c r="A260" s="62"/>
      <c r="B260" s="3"/>
      <c r="C260" s="3"/>
      <c r="D260" s="3"/>
      <c r="E260" s="3"/>
      <c r="F260" s="3"/>
      <c r="G260" s="3"/>
      <c r="H260" s="53"/>
      <c r="I260" s="5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1"/>
      <c r="U260" s="31"/>
      <c r="V260" s="3"/>
      <c r="W260" s="3"/>
    </row>
    <row r="261" spans="1:23" ht="13.5" x14ac:dyDescent="0.25">
      <c r="A261" s="62"/>
      <c r="B261" s="3"/>
      <c r="C261" s="3"/>
      <c r="D261" s="3"/>
      <c r="E261" s="3"/>
      <c r="F261" s="3"/>
      <c r="G261" s="3"/>
      <c r="H261" s="53"/>
      <c r="I261" s="5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1"/>
      <c r="U261" s="31"/>
      <c r="V261" s="3"/>
      <c r="W261" s="3"/>
    </row>
    <row r="262" spans="1:23" ht="13.5" x14ac:dyDescent="0.25">
      <c r="A262" s="62"/>
      <c r="B262" s="3"/>
      <c r="C262" s="3"/>
      <c r="D262" s="3"/>
      <c r="E262" s="3"/>
      <c r="F262" s="3"/>
      <c r="G262" s="3"/>
      <c r="H262" s="53"/>
      <c r="I262" s="5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1"/>
      <c r="U262" s="31"/>
      <c r="V262" s="3"/>
      <c r="W262" s="3"/>
    </row>
    <row r="263" spans="1:23" ht="13.5" x14ac:dyDescent="0.25">
      <c r="A263" s="62"/>
      <c r="B263" s="3"/>
      <c r="C263" s="3"/>
      <c r="D263" s="3"/>
      <c r="E263" s="3"/>
      <c r="F263" s="3"/>
      <c r="G263" s="3"/>
      <c r="H263" s="53"/>
      <c r="I263" s="5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1"/>
      <c r="U263" s="31"/>
      <c r="V263" s="3"/>
      <c r="W263" s="3"/>
    </row>
    <row r="264" spans="1:23" ht="13.5" x14ac:dyDescent="0.25">
      <c r="A264" s="62"/>
      <c r="B264" s="3"/>
      <c r="C264" s="3"/>
      <c r="D264" s="3"/>
      <c r="E264" s="3"/>
      <c r="F264" s="3"/>
      <c r="G264" s="3"/>
      <c r="H264" s="53"/>
      <c r="I264" s="5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1"/>
      <c r="U264" s="31"/>
      <c r="V264" s="3"/>
      <c r="W264" s="3"/>
    </row>
    <row r="265" spans="1:23" ht="13.5" x14ac:dyDescent="0.25">
      <c r="A265" s="62"/>
      <c r="B265" s="3"/>
      <c r="C265" s="3"/>
      <c r="D265" s="3"/>
      <c r="E265" s="3"/>
      <c r="F265" s="3"/>
      <c r="G265" s="3"/>
      <c r="H265" s="53"/>
      <c r="I265" s="5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1"/>
      <c r="U265" s="31"/>
      <c r="V265" s="3"/>
      <c r="W265" s="3"/>
    </row>
    <row r="266" spans="1:23" ht="13.5" x14ac:dyDescent="0.25">
      <c r="A266" s="62"/>
      <c r="B266" s="3"/>
      <c r="C266" s="3"/>
      <c r="D266" s="3"/>
      <c r="E266" s="3"/>
      <c r="F266" s="3"/>
      <c r="G266" s="3"/>
      <c r="H266" s="53"/>
      <c r="I266" s="5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1"/>
      <c r="U266" s="31"/>
      <c r="V266" s="3"/>
      <c r="W266" s="3"/>
    </row>
    <row r="267" spans="1:23" ht="13.5" x14ac:dyDescent="0.25">
      <c r="A267" s="62"/>
      <c r="B267" s="3"/>
      <c r="C267" s="3"/>
      <c r="D267" s="3"/>
      <c r="E267" s="3"/>
      <c r="F267" s="3"/>
      <c r="G267" s="3"/>
      <c r="H267" s="53"/>
      <c r="I267" s="5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1"/>
      <c r="U267" s="31"/>
      <c r="V267" s="3"/>
      <c r="W267" s="3"/>
    </row>
    <row r="268" spans="1:23" ht="13.5" x14ac:dyDescent="0.25">
      <c r="A268" s="62"/>
      <c r="B268" s="3"/>
      <c r="C268" s="3"/>
      <c r="D268" s="3"/>
      <c r="E268" s="3"/>
      <c r="F268" s="3"/>
      <c r="G268" s="3"/>
      <c r="H268" s="53"/>
      <c r="I268" s="5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1"/>
      <c r="U268" s="31"/>
      <c r="V268" s="3"/>
      <c r="W268" s="3"/>
    </row>
    <row r="269" spans="1:23" ht="13.5" x14ac:dyDescent="0.25">
      <c r="A269" s="62"/>
      <c r="B269" s="3"/>
      <c r="C269" s="3"/>
      <c r="D269" s="3"/>
      <c r="E269" s="3"/>
      <c r="F269" s="3"/>
      <c r="G269" s="3"/>
      <c r="H269" s="53"/>
      <c r="I269" s="5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1"/>
      <c r="U269" s="31"/>
      <c r="V269" s="3"/>
      <c r="W269" s="3"/>
    </row>
    <row r="270" spans="1:23" ht="13.5" x14ac:dyDescent="0.25">
      <c r="A270" s="62"/>
      <c r="B270" s="3"/>
      <c r="C270" s="3"/>
      <c r="D270" s="3"/>
      <c r="E270" s="3"/>
      <c r="F270" s="3"/>
      <c r="G270" s="3"/>
      <c r="H270" s="53"/>
      <c r="I270" s="5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1"/>
      <c r="U270" s="31"/>
      <c r="V270" s="3"/>
      <c r="W270" s="3"/>
    </row>
    <row r="271" spans="1:23" ht="13.5" x14ac:dyDescent="0.25">
      <c r="A271" s="62"/>
      <c r="B271" s="3"/>
      <c r="C271" s="3"/>
      <c r="D271" s="3"/>
      <c r="E271" s="3"/>
      <c r="F271" s="3"/>
      <c r="G271" s="3"/>
      <c r="H271" s="53"/>
      <c r="I271" s="5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1"/>
      <c r="U271" s="31"/>
      <c r="V271" s="3"/>
      <c r="W271" s="3"/>
    </row>
    <row r="272" spans="1:23" ht="13.5" x14ac:dyDescent="0.25">
      <c r="A272" s="62"/>
      <c r="B272" s="3"/>
      <c r="C272" s="3"/>
      <c r="D272" s="3"/>
      <c r="E272" s="3"/>
      <c r="F272" s="3"/>
      <c r="G272" s="3"/>
      <c r="H272" s="53"/>
      <c r="I272" s="5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1"/>
      <c r="U272" s="31"/>
      <c r="V272" s="3"/>
      <c r="W272" s="3"/>
    </row>
    <row r="273" spans="1:23" ht="13.5" x14ac:dyDescent="0.25">
      <c r="A273" s="62"/>
      <c r="B273" s="3"/>
      <c r="C273" s="3"/>
      <c r="D273" s="3"/>
      <c r="E273" s="3"/>
      <c r="F273" s="3"/>
      <c r="G273" s="3"/>
      <c r="H273" s="53"/>
      <c r="I273" s="5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1"/>
      <c r="U273" s="31"/>
      <c r="V273" s="3"/>
      <c r="W273" s="3"/>
    </row>
    <row r="274" spans="1:23" ht="13.5" x14ac:dyDescent="0.25">
      <c r="A274" s="62"/>
      <c r="B274" s="3"/>
      <c r="C274" s="3"/>
      <c r="D274" s="3"/>
      <c r="E274" s="3"/>
      <c r="F274" s="3"/>
      <c r="G274" s="3"/>
      <c r="H274" s="53"/>
      <c r="I274" s="5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1"/>
      <c r="U274" s="31"/>
      <c r="V274" s="3"/>
      <c r="W274" s="3"/>
    </row>
    <row r="275" spans="1:23" ht="13.5" x14ac:dyDescent="0.25">
      <c r="A275" s="62"/>
      <c r="B275" s="3"/>
      <c r="C275" s="3"/>
      <c r="D275" s="3"/>
      <c r="E275" s="3"/>
      <c r="F275" s="3"/>
      <c r="G275" s="3"/>
      <c r="H275" s="53"/>
      <c r="I275" s="5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1"/>
      <c r="U275" s="31"/>
      <c r="V275" s="3"/>
      <c r="W275" s="3"/>
    </row>
    <row r="276" spans="1:23" ht="13.5" x14ac:dyDescent="0.25">
      <c r="A276" s="62"/>
      <c r="B276" s="3"/>
      <c r="C276" s="3"/>
      <c r="D276" s="3"/>
      <c r="E276" s="3"/>
      <c r="F276" s="3"/>
      <c r="G276" s="3"/>
      <c r="H276" s="53"/>
      <c r="I276" s="5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1"/>
      <c r="U276" s="31"/>
      <c r="V276" s="3"/>
      <c r="W276" s="3"/>
    </row>
    <row r="277" spans="1:23" ht="13.5" x14ac:dyDescent="0.25">
      <c r="A277" s="62"/>
      <c r="B277" s="3"/>
      <c r="C277" s="3"/>
      <c r="D277" s="3"/>
      <c r="E277" s="3"/>
      <c r="F277" s="3"/>
      <c r="G277" s="3"/>
      <c r="H277" s="53"/>
      <c r="I277" s="5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1"/>
      <c r="U277" s="31"/>
      <c r="V277" s="3"/>
      <c r="W277" s="3"/>
    </row>
    <row r="278" spans="1:23" ht="13.5" x14ac:dyDescent="0.25">
      <c r="A278" s="62"/>
      <c r="B278" s="3"/>
      <c r="C278" s="3"/>
      <c r="D278" s="3"/>
      <c r="E278" s="3"/>
      <c r="F278" s="3"/>
      <c r="G278" s="3"/>
      <c r="H278" s="53"/>
      <c r="I278" s="5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1"/>
      <c r="U278" s="31"/>
      <c r="V278" s="3"/>
      <c r="W278" s="3"/>
    </row>
    <row r="279" spans="1:23" ht="13.5" x14ac:dyDescent="0.25">
      <c r="A279" s="62"/>
      <c r="B279" s="3"/>
      <c r="C279" s="3"/>
      <c r="D279" s="3"/>
      <c r="E279" s="3"/>
      <c r="F279" s="3"/>
      <c r="G279" s="3"/>
      <c r="H279" s="53"/>
      <c r="I279" s="5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1"/>
      <c r="U279" s="31"/>
      <c r="V279" s="3"/>
      <c r="W279" s="3"/>
    </row>
    <row r="280" spans="1:23" ht="13.5" x14ac:dyDescent="0.25">
      <c r="A280" s="62"/>
      <c r="B280" s="3"/>
      <c r="C280" s="3"/>
      <c r="D280" s="3"/>
      <c r="E280" s="3"/>
      <c r="F280" s="3"/>
      <c r="G280" s="3"/>
      <c r="H280" s="53"/>
      <c r="I280" s="5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1"/>
      <c r="U280" s="31"/>
      <c r="V280" s="3"/>
      <c r="W280" s="3"/>
    </row>
    <row r="281" spans="1:23" ht="13.5" x14ac:dyDescent="0.25">
      <c r="A281" s="62"/>
      <c r="B281" s="3"/>
      <c r="C281" s="3"/>
      <c r="D281" s="3"/>
      <c r="E281" s="3"/>
      <c r="F281" s="3"/>
      <c r="G281" s="3"/>
      <c r="H281" s="53"/>
      <c r="I281" s="5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1"/>
      <c r="U281" s="31"/>
      <c r="V281" s="3"/>
      <c r="W281" s="3"/>
    </row>
    <row r="282" spans="1:23" ht="13.5" x14ac:dyDescent="0.25">
      <c r="A282" s="62"/>
      <c r="B282" s="3"/>
      <c r="C282" s="3"/>
      <c r="D282" s="3"/>
      <c r="E282" s="3"/>
      <c r="F282" s="3"/>
      <c r="G282" s="3"/>
      <c r="H282" s="53"/>
      <c r="I282" s="5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1"/>
      <c r="U282" s="31"/>
      <c r="V282" s="3"/>
      <c r="W282" s="3"/>
    </row>
    <row r="283" spans="1:23" ht="13.5" x14ac:dyDescent="0.25">
      <c r="A283" s="62"/>
      <c r="B283" s="3"/>
      <c r="C283" s="3"/>
      <c r="D283" s="3"/>
      <c r="E283" s="3"/>
      <c r="F283" s="3"/>
      <c r="G283" s="3"/>
      <c r="H283" s="53"/>
      <c r="I283" s="5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1"/>
      <c r="U283" s="31"/>
      <c r="V283" s="3"/>
      <c r="W283" s="3"/>
    </row>
    <row r="284" spans="1:23" ht="13.5" x14ac:dyDescent="0.25">
      <c r="A284" s="62"/>
      <c r="B284" s="3"/>
      <c r="C284" s="3"/>
      <c r="D284" s="3"/>
      <c r="E284" s="3"/>
      <c r="F284" s="3"/>
      <c r="G284" s="3"/>
      <c r="H284" s="53"/>
      <c r="I284" s="5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1"/>
      <c r="U284" s="31"/>
      <c r="V284" s="3"/>
      <c r="W284" s="3"/>
    </row>
    <row r="285" spans="1:23" ht="13.5" x14ac:dyDescent="0.25">
      <c r="A285" s="62"/>
      <c r="B285" s="3"/>
      <c r="C285" s="3"/>
      <c r="D285" s="3"/>
      <c r="E285" s="3"/>
      <c r="F285" s="3"/>
      <c r="G285" s="3"/>
      <c r="H285" s="53"/>
      <c r="I285" s="5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1"/>
      <c r="U285" s="31"/>
      <c r="V285" s="3"/>
      <c r="W285" s="3"/>
    </row>
    <row r="286" spans="1:23" ht="13.5" x14ac:dyDescent="0.25">
      <c r="A286" s="62"/>
      <c r="B286" s="3"/>
      <c r="C286" s="3"/>
      <c r="D286" s="3"/>
      <c r="E286" s="3"/>
      <c r="F286" s="3"/>
      <c r="G286" s="3"/>
      <c r="H286" s="53"/>
      <c r="I286" s="5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1"/>
      <c r="U286" s="31"/>
      <c r="V286" s="3"/>
      <c r="W286" s="3"/>
    </row>
    <row r="287" spans="1:23" ht="13.5" x14ac:dyDescent="0.25">
      <c r="A287" s="62"/>
      <c r="B287" s="3"/>
      <c r="C287" s="3"/>
      <c r="D287" s="3"/>
      <c r="E287" s="3"/>
      <c r="F287" s="3"/>
      <c r="G287" s="3"/>
      <c r="H287" s="53"/>
      <c r="I287" s="5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1"/>
      <c r="U287" s="31"/>
      <c r="V287" s="3"/>
      <c r="W287" s="3"/>
    </row>
    <row r="288" spans="1:23" ht="13.5" x14ac:dyDescent="0.25">
      <c r="A288" s="62"/>
      <c r="B288" s="3"/>
      <c r="C288" s="3"/>
      <c r="D288" s="3"/>
      <c r="E288" s="3"/>
      <c r="F288" s="3"/>
      <c r="G288" s="3"/>
      <c r="H288" s="53"/>
      <c r="I288" s="5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1"/>
      <c r="U288" s="31"/>
      <c r="V288" s="3"/>
      <c r="W288" s="3"/>
    </row>
    <row r="289" spans="1:23" ht="13.5" x14ac:dyDescent="0.25">
      <c r="A289" s="62"/>
      <c r="B289" s="3"/>
      <c r="C289" s="3"/>
      <c r="D289" s="3"/>
      <c r="E289" s="3"/>
      <c r="F289" s="3"/>
      <c r="G289" s="3"/>
      <c r="H289" s="53"/>
      <c r="I289" s="5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1"/>
      <c r="U289" s="31"/>
      <c r="V289" s="3"/>
      <c r="W289" s="3"/>
    </row>
    <row r="290" spans="1:23" ht="13.5" x14ac:dyDescent="0.25">
      <c r="A290" s="62"/>
      <c r="B290" s="3"/>
      <c r="C290" s="3"/>
      <c r="D290" s="3"/>
      <c r="E290" s="3"/>
      <c r="F290" s="3"/>
      <c r="G290" s="3"/>
      <c r="H290" s="53"/>
      <c r="I290" s="5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1"/>
      <c r="U290" s="31"/>
      <c r="V290" s="3"/>
      <c r="W290" s="3"/>
    </row>
    <row r="291" spans="1:23" ht="13.5" x14ac:dyDescent="0.25">
      <c r="A291" s="62"/>
      <c r="B291" s="3"/>
      <c r="C291" s="3"/>
      <c r="D291" s="3"/>
      <c r="E291" s="3"/>
      <c r="F291" s="3"/>
      <c r="G291" s="3"/>
      <c r="H291" s="53"/>
      <c r="I291" s="5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1"/>
      <c r="U291" s="31"/>
      <c r="V291" s="3"/>
      <c r="W291" s="3"/>
    </row>
    <row r="292" spans="1:23" ht="13.5" x14ac:dyDescent="0.25">
      <c r="A292" s="62"/>
      <c r="B292" s="3"/>
      <c r="C292" s="3"/>
      <c r="D292" s="3"/>
      <c r="E292" s="3"/>
      <c r="F292" s="3"/>
      <c r="G292" s="3"/>
      <c r="H292" s="53"/>
      <c r="I292" s="5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1"/>
      <c r="U292" s="31"/>
      <c r="V292" s="3"/>
      <c r="W292" s="3"/>
    </row>
    <row r="293" spans="1:23" ht="13.5" x14ac:dyDescent="0.25">
      <c r="A293" s="62"/>
      <c r="B293" s="3"/>
      <c r="C293" s="3"/>
      <c r="D293" s="3"/>
      <c r="E293" s="3"/>
      <c r="F293" s="3"/>
      <c r="G293" s="3"/>
      <c r="H293" s="53"/>
      <c r="I293" s="5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1"/>
      <c r="U293" s="31"/>
      <c r="V293" s="3"/>
      <c r="W293" s="3"/>
    </row>
    <row r="294" spans="1:23" ht="13.5" x14ac:dyDescent="0.25">
      <c r="A294" s="62"/>
      <c r="B294" s="3"/>
      <c r="C294" s="3"/>
      <c r="D294" s="3"/>
      <c r="E294" s="3"/>
      <c r="F294" s="3"/>
      <c r="G294" s="3"/>
      <c r="H294" s="53"/>
      <c r="I294" s="5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1"/>
      <c r="U294" s="31"/>
      <c r="V294" s="3"/>
      <c r="W294" s="3"/>
    </row>
    <row r="295" spans="1:23" ht="13.5" x14ac:dyDescent="0.25">
      <c r="A295" s="62"/>
      <c r="B295" s="3"/>
      <c r="C295" s="3"/>
      <c r="D295" s="3"/>
      <c r="E295" s="3"/>
      <c r="F295" s="3"/>
      <c r="G295" s="3"/>
      <c r="H295" s="53"/>
      <c r="I295" s="5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1"/>
      <c r="U295" s="31"/>
      <c r="V295" s="3"/>
      <c r="W295" s="3"/>
    </row>
    <row r="296" spans="1:23" ht="13.5" x14ac:dyDescent="0.25">
      <c r="A296" s="62"/>
      <c r="B296" s="3"/>
      <c r="C296" s="3"/>
      <c r="D296" s="3"/>
      <c r="E296" s="3"/>
      <c r="F296" s="3"/>
      <c r="G296" s="3"/>
      <c r="H296" s="53"/>
      <c r="I296" s="5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1"/>
      <c r="U296" s="31"/>
      <c r="V296" s="3"/>
      <c r="W296" s="3"/>
    </row>
    <row r="297" spans="1:23" ht="13.5" x14ac:dyDescent="0.25">
      <c r="A297" s="62"/>
      <c r="B297" s="3"/>
      <c r="C297" s="3"/>
      <c r="D297" s="3"/>
      <c r="E297" s="3"/>
      <c r="F297" s="3"/>
      <c r="G297" s="3"/>
      <c r="H297" s="53"/>
      <c r="I297" s="5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1"/>
      <c r="U297" s="31"/>
      <c r="V297" s="3"/>
      <c r="W297" s="3"/>
    </row>
    <row r="298" spans="1:23" ht="13.5" x14ac:dyDescent="0.25">
      <c r="A298" s="62"/>
      <c r="B298" s="3"/>
      <c r="C298" s="3"/>
      <c r="D298" s="3"/>
      <c r="E298" s="3"/>
      <c r="F298" s="3"/>
      <c r="G298" s="3"/>
      <c r="H298" s="53"/>
      <c r="I298" s="5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1"/>
      <c r="U298" s="31"/>
      <c r="V298" s="3"/>
      <c r="W298" s="3"/>
    </row>
    <row r="299" spans="1:23" ht="13.5" x14ac:dyDescent="0.25">
      <c r="A299" s="62"/>
      <c r="B299" s="3"/>
      <c r="C299" s="3"/>
      <c r="D299" s="3"/>
      <c r="E299" s="3"/>
      <c r="F299" s="3"/>
      <c r="G299" s="3"/>
      <c r="H299" s="53"/>
      <c r="I299" s="5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1"/>
      <c r="U299" s="31"/>
      <c r="V299" s="3"/>
      <c r="W299" s="3"/>
    </row>
    <row r="300" spans="1:23" ht="13.5" x14ac:dyDescent="0.25">
      <c r="A300" s="62"/>
      <c r="B300" s="3"/>
      <c r="C300" s="3"/>
      <c r="D300" s="3"/>
      <c r="E300" s="3"/>
      <c r="F300" s="3"/>
      <c r="G300" s="3"/>
      <c r="H300" s="53"/>
      <c r="I300" s="5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1"/>
      <c r="U300" s="31"/>
      <c r="V300" s="3"/>
      <c r="W300" s="3"/>
    </row>
    <row r="301" spans="1:23" ht="13.5" x14ac:dyDescent="0.25">
      <c r="A301" s="62"/>
      <c r="B301" s="3"/>
      <c r="C301" s="3"/>
      <c r="D301" s="3"/>
      <c r="E301" s="3"/>
      <c r="F301" s="3"/>
      <c r="G301" s="3"/>
      <c r="H301" s="53"/>
      <c r="I301" s="5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1"/>
      <c r="U301" s="31"/>
      <c r="V301" s="3"/>
      <c r="W301" s="3"/>
    </row>
    <row r="302" spans="1:23" ht="13.5" x14ac:dyDescent="0.25">
      <c r="A302" s="62"/>
      <c r="B302" s="3"/>
      <c r="C302" s="3"/>
      <c r="D302" s="3"/>
      <c r="E302" s="3"/>
      <c r="F302" s="3"/>
      <c r="G302" s="3"/>
      <c r="H302" s="53"/>
      <c r="I302" s="5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1"/>
      <c r="U302" s="31"/>
      <c r="V302" s="3"/>
      <c r="W302" s="3"/>
    </row>
    <row r="303" spans="1:23" ht="13.5" x14ac:dyDescent="0.25">
      <c r="A303" s="62"/>
      <c r="B303" s="3"/>
      <c r="C303" s="3"/>
      <c r="D303" s="3"/>
      <c r="E303" s="3"/>
      <c r="F303" s="3"/>
      <c r="G303" s="3"/>
      <c r="H303" s="53"/>
      <c r="I303" s="5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1"/>
      <c r="U303" s="31"/>
      <c r="V303" s="3"/>
      <c r="W303" s="3"/>
    </row>
    <row r="304" spans="1:23" ht="13.5" x14ac:dyDescent="0.25">
      <c r="A304" s="62"/>
      <c r="B304" s="3"/>
      <c r="C304" s="3"/>
      <c r="D304" s="3"/>
      <c r="E304" s="3"/>
      <c r="F304" s="3"/>
      <c r="G304" s="3"/>
      <c r="H304" s="53"/>
      <c r="I304" s="5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1"/>
      <c r="U304" s="31"/>
      <c r="V304" s="3"/>
      <c r="W304" s="3"/>
    </row>
    <row r="305" spans="1:23" ht="13.5" x14ac:dyDescent="0.25">
      <c r="A305" s="62"/>
      <c r="B305" s="3"/>
      <c r="C305" s="3"/>
      <c r="D305" s="3"/>
      <c r="E305" s="3"/>
      <c r="F305" s="3"/>
      <c r="G305" s="3"/>
      <c r="H305" s="53"/>
      <c r="I305" s="5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1"/>
      <c r="U305" s="31"/>
      <c r="V305" s="3"/>
      <c r="W305" s="3"/>
    </row>
    <row r="306" spans="1:23" ht="13.5" x14ac:dyDescent="0.25">
      <c r="A306" s="62"/>
      <c r="B306" s="3"/>
      <c r="C306" s="3"/>
      <c r="D306" s="3"/>
      <c r="E306" s="3"/>
      <c r="F306" s="3"/>
      <c r="G306" s="3"/>
      <c r="H306" s="53"/>
      <c r="I306" s="5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1"/>
      <c r="U306" s="31"/>
      <c r="V306" s="3"/>
      <c r="W306" s="3"/>
    </row>
    <row r="307" spans="1:23" ht="13.5" x14ac:dyDescent="0.25">
      <c r="A307" s="62"/>
      <c r="B307" s="3"/>
      <c r="C307" s="3"/>
      <c r="D307" s="3"/>
      <c r="E307" s="3"/>
      <c r="F307" s="3"/>
      <c r="G307" s="3"/>
      <c r="H307" s="53"/>
      <c r="I307" s="5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1"/>
      <c r="U307" s="31"/>
      <c r="V307" s="3"/>
      <c r="W307" s="3"/>
    </row>
    <row r="308" spans="1:23" ht="13.5" x14ac:dyDescent="0.25">
      <c r="A308" s="62"/>
      <c r="B308" s="3"/>
      <c r="C308" s="3"/>
      <c r="D308" s="3"/>
      <c r="E308" s="3"/>
      <c r="F308" s="3"/>
      <c r="G308" s="3"/>
      <c r="H308" s="53"/>
      <c r="I308" s="5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1"/>
      <c r="U308" s="31"/>
      <c r="V308" s="3"/>
      <c r="W308" s="3"/>
    </row>
    <row r="309" spans="1:23" ht="13.5" x14ac:dyDescent="0.25">
      <c r="A309" s="62"/>
      <c r="B309" s="3"/>
      <c r="C309" s="3"/>
      <c r="D309" s="3"/>
      <c r="E309" s="3"/>
      <c r="F309" s="3"/>
      <c r="G309" s="3"/>
      <c r="H309" s="53"/>
      <c r="I309" s="5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1"/>
      <c r="U309" s="31"/>
      <c r="V309" s="3"/>
      <c r="W309" s="3"/>
    </row>
    <row r="310" spans="1:23" ht="13.5" x14ac:dyDescent="0.25">
      <c r="A310" s="62"/>
      <c r="B310" s="3"/>
      <c r="C310" s="3"/>
      <c r="D310" s="3"/>
      <c r="E310" s="3"/>
      <c r="F310" s="3"/>
      <c r="G310" s="3"/>
      <c r="H310" s="53"/>
      <c r="I310" s="5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1"/>
      <c r="U310" s="31"/>
      <c r="V310" s="3"/>
      <c r="W310" s="3"/>
    </row>
    <row r="311" spans="1:23" ht="13.5" x14ac:dyDescent="0.25">
      <c r="A311" s="62"/>
      <c r="B311" s="3"/>
      <c r="C311" s="3"/>
      <c r="D311" s="3"/>
      <c r="E311" s="3"/>
      <c r="F311" s="3"/>
      <c r="G311" s="3"/>
      <c r="H311" s="53"/>
      <c r="I311" s="5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1"/>
      <c r="U311" s="31"/>
      <c r="V311" s="3"/>
      <c r="W311" s="3"/>
    </row>
    <row r="312" spans="1:23" ht="13.5" x14ac:dyDescent="0.25">
      <c r="A312" s="62"/>
      <c r="B312" s="3"/>
      <c r="C312" s="3"/>
      <c r="D312" s="3"/>
      <c r="E312" s="3"/>
      <c r="F312" s="3"/>
      <c r="G312" s="3"/>
      <c r="H312" s="53"/>
      <c r="I312" s="5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1"/>
      <c r="U312" s="31"/>
      <c r="V312" s="3"/>
      <c r="W312" s="3"/>
    </row>
    <row r="313" spans="1:23" ht="13.5" x14ac:dyDescent="0.25">
      <c r="A313" s="62"/>
      <c r="B313" s="3"/>
      <c r="C313" s="3"/>
      <c r="D313" s="3"/>
      <c r="E313" s="3"/>
      <c r="F313" s="3"/>
      <c r="G313" s="3"/>
      <c r="H313" s="53"/>
      <c r="I313" s="5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1"/>
      <c r="U313" s="31"/>
      <c r="V313" s="3"/>
      <c r="W313" s="3"/>
    </row>
    <row r="314" spans="1:23" ht="13.5" x14ac:dyDescent="0.25">
      <c r="A314" s="62"/>
      <c r="B314" s="3"/>
      <c r="C314" s="3"/>
      <c r="D314" s="3"/>
      <c r="E314" s="3"/>
      <c r="F314" s="3"/>
      <c r="G314" s="3"/>
      <c r="H314" s="53"/>
      <c r="I314" s="5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1"/>
      <c r="U314" s="31"/>
      <c r="V314" s="3"/>
      <c r="W314" s="3"/>
    </row>
    <row r="315" spans="1:23" ht="13.5" x14ac:dyDescent="0.25">
      <c r="A315" s="62"/>
      <c r="B315" s="3"/>
      <c r="C315" s="3"/>
      <c r="D315" s="3"/>
      <c r="E315" s="3"/>
      <c r="F315" s="3"/>
      <c r="G315" s="3"/>
      <c r="H315" s="53"/>
      <c r="I315" s="5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1"/>
      <c r="U315" s="31"/>
      <c r="V315" s="3"/>
      <c r="W315" s="3"/>
    </row>
    <row r="316" spans="1:23" ht="13.5" x14ac:dyDescent="0.25">
      <c r="A316" s="62"/>
      <c r="B316" s="3"/>
      <c r="C316" s="3"/>
      <c r="D316" s="3"/>
      <c r="E316" s="3"/>
      <c r="F316" s="3"/>
      <c r="G316" s="3"/>
      <c r="H316" s="53"/>
      <c r="I316" s="5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1"/>
      <c r="U316" s="31"/>
      <c r="V316" s="3"/>
      <c r="W316" s="3"/>
    </row>
    <row r="317" spans="1:23" ht="13.5" x14ac:dyDescent="0.25">
      <c r="A317" s="62"/>
      <c r="B317" s="3"/>
      <c r="C317" s="3"/>
      <c r="D317" s="3"/>
      <c r="E317" s="3"/>
      <c r="F317" s="3"/>
      <c r="G317" s="3"/>
      <c r="H317" s="53"/>
      <c r="I317" s="5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1"/>
      <c r="U317" s="31"/>
      <c r="V317" s="3"/>
      <c r="W317" s="3"/>
    </row>
    <row r="318" spans="1:23" ht="13.5" x14ac:dyDescent="0.25">
      <c r="A318" s="62"/>
      <c r="B318" s="3"/>
      <c r="C318" s="3"/>
      <c r="D318" s="3"/>
      <c r="E318" s="3"/>
      <c r="F318" s="3"/>
      <c r="G318" s="3"/>
      <c r="H318" s="53"/>
      <c r="I318" s="5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1"/>
      <c r="U318" s="31"/>
      <c r="V318" s="3"/>
      <c r="W318" s="3"/>
    </row>
    <row r="319" spans="1:23" ht="13.5" x14ac:dyDescent="0.25">
      <c r="A319" s="62"/>
      <c r="B319" s="3"/>
      <c r="C319" s="3"/>
      <c r="D319" s="3"/>
      <c r="E319" s="3"/>
      <c r="F319" s="3"/>
      <c r="G319" s="3"/>
      <c r="H319" s="53"/>
      <c r="I319" s="5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1"/>
      <c r="U319" s="31"/>
      <c r="V319" s="3"/>
      <c r="W319" s="3"/>
    </row>
    <row r="320" spans="1:23" ht="13.5" x14ac:dyDescent="0.25">
      <c r="A320" s="62"/>
      <c r="B320" s="3"/>
      <c r="C320" s="3"/>
      <c r="D320" s="3"/>
      <c r="E320" s="3"/>
      <c r="F320" s="3"/>
      <c r="G320" s="3"/>
      <c r="H320" s="53"/>
      <c r="I320" s="5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1"/>
      <c r="U320" s="31"/>
      <c r="V320" s="3"/>
      <c r="W320" s="3"/>
    </row>
    <row r="321" spans="1:23" ht="13.5" x14ac:dyDescent="0.25">
      <c r="A321" s="62"/>
      <c r="B321" s="3"/>
      <c r="C321" s="3"/>
      <c r="D321" s="3"/>
      <c r="E321" s="3"/>
      <c r="F321" s="3"/>
      <c r="G321" s="3"/>
      <c r="H321" s="53"/>
      <c r="I321" s="5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1"/>
      <c r="U321" s="31"/>
      <c r="V321" s="3"/>
      <c r="W321" s="3"/>
    </row>
    <row r="322" spans="1:23" ht="13.5" x14ac:dyDescent="0.25">
      <c r="A322" s="62"/>
      <c r="B322" s="3"/>
      <c r="C322" s="3"/>
      <c r="D322" s="3"/>
      <c r="E322" s="3"/>
      <c r="F322" s="3"/>
      <c r="G322" s="3"/>
      <c r="H322" s="53"/>
      <c r="I322" s="5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1"/>
      <c r="U322" s="31"/>
      <c r="V322" s="3"/>
      <c r="W322" s="3"/>
    </row>
    <row r="323" spans="1:23" ht="13.5" x14ac:dyDescent="0.25">
      <c r="A323" s="62"/>
      <c r="B323" s="3"/>
      <c r="C323" s="3"/>
      <c r="D323" s="3"/>
      <c r="E323" s="3"/>
      <c r="F323" s="3"/>
      <c r="G323" s="3"/>
      <c r="H323" s="53"/>
      <c r="I323" s="5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1"/>
      <c r="U323" s="31"/>
      <c r="V323" s="3"/>
      <c r="W323" s="3"/>
    </row>
    <row r="324" spans="1:23" ht="13.5" x14ac:dyDescent="0.25">
      <c r="A324" s="62"/>
      <c r="B324" s="3"/>
      <c r="C324" s="3"/>
      <c r="D324" s="3"/>
      <c r="E324" s="3"/>
      <c r="F324" s="3"/>
      <c r="G324" s="3"/>
      <c r="H324" s="53"/>
      <c r="I324" s="5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1"/>
      <c r="U324" s="31"/>
      <c r="V324" s="3"/>
      <c r="W324" s="3"/>
    </row>
    <row r="325" spans="1:23" ht="13.5" x14ac:dyDescent="0.25">
      <c r="A325" s="62"/>
      <c r="B325" s="3"/>
      <c r="C325" s="3"/>
      <c r="D325" s="3"/>
      <c r="E325" s="3"/>
      <c r="F325" s="3"/>
      <c r="G325" s="3"/>
      <c r="H325" s="53"/>
      <c r="I325" s="5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1"/>
      <c r="U325" s="31"/>
      <c r="V325" s="3"/>
      <c r="W325" s="3"/>
    </row>
    <row r="326" spans="1:23" ht="13.5" x14ac:dyDescent="0.25">
      <c r="A326" s="62"/>
      <c r="B326" s="3"/>
      <c r="C326" s="3"/>
      <c r="D326" s="3"/>
      <c r="E326" s="3"/>
      <c r="F326" s="3"/>
      <c r="G326" s="3"/>
      <c r="H326" s="53"/>
      <c r="I326" s="5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1"/>
      <c r="U326" s="31"/>
      <c r="V326" s="3"/>
      <c r="W326" s="3"/>
    </row>
    <row r="327" spans="1:23" ht="13.5" x14ac:dyDescent="0.25">
      <c r="A327" s="62"/>
      <c r="B327" s="3"/>
      <c r="C327" s="3"/>
      <c r="D327" s="3"/>
      <c r="E327" s="3"/>
      <c r="F327" s="3"/>
      <c r="G327" s="3"/>
      <c r="H327" s="53"/>
      <c r="I327" s="5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1"/>
      <c r="U327" s="31"/>
      <c r="V327" s="3"/>
      <c r="W327" s="3"/>
    </row>
    <row r="328" spans="1:23" ht="13.5" x14ac:dyDescent="0.25">
      <c r="A328" s="62"/>
      <c r="B328" s="3"/>
      <c r="C328" s="3"/>
      <c r="D328" s="3"/>
      <c r="E328" s="3"/>
      <c r="F328" s="3"/>
      <c r="G328" s="3"/>
      <c r="H328" s="53"/>
      <c r="I328" s="5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1"/>
      <c r="U328" s="31"/>
      <c r="V328" s="3"/>
      <c r="W328" s="3"/>
    </row>
    <row r="329" spans="1:23" ht="13.5" x14ac:dyDescent="0.25">
      <c r="A329" s="62"/>
      <c r="B329" s="3"/>
      <c r="C329" s="3"/>
      <c r="D329" s="3"/>
      <c r="E329" s="3"/>
      <c r="F329" s="3"/>
      <c r="G329" s="3"/>
      <c r="H329" s="53"/>
      <c r="I329" s="5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1"/>
      <c r="U329" s="31"/>
      <c r="V329" s="3"/>
      <c r="W329" s="3"/>
    </row>
    <row r="330" spans="1:23" ht="13.5" x14ac:dyDescent="0.25">
      <c r="A330" s="62"/>
      <c r="B330" s="3"/>
      <c r="C330" s="3"/>
      <c r="D330" s="3"/>
      <c r="E330" s="3"/>
      <c r="F330" s="3"/>
      <c r="G330" s="3"/>
      <c r="H330" s="53"/>
      <c r="I330" s="5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1"/>
      <c r="U330" s="31"/>
      <c r="V330" s="3"/>
      <c r="W330" s="3"/>
    </row>
    <row r="331" spans="1:23" ht="13.5" x14ac:dyDescent="0.25">
      <c r="A331" s="62"/>
      <c r="B331" s="3"/>
      <c r="C331" s="3"/>
      <c r="D331" s="3"/>
      <c r="E331" s="3"/>
      <c r="F331" s="3"/>
      <c r="G331" s="3"/>
      <c r="H331" s="53"/>
      <c r="I331" s="5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1"/>
      <c r="U331" s="31"/>
      <c r="V331" s="3"/>
      <c r="W331" s="3"/>
    </row>
    <row r="332" spans="1:23" ht="13.5" x14ac:dyDescent="0.25">
      <c r="A332" s="62"/>
      <c r="B332" s="3"/>
      <c r="C332" s="3"/>
      <c r="D332" s="3"/>
      <c r="E332" s="3"/>
      <c r="F332" s="3"/>
      <c r="G332" s="3"/>
      <c r="H332" s="53"/>
      <c r="I332" s="5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1"/>
      <c r="U332" s="31"/>
      <c r="V332" s="3"/>
      <c r="W332" s="3"/>
    </row>
    <row r="333" spans="1:23" ht="13.5" x14ac:dyDescent="0.25">
      <c r="A333" s="62"/>
      <c r="B333" s="3"/>
      <c r="C333" s="3"/>
      <c r="D333" s="3"/>
      <c r="E333" s="3"/>
      <c r="F333" s="3"/>
      <c r="G333" s="3"/>
      <c r="H333" s="53"/>
      <c r="I333" s="5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1"/>
      <c r="U333" s="31"/>
      <c r="V333" s="3"/>
      <c r="W333" s="3"/>
    </row>
    <row r="334" spans="1:23" ht="13.5" x14ac:dyDescent="0.25">
      <c r="A334" s="62"/>
      <c r="B334" s="3"/>
      <c r="C334" s="3"/>
      <c r="D334" s="3"/>
      <c r="E334" s="3"/>
      <c r="F334" s="3"/>
      <c r="G334" s="3"/>
      <c r="H334" s="53"/>
      <c r="I334" s="5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1"/>
      <c r="U334" s="31"/>
      <c r="V334" s="3"/>
      <c r="W334" s="3"/>
    </row>
    <row r="335" spans="1:23" ht="13.5" x14ac:dyDescent="0.25">
      <c r="A335" s="62"/>
      <c r="B335" s="3"/>
      <c r="C335" s="3"/>
      <c r="D335" s="3"/>
      <c r="E335" s="3"/>
      <c r="F335" s="3"/>
      <c r="G335" s="3"/>
      <c r="H335" s="53"/>
      <c r="I335" s="5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1"/>
      <c r="U335" s="31"/>
      <c r="V335" s="3"/>
      <c r="W335" s="3"/>
    </row>
    <row r="336" spans="1:23" ht="13.5" x14ac:dyDescent="0.25">
      <c r="A336" s="62"/>
      <c r="B336" s="3"/>
      <c r="C336" s="3"/>
      <c r="D336" s="3"/>
      <c r="E336" s="3"/>
      <c r="F336" s="3"/>
      <c r="G336" s="3"/>
      <c r="H336" s="53"/>
      <c r="I336" s="5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1"/>
      <c r="U336" s="31"/>
      <c r="V336" s="3"/>
      <c r="W336" s="3"/>
    </row>
    <row r="337" spans="1:23" ht="13.5" x14ac:dyDescent="0.25">
      <c r="A337" s="62"/>
      <c r="B337" s="3"/>
      <c r="C337" s="3"/>
      <c r="D337" s="3"/>
      <c r="E337" s="3"/>
      <c r="F337" s="3"/>
      <c r="G337" s="3"/>
      <c r="H337" s="53"/>
      <c r="I337" s="5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1"/>
      <c r="U337" s="31"/>
      <c r="V337" s="3"/>
      <c r="W337" s="3"/>
    </row>
    <row r="338" spans="1:23" ht="13.5" x14ac:dyDescent="0.25">
      <c r="A338" s="62"/>
      <c r="B338" s="3"/>
      <c r="C338" s="3"/>
      <c r="D338" s="3"/>
      <c r="E338" s="3"/>
      <c r="F338" s="3"/>
      <c r="G338" s="3"/>
      <c r="H338" s="53"/>
      <c r="I338" s="5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1"/>
      <c r="U338" s="31"/>
      <c r="V338" s="3"/>
      <c r="W338" s="3"/>
    </row>
    <row r="339" spans="1:23" ht="13.5" x14ac:dyDescent="0.25">
      <c r="A339" s="62"/>
      <c r="B339" s="3"/>
      <c r="C339" s="3"/>
      <c r="D339" s="3"/>
      <c r="E339" s="3"/>
      <c r="F339" s="3"/>
      <c r="G339" s="3"/>
      <c r="H339" s="53"/>
      <c r="I339" s="5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1"/>
      <c r="U339" s="31"/>
      <c r="V339" s="3"/>
      <c r="W339" s="3"/>
    </row>
    <row r="340" spans="1:23" ht="13.5" x14ac:dyDescent="0.25">
      <c r="A340" s="62"/>
      <c r="B340" s="3"/>
      <c r="C340" s="3"/>
      <c r="D340" s="3"/>
      <c r="E340" s="3"/>
      <c r="F340" s="3"/>
      <c r="G340" s="3"/>
      <c r="H340" s="53"/>
      <c r="I340" s="5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1"/>
      <c r="U340" s="31"/>
      <c r="V340" s="3"/>
      <c r="W340" s="3"/>
    </row>
    <row r="341" spans="1:23" ht="13.5" x14ac:dyDescent="0.25">
      <c r="A341" s="62"/>
      <c r="B341" s="3"/>
      <c r="C341" s="3"/>
      <c r="D341" s="3"/>
      <c r="E341" s="3"/>
      <c r="F341" s="3"/>
      <c r="G341" s="3"/>
      <c r="H341" s="53"/>
      <c r="I341" s="5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1"/>
      <c r="U341" s="31"/>
      <c r="V341" s="3"/>
      <c r="W341" s="3"/>
    </row>
    <row r="342" spans="1:23" ht="13.5" x14ac:dyDescent="0.25">
      <c r="A342" s="62"/>
      <c r="B342" s="3"/>
      <c r="C342" s="3"/>
      <c r="D342" s="3"/>
      <c r="E342" s="3"/>
      <c r="F342" s="3"/>
      <c r="G342" s="3"/>
      <c r="H342" s="53"/>
      <c r="I342" s="5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1"/>
      <c r="U342" s="31"/>
      <c r="V342" s="3"/>
      <c r="W342" s="3"/>
    </row>
    <row r="343" spans="1:23" ht="13.5" x14ac:dyDescent="0.25">
      <c r="A343" s="62"/>
      <c r="B343" s="3"/>
      <c r="C343" s="3"/>
      <c r="D343" s="3"/>
      <c r="E343" s="3"/>
      <c r="F343" s="3"/>
      <c r="G343" s="3"/>
      <c r="H343" s="53"/>
      <c r="I343" s="5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1"/>
      <c r="U343" s="31"/>
      <c r="V343" s="3"/>
      <c r="W343" s="3"/>
    </row>
    <row r="344" spans="1:23" ht="13.5" x14ac:dyDescent="0.25">
      <c r="A344" s="62"/>
      <c r="B344" s="3"/>
      <c r="C344" s="3"/>
      <c r="D344" s="3"/>
      <c r="E344" s="3"/>
      <c r="F344" s="3"/>
      <c r="G344" s="3"/>
      <c r="H344" s="53"/>
      <c r="I344" s="5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1"/>
      <c r="U344" s="31"/>
      <c r="V344" s="3"/>
      <c r="W344" s="3"/>
    </row>
    <row r="345" spans="1:23" ht="13.5" x14ac:dyDescent="0.25">
      <c r="A345" s="62"/>
      <c r="B345" s="3"/>
      <c r="C345" s="3"/>
      <c r="D345" s="3"/>
      <c r="E345" s="3"/>
      <c r="F345" s="3"/>
      <c r="G345" s="3"/>
      <c r="H345" s="53"/>
      <c r="I345" s="5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1"/>
      <c r="U345" s="31"/>
      <c r="V345" s="3"/>
      <c r="W345" s="3"/>
    </row>
    <row r="346" spans="1:23" ht="13.5" x14ac:dyDescent="0.25">
      <c r="A346" s="62"/>
      <c r="B346" s="3"/>
      <c r="C346" s="3"/>
      <c r="D346" s="3"/>
      <c r="E346" s="3"/>
      <c r="F346" s="3"/>
      <c r="G346" s="3"/>
      <c r="H346" s="53"/>
      <c r="I346" s="5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1"/>
      <c r="U346" s="31"/>
      <c r="V346" s="3"/>
      <c r="W346" s="3"/>
    </row>
    <row r="347" spans="1:23" ht="13.5" x14ac:dyDescent="0.25">
      <c r="A347" s="62"/>
      <c r="B347" s="3"/>
      <c r="C347" s="3"/>
      <c r="D347" s="3"/>
      <c r="E347" s="3"/>
      <c r="F347" s="3"/>
      <c r="G347" s="3"/>
      <c r="H347" s="53"/>
      <c r="I347" s="5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1"/>
      <c r="U347" s="31"/>
      <c r="V347" s="3"/>
      <c r="W347" s="3"/>
    </row>
    <row r="348" spans="1:23" ht="13.5" x14ac:dyDescent="0.25">
      <c r="A348" s="62"/>
      <c r="B348" s="3"/>
      <c r="C348" s="3"/>
      <c r="D348" s="3"/>
      <c r="E348" s="3"/>
      <c r="F348" s="3"/>
      <c r="G348" s="3"/>
      <c r="H348" s="53"/>
      <c r="I348" s="5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1"/>
      <c r="U348" s="31"/>
      <c r="V348" s="3"/>
      <c r="W348" s="3"/>
    </row>
    <row r="349" spans="1:23" ht="13.5" x14ac:dyDescent="0.25">
      <c r="A349" s="62"/>
      <c r="B349" s="3"/>
      <c r="C349" s="3"/>
      <c r="D349" s="3"/>
      <c r="E349" s="3"/>
      <c r="F349" s="3"/>
      <c r="G349" s="3"/>
      <c r="H349" s="53"/>
      <c r="I349" s="5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1"/>
      <c r="U349" s="31"/>
      <c r="V349" s="3"/>
      <c r="W349" s="3"/>
    </row>
    <row r="350" spans="1:23" ht="13.5" x14ac:dyDescent="0.25">
      <c r="A350" s="62"/>
      <c r="B350" s="3"/>
      <c r="C350" s="3"/>
      <c r="D350" s="3"/>
      <c r="E350" s="3"/>
      <c r="F350" s="3"/>
      <c r="G350" s="3"/>
      <c r="H350" s="53"/>
      <c r="I350" s="5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1"/>
      <c r="U350" s="31"/>
      <c r="V350" s="3"/>
      <c r="W350" s="3"/>
    </row>
    <row r="351" spans="1:23" ht="13.5" x14ac:dyDescent="0.25">
      <c r="A351" s="62"/>
      <c r="B351" s="3"/>
      <c r="C351" s="3"/>
      <c r="D351" s="3"/>
      <c r="E351" s="3"/>
      <c r="F351" s="3"/>
      <c r="G351" s="3"/>
      <c r="H351" s="53"/>
      <c r="I351" s="5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1"/>
      <c r="U351" s="31"/>
      <c r="V351" s="3"/>
      <c r="W351" s="3"/>
    </row>
    <row r="352" spans="1:23" ht="13.5" x14ac:dyDescent="0.25">
      <c r="A352" s="62"/>
      <c r="B352" s="3"/>
      <c r="C352" s="3"/>
      <c r="D352" s="3"/>
      <c r="E352" s="3"/>
      <c r="F352" s="3"/>
      <c r="G352" s="3"/>
      <c r="H352" s="53"/>
      <c r="I352" s="5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1"/>
      <c r="U352" s="31"/>
      <c r="V352" s="3"/>
      <c r="W352" s="3"/>
    </row>
    <row r="353" spans="1:23" ht="13.5" x14ac:dyDescent="0.25">
      <c r="A353" s="62"/>
      <c r="B353" s="3"/>
      <c r="C353" s="3"/>
      <c r="D353" s="3"/>
      <c r="E353" s="3"/>
      <c r="F353" s="3"/>
      <c r="G353" s="3"/>
      <c r="H353" s="53"/>
      <c r="I353" s="5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1"/>
      <c r="U353" s="31"/>
      <c r="V353" s="3"/>
      <c r="W353" s="3"/>
    </row>
    <row r="354" spans="1:23" ht="13.5" x14ac:dyDescent="0.25">
      <c r="A354" s="62"/>
      <c r="B354" s="3"/>
      <c r="C354" s="3"/>
      <c r="D354" s="3"/>
      <c r="E354" s="3"/>
      <c r="F354" s="3"/>
      <c r="G354" s="3"/>
      <c r="H354" s="53"/>
      <c r="I354" s="5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1"/>
      <c r="U354" s="31"/>
      <c r="V354" s="3"/>
      <c r="W354" s="3"/>
    </row>
    <row r="355" spans="1:23" ht="13.5" x14ac:dyDescent="0.25">
      <c r="A355" s="62"/>
      <c r="B355" s="3"/>
      <c r="C355" s="3"/>
      <c r="D355" s="3"/>
      <c r="E355" s="3"/>
      <c r="F355" s="3"/>
      <c r="G355" s="3"/>
      <c r="H355" s="53"/>
      <c r="I355" s="5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1"/>
      <c r="U355" s="31"/>
      <c r="V355" s="3"/>
      <c r="W355" s="3"/>
    </row>
    <row r="356" spans="1:23" ht="13.5" x14ac:dyDescent="0.25">
      <c r="A356" s="62"/>
      <c r="B356" s="3"/>
      <c r="C356" s="3"/>
      <c r="D356" s="3"/>
      <c r="E356" s="3"/>
      <c r="F356" s="3"/>
      <c r="G356" s="3"/>
      <c r="H356" s="53"/>
      <c r="I356" s="5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1"/>
      <c r="U356" s="31"/>
      <c r="V356" s="3"/>
      <c r="W356" s="3"/>
    </row>
    <row r="357" spans="1:23" ht="13.5" x14ac:dyDescent="0.25">
      <c r="A357" s="62"/>
      <c r="B357" s="3"/>
      <c r="C357" s="3"/>
      <c r="D357" s="3"/>
      <c r="E357" s="3"/>
      <c r="F357" s="3"/>
      <c r="G357" s="3"/>
      <c r="H357" s="53"/>
      <c r="I357" s="5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1"/>
      <c r="U357" s="31"/>
      <c r="V357" s="3"/>
      <c r="W357" s="3"/>
    </row>
    <row r="358" spans="1:23" ht="13.5" x14ac:dyDescent="0.25">
      <c r="A358" s="62"/>
      <c r="B358" s="3"/>
      <c r="C358" s="3"/>
      <c r="D358" s="3"/>
      <c r="E358" s="3"/>
      <c r="F358" s="3"/>
      <c r="G358" s="3"/>
      <c r="H358" s="53"/>
      <c r="I358" s="5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1"/>
      <c r="U358" s="31"/>
      <c r="V358" s="3"/>
      <c r="W358" s="3"/>
    </row>
    <row r="359" spans="1:23" ht="13.5" x14ac:dyDescent="0.25">
      <c r="A359" s="62"/>
      <c r="B359" s="3"/>
      <c r="C359" s="3"/>
      <c r="D359" s="3"/>
      <c r="E359" s="3"/>
      <c r="F359" s="3"/>
      <c r="G359" s="3"/>
      <c r="H359" s="53"/>
      <c r="I359" s="5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1"/>
      <c r="U359" s="31"/>
      <c r="V359" s="3"/>
      <c r="W359" s="3"/>
    </row>
    <row r="360" spans="1:23" ht="13.5" x14ac:dyDescent="0.25">
      <c r="A360" s="62"/>
      <c r="B360" s="3"/>
      <c r="C360" s="3"/>
      <c r="D360" s="3"/>
      <c r="E360" s="3"/>
      <c r="F360" s="3"/>
      <c r="G360" s="3"/>
      <c r="H360" s="53"/>
      <c r="I360" s="5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1"/>
      <c r="U360" s="31"/>
      <c r="V360" s="3"/>
      <c r="W360" s="3"/>
    </row>
    <row r="361" spans="1:23" ht="13.5" x14ac:dyDescent="0.25">
      <c r="A361" s="62"/>
      <c r="B361" s="3"/>
      <c r="C361" s="3"/>
      <c r="D361" s="3"/>
      <c r="E361" s="3"/>
      <c r="F361" s="3"/>
      <c r="G361" s="3"/>
      <c r="H361" s="53"/>
      <c r="I361" s="5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1"/>
      <c r="U361" s="31"/>
      <c r="V361" s="3"/>
      <c r="W361" s="3"/>
    </row>
    <row r="362" spans="1:23" ht="13.5" x14ac:dyDescent="0.25">
      <c r="A362" s="62"/>
      <c r="B362" s="3"/>
      <c r="C362" s="3"/>
      <c r="D362" s="3"/>
      <c r="E362" s="3"/>
      <c r="F362" s="3"/>
      <c r="G362" s="3"/>
      <c r="H362" s="53"/>
      <c r="I362" s="5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1"/>
      <c r="U362" s="31"/>
      <c r="V362" s="3"/>
      <c r="W362" s="3"/>
    </row>
    <row r="363" spans="1:23" ht="13.5" x14ac:dyDescent="0.25">
      <c r="A363" s="62"/>
      <c r="B363" s="3"/>
      <c r="C363" s="3"/>
      <c r="D363" s="3"/>
      <c r="E363" s="3"/>
      <c r="F363" s="3"/>
      <c r="G363" s="3"/>
      <c r="H363" s="53"/>
      <c r="I363" s="5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1"/>
      <c r="U363" s="31"/>
      <c r="V363" s="3"/>
      <c r="W363" s="3"/>
    </row>
    <row r="364" spans="1:23" ht="13.5" x14ac:dyDescent="0.25">
      <c r="A364" s="62"/>
      <c r="B364" s="3"/>
      <c r="C364" s="3"/>
      <c r="D364" s="3"/>
      <c r="E364" s="3"/>
      <c r="F364" s="3"/>
      <c r="G364" s="3"/>
      <c r="H364" s="53"/>
      <c r="I364" s="5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1"/>
      <c r="U364" s="31"/>
      <c r="V364" s="3"/>
      <c r="W364" s="3"/>
    </row>
    <row r="365" spans="1:23" ht="13.5" x14ac:dyDescent="0.25">
      <c r="A365" s="62"/>
      <c r="B365" s="3"/>
      <c r="C365" s="3"/>
      <c r="D365" s="3"/>
      <c r="E365" s="3"/>
      <c r="F365" s="3"/>
      <c r="G365" s="3"/>
      <c r="H365" s="53"/>
      <c r="I365" s="5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1"/>
      <c r="U365" s="31"/>
      <c r="V365" s="3"/>
      <c r="W365" s="3"/>
    </row>
    <row r="366" spans="1:23" ht="13.5" x14ac:dyDescent="0.25">
      <c r="A366" s="62"/>
      <c r="B366" s="3"/>
      <c r="C366" s="3"/>
      <c r="D366" s="3"/>
      <c r="E366" s="3"/>
      <c r="F366" s="3"/>
      <c r="G366" s="3"/>
      <c r="H366" s="53"/>
      <c r="I366" s="5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1"/>
      <c r="U366" s="31"/>
      <c r="V366" s="3"/>
      <c r="W366" s="3"/>
    </row>
    <row r="367" spans="1:23" ht="13.5" x14ac:dyDescent="0.25">
      <c r="A367" s="62"/>
      <c r="B367" s="3"/>
      <c r="C367" s="3"/>
      <c r="D367" s="3"/>
      <c r="E367" s="3"/>
      <c r="F367" s="3"/>
      <c r="G367" s="3"/>
      <c r="H367" s="53"/>
      <c r="I367" s="5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1"/>
      <c r="U367" s="31"/>
      <c r="V367" s="3"/>
      <c r="W367" s="3"/>
    </row>
    <row r="368" spans="1:23" ht="13.5" x14ac:dyDescent="0.25">
      <c r="A368" s="62"/>
      <c r="B368" s="3"/>
      <c r="C368" s="3"/>
      <c r="D368" s="3"/>
      <c r="E368" s="3"/>
      <c r="F368" s="3"/>
      <c r="G368" s="3"/>
      <c r="H368" s="53"/>
      <c r="I368" s="5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1"/>
      <c r="U368" s="31"/>
      <c r="V368" s="3"/>
      <c r="W368" s="3"/>
    </row>
    <row r="369" spans="1:23" ht="13.5" x14ac:dyDescent="0.25">
      <c r="A369" s="62"/>
      <c r="B369" s="3"/>
      <c r="C369" s="3"/>
      <c r="D369" s="3"/>
      <c r="E369" s="3"/>
      <c r="F369" s="3"/>
      <c r="G369" s="3"/>
      <c r="H369" s="53"/>
      <c r="I369" s="5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1"/>
      <c r="U369" s="31"/>
      <c r="V369" s="3"/>
      <c r="W369" s="3"/>
    </row>
    <row r="370" spans="1:23" ht="13.5" x14ac:dyDescent="0.25">
      <c r="A370" s="62"/>
      <c r="B370" s="3"/>
      <c r="C370" s="3"/>
      <c r="D370" s="3"/>
      <c r="E370" s="3"/>
      <c r="F370" s="3"/>
      <c r="G370" s="3"/>
      <c r="H370" s="53"/>
      <c r="I370" s="5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1"/>
      <c r="U370" s="31"/>
      <c r="V370" s="3"/>
      <c r="W370" s="3"/>
    </row>
    <row r="371" spans="1:23" ht="13.5" x14ac:dyDescent="0.25">
      <c r="A371" s="62"/>
      <c r="B371" s="3"/>
      <c r="C371" s="3"/>
      <c r="D371" s="3"/>
      <c r="E371" s="3"/>
      <c r="F371" s="3"/>
      <c r="G371" s="3"/>
      <c r="H371" s="53"/>
      <c r="I371" s="5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1"/>
      <c r="U371" s="31"/>
      <c r="V371" s="3"/>
      <c r="W371" s="3"/>
    </row>
    <row r="372" spans="1:23" ht="13.5" x14ac:dyDescent="0.25">
      <c r="A372" s="62"/>
      <c r="B372" s="3"/>
      <c r="C372" s="3"/>
      <c r="D372" s="3"/>
      <c r="E372" s="3"/>
      <c r="F372" s="3"/>
      <c r="G372" s="3"/>
      <c r="H372" s="53"/>
      <c r="I372" s="5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1"/>
      <c r="U372" s="31"/>
      <c r="V372" s="3"/>
      <c r="W372" s="3"/>
    </row>
    <row r="373" spans="1:23" ht="13.5" x14ac:dyDescent="0.25">
      <c r="A373" s="62"/>
      <c r="B373" s="3"/>
      <c r="C373" s="3"/>
      <c r="D373" s="3"/>
      <c r="E373" s="3"/>
      <c r="F373" s="3"/>
      <c r="G373" s="3"/>
      <c r="H373" s="53"/>
      <c r="I373" s="5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1"/>
      <c r="U373" s="31"/>
      <c r="V373" s="3"/>
      <c r="W373" s="3"/>
    </row>
    <row r="374" spans="1:23" ht="13.5" x14ac:dyDescent="0.25">
      <c r="A374" s="62"/>
      <c r="B374" s="3"/>
      <c r="C374" s="3"/>
      <c r="D374" s="3"/>
      <c r="E374" s="3"/>
      <c r="F374" s="3"/>
      <c r="G374" s="3"/>
      <c r="H374" s="53"/>
      <c r="I374" s="5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1"/>
      <c r="U374" s="31"/>
      <c r="V374" s="3"/>
      <c r="W374" s="3"/>
    </row>
    <row r="375" spans="1:23" ht="13.5" x14ac:dyDescent="0.25">
      <c r="A375" s="62"/>
      <c r="B375" s="3"/>
      <c r="C375" s="3"/>
      <c r="D375" s="3"/>
      <c r="E375" s="3"/>
      <c r="F375" s="3"/>
      <c r="G375" s="3"/>
      <c r="H375" s="53"/>
      <c r="I375" s="5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1"/>
      <c r="U375" s="31"/>
      <c r="V375" s="3"/>
      <c r="W375" s="3"/>
    </row>
    <row r="376" spans="1:23" ht="13.5" x14ac:dyDescent="0.25">
      <c r="A376" s="62"/>
      <c r="B376" s="3"/>
      <c r="C376" s="3"/>
      <c r="D376" s="3"/>
      <c r="E376" s="3"/>
      <c r="F376" s="3"/>
      <c r="G376" s="3"/>
      <c r="H376" s="53"/>
      <c r="I376" s="5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1"/>
      <c r="U376" s="31"/>
      <c r="V376" s="3"/>
      <c r="W376" s="3"/>
    </row>
    <row r="377" spans="1:23" ht="13.5" x14ac:dyDescent="0.25">
      <c r="A377" s="62"/>
      <c r="B377" s="3"/>
      <c r="C377" s="3"/>
      <c r="D377" s="3"/>
      <c r="E377" s="3"/>
      <c r="F377" s="3"/>
      <c r="G377" s="3"/>
      <c r="H377" s="53"/>
      <c r="I377" s="5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1"/>
      <c r="U377" s="31"/>
      <c r="V377" s="3"/>
      <c r="W377" s="3"/>
    </row>
    <row r="378" spans="1:23" ht="13.5" x14ac:dyDescent="0.25">
      <c r="A378" s="62"/>
      <c r="B378" s="3"/>
      <c r="C378" s="3"/>
      <c r="D378" s="3"/>
      <c r="E378" s="3"/>
      <c r="F378" s="3"/>
      <c r="G378" s="3"/>
      <c r="H378" s="53"/>
      <c r="I378" s="5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1"/>
      <c r="U378" s="31"/>
      <c r="V378" s="3"/>
      <c r="W378" s="3"/>
    </row>
    <row r="379" spans="1:23" ht="13.5" x14ac:dyDescent="0.25">
      <c r="A379" s="62"/>
      <c r="B379" s="3"/>
      <c r="C379" s="3"/>
      <c r="D379" s="3"/>
      <c r="E379" s="3"/>
      <c r="F379" s="3"/>
      <c r="G379" s="3"/>
      <c r="H379" s="53"/>
      <c r="I379" s="5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1"/>
      <c r="U379" s="31"/>
      <c r="V379" s="3"/>
      <c r="W379" s="3"/>
    </row>
    <row r="380" spans="1:23" ht="13.5" x14ac:dyDescent="0.25">
      <c r="A380" s="62"/>
      <c r="B380" s="3"/>
      <c r="C380" s="3"/>
      <c r="D380" s="3"/>
      <c r="E380" s="3"/>
      <c r="F380" s="3"/>
      <c r="G380" s="3"/>
      <c r="H380" s="53"/>
      <c r="I380" s="5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1"/>
      <c r="U380" s="31"/>
      <c r="V380" s="3"/>
      <c r="W380" s="3"/>
    </row>
    <row r="381" spans="1:23" ht="13.5" x14ac:dyDescent="0.25">
      <c r="A381" s="62"/>
      <c r="B381" s="3"/>
      <c r="C381" s="3"/>
      <c r="D381" s="3"/>
      <c r="E381" s="3"/>
      <c r="F381" s="3"/>
      <c r="G381" s="3"/>
      <c r="H381" s="53"/>
      <c r="I381" s="5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1"/>
      <c r="U381" s="31"/>
      <c r="V381" s="3"/>
      <c r="W381" s="3"/>
    </row>
    <row r="382" spans="1:23" ht="13.5" x14ac:dyDescent="0.25">
      <c r="A382" s="62"/>
      <c r="B382" s="3"/>
      <c r="C382" s="3"/>
      <c r="D382" s="3"/>
      <c r="E382" s="3"/>
      <c r="F382" s="3"/>
      <c r="G382" s="3"/>
      <c r="H382" s="53"/>
      <c r="I382" s="5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1"/>
      <c r="U382" s="31"/>
      <c r="V382" s="3"/>
      <c r="W382" s="3"/>
    </row>
    <row r="383" spans="1:23" ht="13.5" x14ac:dyDescent="0.25">
      <c r="A383" s="62"/>
      <c r="B383" s="3"/>
      <c r="C383" s="3"/>
      <c r="D383" s="3"/>
      <c r="E383" s="3"/>
      <c r="F383" s="3"/>
      <c r="G383" s="3"/>
      <c r="H383" s="53"/>
      <c r="I383" s="5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1"/>
      <c r="U383" s="31"/>
      <c r="V383" s="3"/>
      <c r="W383" s="3"/>
    </row>
    <row r="384" spans="1:23" ht="13.5" x14ac:dyDescent="0.25">
      <c r="A384" s="62"/>
      <c r="B384" s="3"/>
      <c r="C384" s="3"/>
      <c r="D384" s="3"/>
      <c r="E384" s="3"/>
      <c r="F384" s="3"/>
      <c r="G384" s="3"/>
      <c r="H384" s="53"/>
      <c r="I384" s="5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1"/>
      <c r="U384" s="31"/>
      <c r="V384" s="3"/>
      <c r="W384" s="3"/>
    </row>
    <row r="385" spans="1:23" ht="13.5" x14ac:dyDescent="0.25">
      <c r="A385" s="62"/>
      <c r="B385" s="3"/>
      <c r="C385" s="3"/>
      <c r="D385" s="3"/>
      <c r="E385" s="3"/>
      <c r="F385" s="3"/>
      <c r="G385" s="3"/>
      <c r="H385" s="53"/>
      <c r="I385" s="5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1"/>
      <c r="U385" s="31"/>
      <c r="V385" s="3"/>
      <c r="W385" s="3"/>
    </row>
    <row r="386" spans="1:23" ht="13.5" x14ac:dyDescent="0.25">
      <c r="A386" s="62"/>
      <c r="B386" s="3"/>
      <c r="C386" s="3"/>
      <c r="D386" s="3"/>
      <c r="E386" s="3"/>
      <c r="F386" s="3"/>
      <c r="G386" s="3"/>
      <c r="H386" s="53"/>
      <c r="I386" s="5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1"/>
      <c r="U386" s="31"/>
      <c r="V386" s="3"/>
      <c r="W386" s="3"/>
    </row>
    <row r="387" spans="1:23" ht="13.5" x14ac:dyDescent="0.25">
      <c r="A387" s="62"/>
      <c r="B387" s="3"/>
      <c r="C387" s="3"/>
      <c r="D387" s="3"/>
      <c r="E387" s="3"/>
      <c r="F387" s="3"/>
      <c r="G387" s="3"/>
      <c r="H387" s="53"/>
      <c r="I387" s="5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1"/>
      <c r="U387" s="31"/>
      <c r="V387" s="3"/>
      <c r="W387" s="3"/>
    </row>
    <row r="388" spans="1:23" ht="13.5" x14ac:dyDescent="0.25">
      <c r="A388" s="62"/>
      <c r="B388" s="3"/>
      <c r="C388" s="3"/>
      <c r="D388" s="3"/>
      <c r="E388" s="3"/>
      <c r="F388" s="3"/>
      <c r="G388" s="3"/>
      <c r="H388" s="53"/>
      <c r="I388" s="5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1"/>
      <c r="U388" s="31"/>
      <c r="V388" s="3"/>
      <c r="W388" s="3"/>
    </row>
    <row r="389" spans="1:23" ht="13.5" x14ac:dyDescent="0.25">
      <c r="A389" s="62"/>
      <c r="B389" s="3"/>
      <c r="C389" s="3"/>
      <c r="D389" s="3"/>
      <c r="E389" s="3"/>
      <c r="F389" s="3"/>
      <c r="G389" s="3"/>
      <c r="H389" s="53"/>
      <c r="I389" s="5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1"/>
      <c r="U389" s="31"/>
      <c r="V389" s="3"/>
      <c r="W389" s="3"/>
    </row>
    <row r="390" spans="1:23" ht="13.5" x14ac:dyDescent="0.25">
      <c r="A390" s="62"/>
      <c r="B390" s="3"/>
      <c r="C390" s="3"/>
      <c r="D390" s="3"/>
      <c r="E390" s="3"/>
      <c r="F390" s="3"/>
      <c r="G390" s="3"/>
      <c r="H390" s="53"/>
      <c r="I390" s="5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1"/>
      <c r="U390" s="31"/>
      <c r="V390" s="3"/>
      <c r="W390" s="3"/>
    </row>
    <row r="391" spans="1:23" ht="13.5" x14ac:dyDescent="0.25">
      <c r="A391" s="62"/>
      <c r="B391" s="3"/>
      <c r="C391" s="3"/>
      <c r="D391" s="3"/>
      <c r="E391" s="3"/>
      <c r="F391" s="3"/>
      <c r="G391" s="3"/>
      <c r="H391" s="53"/>
      <c r="I391" s="5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1"/>
      <c r="U391" s="31"/>
      <c r="V391" s="3"/>
      <c r="W391" s="3"/>
    </row>
    <row r="392" spans="1:23" ht="13.5" x14ac:dyDescent="0.25">
      <c r="A392" s="62"/>
      <c r="B392" s="3"/>
      <c r="C392" s="3"/>
      <c r="D392" s="3"/>
      <c r="E392" s="3"/>
      <c r="F392" s="3"/>
      <c r="G392" s="3"/>
      <c r="H392" s="53"/>
      <c r="I392" s="5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1"/>
      <c r="U392" s="31"/>
      <c r="V392" s="3"/>
      <c r="W392" s="3"/>
    </row>
    <row r="393" spans="1:23" ht="13.5" x14ac:dyDescent="0.25">
      <c r="A393" s="62"/>
      <c r="B393" s="3"/>
      <c r="C393" s="3"/>
      <c r="D393" s="3"/>
      <c r="E393" s="3"/>
      <c r="F393" s="3"/>
      <c r="G393" s="3"/>
      <c r="H393" s="53"/>
      <c r="I393" s="5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1"/>
      <c r="U393" s="31"/>
      <c r="V393" s="3"/>
      <c r="W393" s="3"/>
    </row>
    <row r="394" spans="1:23" ht="13.5" x14ac:dyDescent="0.25">
      <c r="A394" s="62"/>
      <c r="B394" s="3"/>
      <c r="C394" s="3"/>
      <c r="D394" s="3"/>
      <c r="E394" s="3"/>
      <c r="F394" s="3"/>
      <c r="G394" s="3"/>
      <c r="H394" s="53"/>
      <c r="I394" s="5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1"/>
      <c r="U394" s="31"/>
      <c r="V394" s="3"/>
      <c r="W394" s="3"/>
    </row>
    <row r="395" spans="1:23" ht="13.5" x14ac:dyDescent="0.25">
      <c r="A395" s="62"/>
      <c r="B395" s="3"/>
      <c r="C395" s="3"/>
      <c r="D395" s="3"/>
      <c r="E395" s="3"/>
      <c r="F395" s="3"/>
      <c r="G395" s="3"/>
      <c r="H395" s="53"/>
      <c r="I395" s="5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1"/>
      <c r="U395" s="31"/>
      <c r="V395" s="3"/>
      <c r="W395" s="3"/>
    </row>
    <row r="396" spans="1:23" ht="13.5" x14ac:dyDescent="0.25">
      <c r="A396" s="62"/>
      <c r="B396" s="3"/>
      <c r="C396" s="3"/>
      <c r="D396" s="3"/>
      <c r="E396" s="3"/>
      <c r="F396" s="3"/>
      <c r="G396" s="3"/>
      <c r="H396" s="53"/>
      <c r="I396" s="5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1"/>
      <c r="U396" s="31"/>
      <c r="V396" s="3"/>
      <c r="W396" s="3"/>
    </row>
    <row r="397" spans="1:23" ht="13.5" x14ac:dyDescent="0.25">
      <c r="A397" s="62"/>
      <c r="B397" s="3"/>
      <c r="C397" s="3"/>
      <c r="D397" s="3"/>
      <c r="E397" s="3"/>
      <c r="F397" s="3"/>
      <c r="G397" s="3"/>
      <c r="H397" s="53"/>
      <c r="I397" s="5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1"/>
      <c r="U397" s="31"/>
      <c r="V397" s="3"/>
      <c r="W397" s="3"/>
    </row>
    <row r="398" spans="1:23" ht="13.5" x14ac:dyDescent="0.25">
      <c r="A398" s="62"/>
      <c r="B398" s="3"/>
      <c r="C398" s="3"/>
      <c r="D398" s="3"/>
      <c r="E398" s="3"/>
      <c r="F398" s="3"/>
      <c r="G398" s="3"/>
      <c r="H398" s="53"/>
      <c r="I398" s="5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1"/>
      <c r="U398" s="31"/>
      <c r="V398" s="3"/>
      <c r="W398" s="3"/>
    </row>
    <row r="399" spans="1:23" ht="13.5" x14ac:dyDescent="0.25">
      <c r="A399" s="62"/>
      <c r="B399" s="3"/>
      <c r="C399" s="3"/>
      <c r="D399" s="3"/>
      <c r="E399" s="3"/>
      <c r="F399" s="3"/>
      <c r="G399" s="3"/>
      <c r="H399" s="53"/>
      <c r="I399" s="5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1"/>
      <c r="U399" s="31"/>
      <c r="V399" s="3"/>
      <c r="W399" s="3"/>
    </row>
    <row r="400" spans="1:23" ht="13.5" x14ac:dyDescent="0.25">
      <c r="A400" s="62"/>
      <c r="B400" s="3"/>
      <c r="C400" s="3"/>
      <c r="D400" s="3"/>
      <c r="E400" s="3"/>
      <c r="F400" s="3"/>
      <c r="G400" s="3"/>
      <c r="H400" s="53"/>
      <c r="I400" s="5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1"/>
      <c r="U400" s="31"/>
      <c r="V400" s="3"/>
      <c r="W400" s="3"/>
    </row>
    <row r="401" spans="1:23" ht="13.5" x14ac:dyDescent="0.25">
      <c r="A401" s="62"/>
      <c r="B401" s="3"/>
      <c r="C401" s="3"/>
      <c r="D401" s="3"/>
      <c r="E401" s="3"/>
      <c r="F401" s="3"/>
      <c r="G401" s="3"/>
      <c r="H401" s="53"/>
      <c r="I401" s="5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1"/>
      <c r="U401" s="31"/>
      <c r="V401" s="3"/>
      <c r="W401" s="3"/>
    </row>
    <row r="402" spans="1:23" ht="13.5" x14ac:dyDescent="0.25">
      <c r="A402" s="62"/>
      <c r="B402" s="3"/>
      <c r="C402" s="3"/>
      <c r="D402" s="3"/>
      <c r="E402" s="3"/>
      <c r="F402" s="3"/>
      <c r="G402" s="3"/>
      <c r="H402" s="53"/>
      <c r="I402" s="5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1"/>
      <c r="U402" s="31"/>
      <c r="V402" s="3"/>
      <c r="W402" s="3"/>
    </row>
    <row r="403" spans="1:23" ht="13.5" x14ac:dyDescent="0.25">
      <c r="A403" s="62"/>
      <c r="B403" s="3"/>
      <c r="C403" s="3"/>
      <c r="D403" s="3"/>
      <c r="E403" s="3"/>
      <c r="F403" s="3"/>
      <c r="G403" s="3"/>
      <c r="H403" s="53"/>
      <c r="I403" s="5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1"/>
      <c r="U403" s="31"/>
      <c r="V403" s="3"/>
      <c r="W403" s="3"/>
    </row>
    <row r="404" spans="1:23" ht="13.5" x14ac:dyDescent="0.25">
      <c r="A404" s="62"/>
      <c r="B404" s="3"/>
      <c r="C404" s="3"/>
      <c r="D404" s="3"/>
      <c r="E404" s="3"/>
      <c r="F404" s="3"/>
      <c r="G404" s="3"/>
      <c r="H404" s="53"/>
      <c r="I404" s="5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1"/>
      <c r="U404" s="31"/>
      <c r="V404" s="3"/>
      <c r="W404" s="3"/>
    </row>
    <row r="405" spans="1:23" ht="13.5" x14ac:dyDescent="0.25">
      <c r="A405" s="62"/>
      <c r="B405" s="3"/>
      <c r="C405" s="3"/>
      <c r="D405" s="3"/>
      <c r="E405" s="3"/>
      <c r="F405" s="3"/>
      <c r="G405" s="3"/>
      <c r="H405" s="53"/>
      <c r="I405" s="5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1"/>
      <c r="U405" s="31"/>
      <c r="V405" s="3"/>
      <c r="W405" s="3"/>
    </row>
    <row r="406" spans="1:23" ht="13.5" x14ac:dyDescent="0.25">
      <c r="A406" s="62"/>
      <c r="B406" s="3"/>
      <c r="C406" s="3"/>
      <c r="D406" s="3"/>
      <c r="E406" s="3"/>
      <c r="F406" s="3"/>
      <c r="G406" s="3"/>
      <c r="H406" s="53"/>
      <c r="I406" s="5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1"/>
      <c r="U406" s="31"/>
      <c r="V406" s="3"/>
      <c r="W406" s="3"/>
    </row>
    <row r="407" spans="1:23" ht="13.5" x14ac:dyDescent="0.25">
      <c r="A407" s="62"/>
      <c r="B407" s="3"/>
      <c r="C407" s="3"/>
      <c r="D407" s="3"/>
      <c r="E407" s="3"/>
      <c r="F407" s="3"/>
      <c r="G407" s="3"/>
      <c r="H407" s="53"/>
      <c r="I407" s="5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1"/>
      <c r="U407" s="31"/>
      <c r="V407" s="3"/>
      <c r="W407" s="3"/>
    </row>
    <row r="408" spans="1:23" ht="13.5" x14ac:dyDescent="0.25">
      <c r="A408" s="62"/>
      <c r="B408" s="3"/>
      <c r="C408" s="3"/>
      <c r="D408" s="3"/>
      <c r="E408" s="3"/>
      <c r="F408" s="3"/>
      <c r="G408" s="3"/>
      <c r="H408" s="53"/>
      <c r="I408" s="5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1"/>
      <c r="U408" s="31"/>
      <c r="V408" s="3"/>
      <c r="W408" s="3"/>
    </row>
    <row r="409" spans="1:23" ht="13.5" x14ac:dyDescent="0.25">
      <c r="A409" s="62"/>
      <c r="B409" s="3"/>
      <c r="C409" s="3"/>
      <c r="D409" s="3"/>
      <c r="E409" s="3"/>
      <c r="F409" s="3"/>
      <c r="G409" s="3"/>
      <c r="H409" s="53"/>
      <c r="I409" s="5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1"/>
      <c r="U409" s="31"/>
      <c r="V409" s="3"/>
      <c r="W409" s="3"/>
    </row>
    <row r="410" spans="1:23" ht="13.5" x14ac:dyDescent="0.25">
      <c r="A410" s="62"/>
      <c r="B410" s="3"/>
      <c r="C410" s="3"/>
      <c r="D410" s="3"/>
      <c r="E410" s="3"/>
      <c r="F410" s="3"/>
      <c r="G410" s="3"/>
      <c r="H410" s="53"/>
      <c r="I410" s="5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1"/>
      <c r="U410" s="31"/>
      <c r="V410" s="3"/>
      <c r="W410" s="3"/>
    </row>
    <row r="411" spans="1:23" ht="13.5" x14ac:dyDescent="0.25">
      <c r="A411" s="62"/>
      <c r="B411" s="3"/>
      <c r="C411" s="3"/>
      <c r="D411" s="3"/>
      <c r="E411" s="3"/>
      <c r="F411" s="3"/>
      <c r="G411" s="3"/>
      <c r="H411" s="53"/>
      <c r="I411" s="5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1"/>
      <c r="U411" s="31"/>
      <c r="V411" s="3"/>
      <c r="W411" s="3"/>
    </row>
    <row r="412" spans="1:23" ht="13.5" x14ac:dyDescent="0.25">
      <c r="A412" s="62"/>
      <c r="B412" s="3"/>
      <c r="C412" s="3"/>
      <c r="D412" s="3"/>
      <c r="E412" s="3"/>
      <c r="F412" s="3"/>
      <c r="G412" s="3"/>
      <c r="H412" s="53"/>
      <c r="I412" s="5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1"/>
      <c r="U412" s="31"/>
      <c r="V412" s="3"/>
      <c r="W412" s="3"/>
    </row>
    <row r="413" spans="1:23" ht="13.5" x14ac:dyDescent="0.25">
      <c r="A413" s="62"/>
      <c r="B413" s="3"/>
      <c r="C413" s="3"/>
      <c r="D413" s="3"/>
      <c r="E413" s="3"/>
      <c r="F413" s="3"/>
      <c r="G413" s="3"/>
      <c r="H413" s="53"/>
      <c r="I413" s="5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1"/>
      <c r="U413" s="31"/>
      <c r="V413" s="3"/>
      <c r="W413" s="3"/>
    </row>
    <row r="414" spans="1:23" ht="13.5" x14ac:dyDescent="0.25">
      <c r="A414" s="62"/>
      <c r="B414" s="3"/>
      <c r="C414" s="3"/>
      <c r="D414" s="3"/>
      <c r="E414" s="3"/>
      <c r="F414" s="3"/>
      <c r="G414" s="3"/>
      <c r="H414" s="53"/>
      <c r="I414" s="5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1"/>
      <c r="U414" s="31"/>
      <c r="V414" s="3"/>
      <c r="W414" s="3"/>
    </row>
    <row r="415" spans="1:23" ht="13.5" x14ac:dyDescent="0.25">
      <c r="A415" s="62"/>
      <c r="B415" s="3"/>
      <c r="C415" s="3"/>
      <c r="D415" s="3"/>
      <c r="E415" s="3"/>
      <c r="F415" s="3"/>
      <c r="G415" s="3"/>
      <c r="H415" s="53"/>
      <c r="I415" s="5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1"/>
      <c r="U415" s="31"/>
      <c r="V415" s="3"/>
      <c r="W415" s="3"/>
    </row>
    <row r="416" spans="1:23" ht="13.5" x14ac:dyDescent="0.25">
      <c r="A416" s="62"/>
      <c r="B416" s="3"/>
      <c r="C416" s="3"/>
      <c r="D416" s="3"/>
      <c r="E416" s="3"/>
      <c r="F416" s="3"/>
      <c r="G416" s="3"/>
      <c r="H416" s="53"/>
      <c r="I416" s="5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1"/>
      <c r="U416" s="31"/>
      <c r="V416" s="3"/>
      <c r="W416" s="3"/>
    </row>
    <row r="417" spans="1:23" ht="13.5" x14ac:dyDescent="0.25">
      <c r="A417" s="62"/>
      <c r="B417" s="3"/>
      <c r="C417" s="3"/>
      <c r="D417" s="3"/>
      <c r="E417" s="3"/>
      <c r="F417" s="3"/>
      <c r="G417" s="3"/>
      <c r="H417" s="53"/>
      <c r="I417" s="5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1"/>
      <c r="U417" s="31"/>
      <c r="V417" s="3"/>
      <c r="W417" s="3"/>
    </row>
    <row r="418" spans="1:23" ht="13.5" x14ac:dyDescent="0.25">
      <c r="A418" s="62"/>
      <c r="B418" s="3"/>
      <c r="C418" s="3"/>
      <c r="D418" s="3"/>
      <c r="E418" s="3"/>
      <c r="F418" s="3"/>
      <c r="G418" s="3"/>
      <c r="H418" s="53"/>
      <c r="I418" s="5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1"/>
      <c r="U418" s="31"/>
      <c r="V418" s="3"/>
      <c r="W418" s="3"/>
    </row>
    <row r="419" spans="1:23" ht="13.5" x14ac:dyDescent="0.25">
      <c r="A419" s="62"/>
      <c r="B419" s="3"/>
      <c r="C419" s="3"/>
      <c r="D419" s="3"/>
      <c r="E419" s="3"/>
      <c r="F419" s="3"/>
      <c r="G419" s="3"/>
      <c r="H419" s="53"/>
      <c r="I419" s="5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1"/>
      <c r="U419" s="31"/>
      <c r="V419" s="3"/>
      <c r="W419" s="3"/>
    </row>
    <row r="420" spans="1:23" ht="13.5" x14ac:dyDescent="0.25">
      <c r="A420" s="62"/>
      <c r="B420" s="3"/>
      <c r="C420" s="3"/>
      <c r="D420" s="3"/>
      <c r="E420" s="3"/>
      <c r="F420" s="3"/>
      <c r="G420" s="3"/>
      <c r="H420" s="53"/>
      <c r="I420" s="5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1"/>
      <c r="U420" s="31"/>
      <c r="V420" s="3"/>
      <c r="W420" s="3"/>
    </row>
    <row r="421" spans="1:23" ht="13.5" x14ac:dyDescent="0.25">
      <c r="A421" s="62"/>
      <c r="B421" s="3"/>
      <c r="C421" s="3"/>
      <c r="D421" s="3"/>
      <c r="E421" s="3"/>
      <c r="F421" s="3"/>
      <c r="G421" s="3"/>
      <c r="H421" s="53"/>
      <c r="I421" s="5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1"/>
      <c r="U421" s="31"/>
      <c r="V421" s="3"/>
      <c r="W421" s="3"/>
    </row>
    <row r="422" spans="1:23" ht="13.5" x14ac:dyDescent="0.25">
      <c r="A422" s="62"/>
      <c r="B422" s="3"/>
      <c r="C422" s="3"/>
      <c r="D422" s="3"/>
      <c r="E422" s="3"/>
      <c r="F422" s="3"/>
      <c r="G422" s="3"/>
      <c r="H422" s="53"/>
      <c r="I422" s="5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1"/>
      <c r="U422" s="31"/>
      <c r="V422" s="3"/>
      <c r="W422" s="3"/>
    </row>
    <row r="423" spans="1:23" ht="13.5" x14ac:dyDescent="0.25">
      <c r="A423" s="62"/>
      <c r="B423" s="3"/>
      <c r="C423" s="3"/>
      <c r="D423" s="3"/>
      <c r="E423" s="3"/>
      <c r="F423" s="3"/>
      <c r="G423" s="3"/>
      <c r="H423" s="53"/>
      <c r="I423" s="5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1"/>
      <c r="U423" s="31"/>
      <c r="V423" s="3"/>
      <c r="W423" s="3"/>
    </row>
    <row r="424" spans="1:23" ht="13.5" x14ac:dyDescent="0.25">
      <c r="A424" s="62"/>
      <c r="B424" s="3"/>
      <c r="C424" s="3"/>
      <c r="D424" s="3"/>
      <c r="E424" s="3"/>
      <c r="F424" s="3"/>
      <c r="G424" s="3"/>
      <c r="H424" s="53"/>
      <c r="I424" s="5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1"/>
      <c r="U424" s="31"/>
      <c r="V424" s="3"/>
      <c r="W424" s="3"/>
    </row>
    <row r="425" spans="1:23" ht="13.5" x14ac:dyDescent="0.25">
      <c r="A425" s="62"/>
      <c r="B425" s="3"/>
      <c r="C425" s="3"/>
      <c r="D425" s="3"/>
      <c r="E425" s="3"/>
      <c r="F425" s="3"/>
      <c r="G425" s="3"/>
      <c r="H425" s="53"/>
      <c r="I425" s="5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1"/>
      <c r="U425" s="31"/>
      <c r="V425" s="3"/>
      <c r="W425" s="3"/>
    </row>
    <row r="426" spans="1:23" ht="13.5" x14ac:dyDescent="0.25">
      <c r="A426" s="62"/>
      <c r="B426" s="3"/>
      <c r="C426" s="3"/>
      <c r="D426" s="3"/>
      <c r="E426" s="3"/>
      <c r="F426" s="3"/>
      <c r="G426" s="3"/>
      <c r="H426" s="53"/>
      <c r="I426" s="5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1"/>
      <c r="U426" s="31"/>
      <c r="V426" s="3"/>
      <c r="W426" s="3"/>
    </row>
    <row r="427" spans="1:23" ht="13.5" x14ac:dyDescent="0.25">
      <c r="A427" s="62"/>
      <c r="B427" s="3"/>
      <c r="C427" s="3"/>
      <c r="D427" s="3"/>
      <c r="E427" s="3"/>
      <c r="F427" s="3"/>
      <c r="G427" s="3"/>
      <c r="H427" s="53"/>
      <c r="I427" s="5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1"/>
      <c r="U427" s="31"/>
      <c r="V427" s="3"/>
      <c r="W427" s="3"/>
    </row>
    <row r="428" spans="1:23" ht="13.5" x14ac:dyDescent="0.25">
      <c r="A428" s="62"/>
      <c r="B428" s="3"/>
      <c r="C428" s="3"/>
      <c r="D428" s="3"/>
      <c r="E428" s="3"/>
      <c r="F428" s="3"/>
      <c r="G428" s="3"/>
      <c r="H428" s="53"/>
      <c r="I428" s="5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1"/>
      <c r="U428" s="31"/>
      <c r="V428" s="3"/>
      <c r="W428" s="3"/>
    </row>
    <row r="429" spans="1:23" ht="13.5" x14ac:dyDescent="0.25">
      <c r="A429" s="62"/>
      <c r="B429" s="3"/>
      <c r="C429" s="3"/>
      <c r="D429" s="3"/>
      <c r="E429" s="3"/>
      <c r="F429" s="3"/>
      <c r="G429" s="3"/>
      <c r="H429" s="53"/>
      <c r="I429" s="5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1"/>
      <c r="U429" s="31"/>
      <c r="V429" s="3"/>
      <c r="W429" s="3"/>
    </row>
    <row r="430" spans="1:23" ht="13.5" x14ac:dyDescent="0.25">
      <c r="A430" s="62"/>
      <c r="B430" s="3"/>
      <c r="C430" s="3"/>
      <c r="D430" s="3"/>
      <c r="E430" s="3"/>
      <c r="F430" s="3"/>
      <c r="G430" s="3"/>
      <c r="H430" s="53"/>
      <c r="I430" s="5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1"/>
      <c r="U430" s="31"/>
      <c r="V430" s="3"/>
      <c r="W430" s="3"/>
    </row>
    <row r="431" spans="1:23" ht="13.5" x14ac:dyDescent="0.25">
      <c r="A431" s="62"/>
      <c r="B431" s="3"/>
      <c r="C431" s="3"/>
      <c r="D431" s="3"/>
      <c r="E431" s="3"/>
      <c r="F431" s="3"/>
      <c r="G431" s="3"/>
      <c r="H431" s="53"/>
      <c r="I431" s="5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1"/>
      <c r="U431" s="31"/>
      <c r="V431" s="3"/>
      <c r="W431" s="3"/>
    </row>
    <row r="432" spans="1:23" ht="13.5" x14ac:dyDescent="0.25">
      <c r="A432" s="62"/>
      <c r="B432" s="3"/>
      <c r="C432" s="3"/>
      <c r="D432" s="3"/>
      <c r="E432" s="3"/>
      <c r="F432" s="3"/>
      <c r="G432" s="3"/>
      <c r="H432" s="53"/>
      <c r="I432" s="5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1"/>
      <c r="U432" s="31"/>
      <c r="V432" s="3"/>
      <c r="W432" s="3"/>
    </row>
    <row r="433" spans="1:23" ht="13.5" x14ac:dyDescent="0.25">
      <c r="A433" s="62"/>
      <c r="B433" s="3"/>
      <c r="C433" s="3"/>
      <c r="D433" s="3"/>
      <c r="E433" s="3"/>
      <c r="F433" s="3"/>
      <c r="G433" s="3"/>
      <c r="H433" s="53"/>
      <c r="I433" s="5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1"/>
      <c r="U433" s="31"/>
      <c r="V433" s="3"/>
      <c r="W433" s="3"/>
    </row>
    <row r="434" spans="1:23" ht="13.5" x14ac:dyDescent="0.25">
      <c r="A434" s="62"/>
      <c r="B434" s="3"/>
      <c r="C434" s="3"/>
      <c r="D434" s="3"/>
      <c r="E434" s="3"/>
      <c r="F434" s="3"/>
      <c r="G434" s="3"/>
      <c r="H434" s="53"/>
      <c r="I434" s="5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1"/>
      <c r="U434" s="31"/>
      <c r="V434" s="3"/>
      <c r="W434" s="3"/>
    </row>
    <row r="435" spans="1:23" ht="13.5" x14ac:dyDescent="0.25">
      <c r="A435" s="62"/>
      <c r="B435" s="3"/>
      <c r="C435" s="3"/>
      <c r="D435" s="3"/>
      <c r="E435" s="3"/>
      <c r="F435" s="3"/>
      <c r="G435" s="3"/>
      <c r="H435" s="53"/>
      <c r="I435" s="5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1"/>
      <c r="U435" s="31"/>
      <c r="V435" s="3"/>
      <c r="W435" s="3"/>
    </row>
    <row r="436" spans="1:23" ht="13.5" x14ac:dyDescent="0.25">
      <c r="A436" s="62"/>
      <c r="B436" s="3"/>
      <c r="C436" s="3"/>
      <c r="D436" s="3"/>
      <c r="E436" s="3"/>
      <c r="F436" s="3"/>
      <c r="G436" s="3"/>
      <c r="H436" s="53"/>
      <c r="I436" s="5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1"/>
      <c r="U436" s="31"/>
      <c r="V436" s="3"/>
      <c r="W436" s="3"/>
    </row>
    <row r="437" spans="1:23" ht="13.5" x14ac:dyDescent="0.25">
      <c r="A437" s="62"/>
      <c r="B437" s="3"/>
      <c r="C437" s="3"/>
      <c r="D437" s="3"/>
      <c r="E437" s="3"/>
      <c r="F437" s="3"/>
      <c r="G437" s="3"/>
      <c r="H437" s="53"/>
      <c r="I437" s="5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1"/>
      <c r="U437" s="31"/>
      <c r="V437" s="3"/>
      <c r="W437" s="3"/>
    </row>
    <row r="438" spans="1:23" ht="13.5" x14ac:dyDescent="0.25">
      <c r="A438" s="62"/>
      <c r="B438" s="3"/>
      <c r="C438" s="3"/>
      <c r="D438" s="3"/>
      <c r="E438" s="3"/>
      <c r="F438" s="3"/>
      <c r="G438" s="3"/>
      <c r="H438" s="53"/>
      <c r="I438" s="5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1"/>
      <c r="U438" s="31"/>
      <c r="V438" s="3"/>
      <c r="W438" s="3"/>
    </row>
    <row r="439" spans="1:23" ht="13.5" x14ac:dyDescent="0.25">
      <c r="A439" s="62"/>
      <c r="B439" s="3"/>
      <c r="C439" s="3"/>
      <c r="D439" s="3"/>
      <c r="E439" s="3"/>
      <c r="F439" s="3"/>
      <c r="G439" s="3"/>
      <c r="H439" s="53"/>
      <c r="I439" s="5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1"/>
      <c r="U439" s="31"/>
      <c r="V439" s="3"/>
      <c r="W439" s="3"/>
    </row>
    <row r="440" spans="1:23" ht="13.5" x14ac:dyDescent="0.25">
      <c r="A440" s="62"/>
      <c r="B440" s="3"/>
      <c r="C440" s="3"/>
      <c r="D440" s="3"/>
      <c r="E440" s="3"/>
      <c r="F440" s="3"/>
      <c r="G440" s="3"/>
      <c r="H440" s="53"/>
      <c r="I440" s="5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1"/>
      <c r="U440" s="31"/>
      <c r="V440" s="3"/>
      <c r="W440" s="3"/>
    </row>
    <row r="441" spans="1:23" ht="13.5" x14ac:dyDescent="0.25">
      <c r="A441" s="62"/>
      <c r="B441" s="3"/>
      <c r="C441" s="3"/>
      <c r="D441" s="3"/>
      <c r="E441" s="3"/>
      <c r="F441" s="3"/>
      <c r="G441" s="3"/>
      <c r="H441" s="53"/>
      <c r="I441" s="5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1"/>
      <c r="U441" s="31"/>
      <c r="V441" s="3"/>
      <c r="W441" s="3"/>
    </row>
    <row r="442" spans="1:23" ht="13.5" x14ac:dyDescent="0.25">
      <c r="A442" s="62"/>
      <c r="B442" s="3"/>
      <c r="C442" s="3"/>
      <c r="D442" s="3"/>
      <c r="E442" s="3"/>
      <c r="F442" s="3"/>
      <c r="G442" s="3"/>
      <c r="H442" s="53"/>
      <c r="I442" s="5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1"/>
      <c r="U442" s="31"/>
      <c r="V442" s="3"/>
      <c r="W442" s="3"/>
    </row>
    <row r="443" spans="1:23" ht="13.5" x14ac:dyDescent="0.25">
      <c r="A443" s="62"/>
      <c r="B443" s="3"/>
      <c r="C443" s="3"/>
      <c r="D443" s="3"/>
      <c r="E443" s="3"/>
      <c r="F443" s="3"/>
      <c r="G443" s="3"/>
      <c r="H443" s="53"/>
      <c r="I443" s="5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1"/>
      <c r="U443" s="31"/>
      <c r="V443" s="3"/>
      <c r="W443" s="3"/>
    </row>
    <row r="444" spans="1:23" ht="13.5" x14ac:dyDescent="0.25">
      <c r="A444" s="62"/>
      <c r="B444" s="3"/>
      <c r="C444" s="3"/>
      <c r="D444" s="3"/>
      <c r="E444" s="3"/>
      <c r="F444" s="3"/>
      <c r="G444" s="3"/>
      <c r="H444" s="53"/>
      <c r="I444" s="5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1"/>
      <c r="U444" s="31"/>
      <c r="V444" s="3"/>
      <c r="W444" s="3"/>
    </row>
    <row r="445" spans="1:23" ht="13.5" x14ac:dyDescent="0.25">
      <c r="A445" s="62"/>
      <c r="B445" s="3"/>
      <c r="C445" s="3"/>
      <c r="D445" s="3"/>
      <c r="E445" s="3"/>
      <c r="F445" s="3"/>
      <c r="G445" s="3"/>
      <c r="H445" s="53"/>
      <c r="I445" s="5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1"/>
      <c r="U445" s="31"/>
      <c r="V445" s="3"/>
      <c r="W445" s="3"/>
    </row>
    <row r="446" spans="1:23" ht="13.5" x14ac:dyDescent="0.25">
      <c r="A446" s="62"/>
      <c r="B446" s="3"/>
      <c r="C446" s="3"/>
      <c r="D446" s="3"/>
      <c r="E446" s="3"/>
      <c r="F446" s="3"/>
      <c r="G446" s="3"/>
      <c r="H446" s="53"/>
      <c r="I446" s="5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1"/>
      <c r="U446" s="31"/>
      <c r="V446" s="3"/>
      <c r="W446" s="3"/>
    </row>
    <row r="447" spans="1:23" ht="13.5" x14ac:dyDescent="0.25">
      <c r="A447" s="62"/>
      <c r="B447" s="3"/>
      <c r="C447" s="3"/>
      <c r="D447" s="3"/>
      <c r="E447" s="3"/>
      <c r="F447" s="3"/>
      <c r="G447" s="3"/>
      <c r="H447" s="53"/>
      <c r="I447" s="5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1"/>
      <c r="U447" s="31"/>
      <c r="V447" s="3"/>
      <c r="W447" s="3"/>
    </row>
    <row r="448" spans="1:23" ht="13.5" x14ac:dyDescent="0.25">
      <c r="A448" s="62"/>
      <c r="B448" s="3"/>
      <c r="C448" s="3"/>
      <c r="D448" s="3"/>
      <c r="E448" s="3"/>
      <c r="F448" s="3"/>
      <c r="G448" s="3"/>
      <c r="H448" s="53"/>
      <c r="I448" s="5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1"/>
      <c r="U448" s="31"/>
      <c r="V448" s="3"/>
      <c r="W448" s="3"/>
    </row>
    <row r="449" spans="1:23" ht="13.5" x14ac:dyDescent="0.25">
      <c r="A449" s="62"/>
      <c r="B449" s="3"/>
      <c r="C449" s="3"/>
      <c r="D449" s="3"/>
      <c r="E449" s="3"/>
      <c r="F449" s="3"/>
      <c r="G449" s="3"/>
      <c r="H449" s="53"/>
      <c r="I449" s="5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1"/>
      <c r="U449" s="31"/>
      <c r="V449" s="3"/>
      <c r="W449" s="3"/>
    </row>
    <row r="450" spans="1:23" ht="13.5" x14ac:dyDescent="0.25">
      <c r="A450" s="62"/>
      <c r="B450" s="3"/>
      <c r="C450" s="3"/>
      <c r="D450" s="3"/>
      <c r="E450" s="3"/>
      <c r="F450" s="3"/>
      <c r="G450" s="3"/>
      <c r="H450" s="53"/>
      <c r="I450" s="5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1"/>
      <c r="U450" s="31"/>
      <c r="V450" s="3"/>
      <c r="W450" s="3"/>
    </row>
    <row r="451" spans="1:23" ht="13.5" x14ac:dyDescent="0.25">
      <c r="A451" s="62"/>
      <c r="B451" s="3"/>
      <c r="C451" s="3"/>
      <c r="D451" s="3"/>
      <c r="E451" s="3"/>
      <c r="F451" s="3"/>
      <c r="G451" s="3"/>
      <c r="H451" s="53"/>
      <c r="I451" s="5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1"/>
      <c r="U451" s="31"/>
      <c r="V451" s="3"/>
      <c r="W451" s="3"/>
    </row>
    <row r="452" spans="1:23" ht="13.5" x14ac:dyDescent="0.25">
      <c r="A452" s="62"/>
      <c r="B452" s="3"/>
      <c r="C452" s="3"/>
      <c r="D452" s="3"/>
      <c r="E452" s="3"/>
      <c r="F452" s="3"/>
      <c r="G452" s="3"/>
      <c r="H452" s="53"/>
      <c r="I452" s="5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1"/>
      <c r="U452" s="31"/>
      <c r="V452" s="3"/>
      <c r="W452" s="3"/>
    </row>
    <row r="453" spans="1:23" ht="13.5" x14ac:dyDescent="0.25">
      <c r="A453" s="62"/>
      <c r="B453" s="3"/>
      <c r="C453" s="3"/>
      <c r="D453" s="3"/>
      <c r="E453" s="3"/>
      <c r="F453" s="3"/>
      <c r="G453" s="3"/>
      <c r="H453" s="53"/>
      <c r="I453" s="5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1"/>
      <c r="U453" s="31"/>
      <c r="V453" s="3"/>
      <c r="W453" s="3"/>
    </row>
    <row r="454" spans="1:23" ht="13.5" x14ac:dyDescent="0.25">
      <c r="A454" s="62"/>
      <c r="B454" s="3"/>
      <c r="C454" s="3"/>
      <c r="D454" s="3"/>
      <c r="E454" s="3"/>
      <c r="F454" s="3"/>
      <c r="G454" s="3"/>
      <c r="H454" s="53"/>
      <c r="I454" s="5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1"/>
      <c r="U454" s="31"/>
      <c r="V454" s="3"/>
      <c r="W454" s="3"/>
    </row>
    <row r="455" spans="1:23" ht="13.5" x14ac:dyDescent="0.25">
      <c r="A455" s="62"/>
      <c r="B455" s="3"/>
      <c r="C455" s="3"/>
      <c r="D455" s="3"/>
      <c r="E455" s="3"/>
      <c r="F455" s="3"/>
      <c r="G455" s="3"/>
      <c r="H455" s="53"/>
      <c r="I455" s="5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1"/>
      <c r="U455" s="31"/>
      <c r="V455" s="3"/>
      <c r="W455" s="3"/>
    </row>
    <row r="456" spans="1:23" ht="13.5" x14ac:dyDescent="0.25">
      <c r="A456" s="62"/>
      <c r="B456" s="3"/>
      <c r="C456" s="3"/>
      <c r="D456" s="3"/>
      <c r="E456" s="3"/>
      <c r="F456" s="3"/>
      <c r="G456" s="3"/>
      <c r="H456" s="53"/>
      <c r="I456" s="5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1"/>
      <c r="U456" s="31"/>
      <c r="V456" s="3"/>
      <c r="W456" s="3"/>
    </row>
    <row r="457" spans="1:23" ht="13.5" x14ac:dyDescent="0.25">
      <c r="A457" s="62"/>
      <c r="B457" s="3"/>
      <c r="C457" s="3"/>
      <c r="D457" s="3"/>
      <c r="E457" s="3"/>
      <c r="F457" s="3"/>
      <c r="G457" s="3"/>
      <c r="H457" s="53"/>
      <c r="I457" s="5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1"/>
      <c r="U457" s="31"/>
      <c r="V457" s="3"/>
      <c r="W457" s="3"/>
    </row>
    <row r="458" spans="1:23" ht="13.5" x14ac:dyDescent="0.25">
      <c r="A458" s="62"/>
      <c r="B458" s="3"/>
      <c r="C458" s="3"/>
      <c r="D458" s="3"/>
      <c r="E458" s="3"/>
      <c r="F458" s="3"/>
      <c r="G458" s="3"/>
      <c r="H458" s="53"/>
      <c r="I458" s="5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1"/>
      <c r="U458" s="31"/>
      <c r="V458" s="3"/>
      <c r="W458" s="3"/>
    </row>
    <row r="459" spans="1:23" ht="13.5" x14ac:dyDescent="0.25">
      <c r="A459" s="62"/>
      <c r="B459" s="3"/>
      <c r="C459" s="3"/>
      <c r="D459" s="3"/>
      <c r="E459" s="3"/>
      <c r="F459" s="3"/>
      <c r="G459" s="3"/>
      <c r="H459" s="53"/>
      <c r="I459" s="5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1"/>
      <c r="U459" s="31"/>
      <c r="V459" s="3"/>
      <c r="W459" s="3"/>
    </row>
    <row r="460" spans="1:23" ht="13.5" x14ac:dyDescent="0.25">
      <c r="A460" s="62"/>
      <c r="B460" s="3"/>
      <c r="C460" s="3"/>
      <c r="D460" s="3"/>
      <c r="E460" s="3"/>
      <c r="F460" s="3"/>
      <c r="G460" s="3"/>
      <c r="H460" s="53"/>
      <c r="I460" s="5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1"/>
      <c r="U460" s="31"/>
      <c r="V460" s="3"/>
      <c r="W460" s="3"/>
    </row>
    <row r="461" spans="1:23" ht="13.5" x14ac:dyDescent="0.25">
      <c r="A461" s="62"/>
      <c r="B461" s="3"/>
      <c r="C461" s="3"/>
      <c r="D461" s="3"/>
      <c r="E461" s="3"/>
      <c r="F461" s="3"/>
      <c r="G461" s="3"/>
      <c r="H461" s="53"/>
      <c r="I461" s="5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1"/>
      <c r="U461" s="31"/>
      <c r="V461" s="3"/>
      <c r="W461" s="3"/>
    </row>
    <row r="462" spans="1:23" ht="13.5" x14ac:dyDescent="0.25">
      <c r="A462" s="62"/>
      <c r="B462" s="3"/>
      <c r="C462" s="3"/>
      <c r="D462" s="3"/>
      <c r="E462" s="3"/>
      <c r="F462" s="3"/>
      <c r="G462" s="3"/>
      <c r="H462" s="53"/>
      <c r="I462" s="5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1"/>
      <c r="U462" s="31"/>
      <c r="V462" s="3"/>
      <c r="W462" s="3"/>
    </row>
    <row r="463" spans="1:23" ht="13.5" x14ac:dyDescent="0.25">
      <c r="A463" s="62"/>
      <c r="B463" s="3"/>
      <c r="C463" s="3"/>
      <c r="D463" s="3"/>
      <c r="E463" s="3"/>
      <c r="F463" s="3"/>
      <c r="G463" s="3"/>
      <c r="H463" s="53"/>
      <c r="I463" s="5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1"/>
      <c r="U463" s="31"/>
      <c r="V463" s="3"/>
      <c r="W463" s="3"/>
    </row>
    <row r="464" spans="1:23" ht="13.5" x14ac:dyDescent="0.25">
      <c r="A464" s="62"/>
      <c r="B464" s="3"/>
      <c r="C464" s="3"/>
      <c r="D464" s="3"/>
      <c r="E464" s="3"/>
      <c r="F464" s="3"/>
      <c r="G464" s="3"/>
      <c r="H464" s="53"/>
      <c r="I464" s="5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1"/>
      <c r="U464" s="31"/>
      <c r="V464" s="3"/>
      <c r="W464" s="3"/>
    </row>
    <row r="465" spans="1:23" ht="13.5" x14ac:dyDescent="0.25">
      <c r="A465" s="62"/>
      <c r="B465" s="3"/>
      <c r="C465" s="3"/>
      <c r="D465" s="3"/>
      <c r="E465" s="3"/>
      <c r="F465" s="3"/>
      <c r="G465" s="3"/>
      <c r="H465" s="53"/>
      <c r="I465" s="5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1"/>
      <c r="U465" s="31"/>
      <c r="V465" s="3"/>
      <c r="W465" s="3"/>
    </row>
    <row r="466" spans="1:23" ht="13.5" x14ac:dyDescent="0.25">
      <c r="A466" s="62"/>
      <c r="B466" s="3"/>
      <c r="C466" s="3"/>
      <c r="D466" s="3"/>
      <c r="E466" s="3"/>
      <c r="F466" s="3"/>
      <c r="G466" s="3"/>
      <c r="H466" s="53"/>
      <c r="I466" s="5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1"/>
      <c r="U466" s="31"/>
      <c r="V466" s="3"/>
      <c r="W466" s="3"/>
    </row>
    <row r="467" spans="1:23" ht="13.5" x14ac:dyDescent="0.25">
      <c r="A467" s="62"/>
      <c r="B467" s="3"/>
      <c r="C467" s="3"/>
      <c r="D467" s="3"/>
      <c r="E467" s="3"/>
      <c r="F467" s="3"/>
      <c r="G467" s="3"/>
      <c r="H467" s="53"/>
      <c r="I467" s="5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1"/>
      <c r="U467" s="31"/>
      <c r="V467" s="3"/>
      <c r="W467" s="3"/>
    </row>
    <row r="468" spans="1:23" ht="13.5" x14ac:dyDescent="0.25">
      <c r="A468" s="62"/>
      <c r="B468" s="3"/>
      <c r="C468" s="3"/>
      <c r="D468" s="3"/>
      <c r="E468" s="3"/>
      <c r="F468" s="3"/>
      <c r="G468" s="3"/>
      <c r="H468" s="53"/>
      <c r="I468" s="5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1"/>
      <c r="U468" s="31"/>
      <c r="V468" s="3"/>
      <c r="W468" s="3"/>
    </row>
    <row r="469" spans="1:23" ht="13.5" x14ac:dyDescent="0.25">
      <c r="A469" s="62"/>
      <c r="B469" s="3"/>
      <c r="C469" s="3"/>
      <c r="D469" s="3"/>
      <c r="E469" s="3"/>
      <c r="F469" s="3"/>
      <c r="G469" s="3"/>
      <c r="H469" s="53"/>
      <c r="I469" s="5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1"/>
      <c r="U469" s="31"/>
      <c r="V469" s="3"/>
      <c r="W469" s="3"/>
    </row>
    <row r="470" spans="1:23" ht="13.5" x14ac:dyDescent="0.25">
      <c r="A470" s="62"/>
      <c r="B470" s="3"/>
      <c r="C470" s="3"/>
      <c r="D470" s="3"/>
      <c r="E470" s="3"/>
      <c r="F470" s="3"/>
      <c r="G470" s="3"/>
      <c r="H470" s="53"/>
      <c r="I470" s="5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1"/>
      <c r="U470" s="31"/>
      <c r="V470" s="3"/>
      <c r="W470" s="3"/>
    </row>
    <row r="471" spans="1:23" ht="13.5" x14ac:dyDescent="0.25">
      <c r="A471" s="62"/>
      <c r="B471" s="3"/>
      <c r="C471" s="3"/>
      <c r="D471" s="3"/>
      <c r="E471" s="3"/>
      <c r="F471" s="3"/>
      <c r="G471" s="3"/>
      <c r="H471" s="53"/>
      <c r="I471" s="5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1"/>
      <c r="U471" s="31"/>
      <c r="V471" s="3"/>
      <c r="W471" s="3"/>
    </row>
    <row r="472" spans="1:23" ht="13.5" x14ac:dyDescent="0.25">
      <c r="A472" s="62"/>
      <c r="B472" s="3"/>
      <c r="C472" s="3"/>
      <c r="D472" s="3"/>
      <c r="E472" s="3"/>
      <c r="F472" s="3"/>
      <c r="G472" s="3"/>
      <c r="H472" s="53"/>
      <c r="I472" s="5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1"/>
      <c r="U472" s="31"/>
      <c r="V472" s="3"/>
      <c r="W472" s="3"/>
    </row>
    <row r="473" spans="1:23" ht="13.5" x14ac:dyDescent="0.25">
      <c r="A473" s="62"/>
      <c r="B473" s="3"/>
      <c r="C473" s="3"/>
      <c r="D473" s="3"/>
      <c r="E473" s="3"/>
      <c r="F473" s="3"/>
      <c r="G473" s="3"/>
      <c r="H473" s="53"/>
      <c r="I473" s="5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1"/>
      <c r="U473" s="31"/>
      <c r="V473" s="3"/>
      <c r="W473" s="3"/>
    </row>
    <row r="474" spans="1:23" ht="13.5" x14ac:dyDescent="0.25">
      <c r="A474" s="62"/>
      <c r="B474" s="3"/>
      <c r="C474" s="3"/>
      <c r="D474" s="3"/>
      <c r="E474" s="3"/>
      <c r="F474" s="3"/>
      <c r="G474" s="3"/>
      <c r="H474" s="53"/>
      <c r="I474" s="5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1"/>
      <c r="U474" s="31"/>
      <c r="V474" s="3"/>
      <c r="W474" s="3"/>
    </row>
    <row r="475" spans="1:23" ht="13.5" x14ac:dyDescent="0.25">
      <c r="A475" s="62"/>
      <c r="B475" s="3"/>
      <c r="C475" s="3"/>
      <c r="D475" s="3"/>
      <c r="E475" s="3"/>
      <c r="F475" s="3"/>
      <c r="G475" s="3"/>
      <c r="H475" s="53"/>
      <c r="I475" s="5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1"/>
      <c r="U475" s="31"/>
      <c r="V475" s="3"/>
      <c r="W475" s="3"/>
    </row>
    <row r="476" spans="1:23" ht="13.5" x14ac:dyDescent="0.25">
      <c r="A476" s="62"/>
      <c r="B476" s="3"/>
      <c r="C476" s="3"/>
      <c r="D476" s="3"/>
      <c r="E476" s="3"/>
      <c r="F476" s="3"/>
      <c r="G476" s="3"/>
      <c r="H476" s="53"/>
      <c r="I476" s="5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1"/>
      <c r="U476" s="31"/>
      <c r="V476" s="3"/>
      <c r="W476" s="3"/>
    </row>
    <row r="477" spans="1:23" ht="13.5" x14ac:dyDescent="0.25">
      <c r="A477" s="62"/>
      <c r="B477" s="3"/>
      <c r="C477" s="3"/>
      <c r="D477" s="3"/>
      <c r="E477" s="3"/>
      <c r="F477" s="3"/>
      <c r="G477" s="3"/>
      <c r="H477" s="53"/>
      <c r="I477" s="5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1"/>
      <c r="U477" s="31"/>
      <c r="V477" s="3"/>
      <c r="W477" s="3"/>
    </row>
    <row r="478" spans="1:23" ht="13.5" x14ac:dyDescent="0.25">
      <c r="A478" s="62"/>
      <c r="B478" s="3"/>
      <c r="C478" s="3"/>
      <c r="D478" s="3"/>
      <c r="E478" s="3"/>
      <c r="F478" s="3"/>
      <c r="G478" s="3"/>
      <c r="H478" s="53"/>
      <c r="I478" s="5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1"/>
      <c r="U478" s="31"/>
      <c r="V478" s="3"/>
      <c r="W478" s="3"/>
    </row>
    <row r="479" spans="1:23" ht="13.5" x14ac:dyDescent="0.25">
      <c r="A479" s="62"/>
      <c r="B479" s="3"/>
      <c r="C479" s="3"/>
      <c r="D479" s="3"/>
      <c r="E479" s="3"/>
      <c r="F479" s="3"/>
      <c r="G479" s="3"/>
      <c r="H479" s="53"/>
      <c r="I479" s="5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1"/>
      <c r="U479" s="31"/>
      <c r="V479" s="3"/>
      <c r="W479" s="3"/>
    </row>
    <row r="480" spans="1:23" ht="13.5" x14ac:dyDescent="0.25">
      <c r="A480" s="62"/>
      <c r="B480" s="3"/>
      <c r="C480" s="3"/>
      <c r="D480" s="3"/>
      <c r="E480" s="3"/>
      <c r="F480" s="3"/>
      <c r="G480" s="3"/>
      <c r="H480" s="53"/>
      <c r="I480" s="5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1"/>
      <c r="U480" s="31"/>
      <c r="V480" s="3"/>
      <c r="W480" s="3"/>
    </row>
    <row r="481" spans="1:23" ht="13.5" x14ac:dyDescent="0.25">
      <c r="A481" s="62"/>
      <c r="B481" s="3"/>
      <c r="C481" s="3"/>
      <c r="D481" s="3"/>
      <c r="E481" s="3"/>
      <c r="F481" s="3"/>
      <c r="G481" s="3"/>
      <c r="H481" s="53"/>
      <c r="I481" s="5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1"/>
      <c r="U481" s="31"/>
      <c r="V481" s="3"/>
      <c r="W481" s="3"/>
    </row>
    <row r="482" spans="1:23" ht="13.5" x14ac:dyDescent="0.25">
      <c r="A482" s="62"/>
      <c r="B482" s="3"/>
      <c r="C482" s="3"/>
      <c r="D482" s="3"/>
      <c r="E482" s="3"/>
      <c r="F482" s="3"/>
      <c r="G482" s="3"/>
      <c r="H482" s="53"/>
      <c r="I482" s="5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1"/>
      <c r="U482" s="31"/>
      <c r="V482" s="3"/>
      <c r="W482" s="3"/>
    </row>
    <row r="483" spans="1:23" ht="13.5" x14ac:dyDescent="0.25">
      <c r="A483" s="62"/>
      <c r="B483" s="3"/>
      <c r="C483" s="3"/>
      <c r="D483" s="3"/>
      <c r="E483" s="3"/>
      <c r="F483" s="3"/>
      <c r="G483" s="3"/>
      <c r="H483" s="53"/>
      <c r="I483" s="5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1"/>
      <c r="U483" s="31"/>
      <c r="V483" s="3"/>
      <c r="W483" s="3"/>
    </row>
    <row r="484" spans="1:23" ht="13.5" x14ac:dyDescent="0.25">
      <c r="A484" s="62"/>
      <c r="B484" s="3"/>
      <c r="C484" s="3"/>
      <c r="D484" s="3"/>
      <c r="E484" s="3"/>
      <c r="F484" s="3"/>
      <c r="G484" s="3"/>
      <c r="H484" s="53"/>
      <c r="I484" s="5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1"/>
      <c r="U484" s="31"/>
      <c r="V484" s="3"/>
      <c r="W484" s="3"/>
    </row>
    <row r="485" spans="1:23" ht="13.5" x14ac:dyDescent="0.25">
      <c r="A485" s="62"/>
      <c r="B485" s="3"/>
      <c r="C485" s="3"/>
      <c r="D485" s="3"/>
      <c r="E485" s="3"/>
      <c r="F485" s="3"/>
      <c r="G485" s="3"/>
      <c r="H485" s="53"/>
      <c r="I485" s="5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1"/>
      <c r="U485" s="31"/>
      <c r="V485" s="3"/>
    </row>
    <row r="486" spans="1:23" ht="13.5" x14ac:dyDescent="0.25">
      <c r="A486" s="62"/>
      <c r="B486" s="3"/>
      <c r="C486" s="3"/>
      <c r="D486" s="3"/>
      <c r="E486" s="3"/>
      <c r="F486" s="3"/>
      <c r="G486" s="3"/>
      <c r="H486" s="53"/>
      <c r="I486" s="5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1"/>
      <c r="U486" s="31"/>
      <c r="V486" s="3"/>
    </row>
    <row r="487" spans="1:23" ht="13.5" x14ac:dyDescent="0.25">
      <c r="A487" s="62"/>
      <c r="B487" s="3"/>
      <c r="C487" s="3"/>
      <c r="D487" s="3"/>
      <c r="E487" s="3"/>
      <c r="F487" s="3"/>
      <c r="G487" s="3"/>
      <c r="H487" s="53"/>
      <c r="I487" s="5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1"/>
      <c r="U487" s="31"/>
      <c r="V487" s="3"/>
    </row>
    <row r="488" spans="1:23" ht="13.5" x14ac:dyDescent="0.25">
      <c r="A488" s="62"/>
      <c r="B488" s="3"/>
      <c r="C488" s="3"/>
      <c r="D488" s="3"/>
      <c r="E488" s="3"/>
      <c r="F488" s="3"/>
      <c r="G488" s="3"/>
      <c r="H488" s="53"/>
      <c r="I488" s="5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1"/>
      <c r="U488" s="31"/>
      <c r="V488" s="3"/>
    </row>
    <row r="489" spans="1:23" ht="13.5" x14ac:dyDescent="0.25">
      <c r="A489" s="62"/>
      <c r="B489" s="3"/>
      <c r="C489" s="3"/>
      <c r="D489" s="3"/>
      <c r="E489" s="3"/>
      <c r="F489" s="3"/>
      <c r="G489" s="3"/>
      <c r="H489" s="53"/>
      <c r="I489" s="5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1"/>
      <c r="U489" s="31"/>
      <c r="V489" s="3"/>
    </row>
    <row r="490" spans="1:23" ht="13.5" x14ac:dyDescent="0.25">
      <c r="A490" s="62"/>
      <c r="B490" s="3"/>
      <c r="C490" s="3"/>
      <c r="D490" s="3"/>
      <c r="E490" s="3"/>
      <c r="F490" s="3"/>
      <c r="G490" s="3"/>
      <c r="H490" s="53"/>
      <c r="I490" s="5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1"/>
      <c r="U490" s="31"/>
      <c r="V490" s="3"/>
    </row>
    <row r="491" spans="1:23" ht="13.5" x14ac:dyDescent="0.25">
      <c r="A491" s="62"/>
      <c r="B491" s="3"/>
      <c r="C491" s="3"/>
      <c r="D491" s="3"/>
      <c r="E491" s="3"/>
      <c r="F491" s="3"/>
      <c r="G491" s="3"/>
      <c r="H491" s="53"/>
      <c r="I491" s="5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1"/>
      <c r="U491" s="31"/>
      <c r="V491" s="3"/>
    </row>
    <row r="492" spans="1:23" ht="13.5" x14ac:dyDescent="0.25">
      <c r="A492" s="62"/>
      <c r="B492" s="3"/>
      <c r="C492" s="3"/>
      <c r="D492" s="3"/>
      <c r="E492" s="3"/>
      <c r="F492" s="3"/>
      <c r="G492" s="3"/>
      <c r="H492" s="53"/>
      <c r="I492" s="5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1"/>
      <c r="U492" s="31"/>
      <c r="V492" s="3"/>
    </row>
    <row r="493" spans="1:23" ht="13.5" x14ac:dyDescent="0.25">
      <c r="A493" s="62"/>
      <c r="B493" s="3"/>
      <c r="C493" s="3"/>
      <c r="D493" s="3"/>
      <c r="E493" s="3"/>
      <c r="F493" s="3"/>
      <c r="G493" s="3"/>
      <c r="H493" s="53"/>
      <c r="I493" s="5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1"/>
      <c r="U493" s="31"/>
      <c r="V493" s="3"/>
    </row>
    <row r="494" spans="1:23" ht="13.5" x14ac:dyDescent="0.25">
      <c r="A494" s="62"/>
      <c r="B494" s="3"/>
      <c r="C494" s="3"/>
      <c r="D494" s="3"/>
      <c r="E494" s="3"/>
      <c r="F494" s="3"/>
      <c r="G494" s="3"/>
      <c r="H494" s="53"/>
      <c r="I494" s="5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1"/>
      <c r="U494" s="31"/>
      <c r="V494" s="3"/>
    </row>
    <row r="495" spans="1:23" ht="13.5" x14ac:dyDescent="0.25">
      <c r="A495" s="62"/>
      <c r="B495" s="3"/>
      <c r="C495" s="3"/>
      <c r="D495" s="3"/>
      <c r="E495" s="3"/>
      <c r="F495" s="3"/>
      <c r="G495" s="3"/>
      <c r="H495" s="53"/>
      <c r="I495" s="5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1"/>
      <c r="U495" s="31"/>
      <c r="V495" s="3"/>
    </row>
    <row r="496" spans="1:23" ht="13.5" x14ac:dyDescent="0.25">
      <c r="A496" s="62"/>
      <c r="B496" s="3"/>
      <c r="C496" s="3"/>
      <c r="D496" s="3"/>
      <c r="E496" s="3"/>
      <c r="F496" s="3"/>
      <c r="G496" s="3"/>
      <c r="H496" s="53"/>
      <c r="I496" s="5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1"/>
      <c r="U496" s="31"/>
      <c r="V496" s="3"/>
    </row>
    <row r="497" spans="1:22" ht="13.5" x14ac:dyDescent="0.25">
      <c r="A497" s="62"/>
      <c r="B497" s="3"/>
      <c r="C497" s="3"/>
      <c r="D497" s="3"/>
      <c r="E497" s="3"/>
      <c r="F497" s="3"/>
      <c r="G497" s="3"/>
      <c r="H497" s="53"/>
      <c r="I497" s="5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1"/>
      <c r="U497" s="31"/>
      <c r="V497" s="3"/>
    </row>
    <row r="498" spans="1:22" ht="13.5" x14ac:dyDescent="0.25">
      <c r="A498" s="62"/>
      <c r="B498" s="3"/>
      <c r="C498" s="3"/>
      <c r="D498" s="3"/>
      <c r="E498" s="3"/>
      <c r="F498" s="3"/>
      <c r="G498" s="3"/>
      <c r="H498" s="53"/>
      <c r="I498" s="5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1"/>
      <c r="U498" s="31"/>
      <c r="V498" s="3"/>
    </row>
    <row r="499" spans="1:22" ht="13.5" x14ac:dyDescent="0.25">
      <c r="A499" s="62"/>
      <c r="B499" s="3"/>
      <c r="C499" s="3"/>
      <c r="D499" s="3"/>
      <c r="E499" s="3"/>
      <c r="F499" s="3"/>
      <c r="G499" s="3"/>
      <c r="H499" s="53"/>
      <c r="I499" s="5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1"/>
      <c r="U499" s="31"/>
      <c r="V499" s="3"/>
    </row>
    <row r="500" spans="1:22" ht="13.5" x14ac:dyDescent="0.25">
      <c r="A500" s="62"/>
      <c r="B500" s="3"/>
      <c r="C500" s="3"/>
      <c r="D500" s="3"/>
      <c r="E500" s="3"/>
      <c r="F500" s="3"/>
      <c r="G500" s="3"/>
      <c r="H500" s="53"/>
      <c r="I500" s="5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1"/>
      <c r="U500" s="31"/>
      <c r="V500" s="3"/>
    </row>
    <row r="501" spans="1:22" ht="13.5" x14ac:dyDescent="0.25">
      <c r="A501" s="62"/>
      <c r="B501" s="3"/>
      <c r="C501" s="3"/>
      <c r="D501" s="3"/>
      <c r="E501" s="3"/>
      <c r="F501" s="3"/>
      <c r="G501" s="3"/>
      <c r="H501" s="53"/>
      <c r="I501" s="5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1"/>
      <c r="U501" s="31"/>
      <c r="V501" s="3"/>
    </row>
    <row r="502" spans="1:22" ht="13.5" x14ac:dyDescent="0.25">
      <c r="A502" s="62"/>
      <c r="B502" s="3"/>
      <c r="C502" s="3"/>
      <c r="D502" s="3"/>
      <c r="E502" s="3"/>
      <c r="F502" s="3"/>
      <c r="G502" s="3"/>
      <c r="H502" s="53"/>
      <c r="I502" s="5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1"/>
      <c r="U502" s="31"/>
      <c r="V502" s="3"/>
    </row>
    <row r="503" spans="1:22" ht="13.5" x14ac:dyDescent="0.25">
      <c r="A503" s="62"/>
      <c r="B503" s="3"/>
      <c r="C503" s="3"/>
      <c r="D503" s="3"/>
      <c r="E503" s="3"/>
      <c r="F503" s="3"/>
      <c r="G503" s="3"/>
      <c r="H503" s="53"/>
      <c r="I503" s="5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1"/>
      <c r="U503" s="31"/>
      <c r="V503" s="3"/>
    </row>
    <row r="504" spans="1:22" ht="13.5" x14ac:dyDescent="0.25">
      <c r="A504" s="62"/>
      <c r="B504" s="3"/>
      <c r="C504" s="3"/>
      <c r="D504" s="3"/>
      <c r="E504" s="3"/>
      <c r="F504" s="3"/>
      <c r="G504" s="3"/>
      <c r="H504" s="53"/>
      <c r="I504" s="5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1"/>
      <c r="U504" s="31"/>
      <c r="V504" s="3"/>
    </row>
    <row r="505" spans="1:22" ht="13.5" x14ac:dyDescent="0.25">
      <c r="A505" s="62"/>
      <c r="B505" s="3"/>
      <c r="C505" s="3"/>
      <c r="D505" s="3"/>
      <c r="E505" s="3"/>
      <c r="F505" s="3"/>
      <c r="G505" s="3"/>
      <c r="H505" s="53"/>
      <c r="I505" s="5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1"/>
      <c r="U505" s="31"/>
      <c r="V505" s="3"/>
    </row>
    <row r="506" spans="1:22" ht="13.5" x14ac:dyDescent="0.25">
      <c r="A506" s="62"/>
      <c r="B506" s="3"/>
      <c r="C506" s="3"/>
      <c r="D506" s="3"/>
      <c r="E506" s="3"/>
      <c r="F506" s="3"/>
      <c r="G506" s="3"/>
      <c r="H506" s="53"/>
      <c r="I506" s="5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1"/>
      <c r="U506" s="31"/>
      <c r="V506" s="3"/>
    </row>
    <row r="507" spans="1:22" ht="13.5" x14ac:dyDescent="0.25">
      <c r="A507" s="62"/>
      <c r="B507" s="3"/>
      <c r="C507" s="3"/>
      <c r="D507" s="3"/>
      <c r="E507" s="3"/>
      <c r="F507" s="3"/>
      <c r="G507" s="3"/>
      <c r="H507" s="53"/>
      <c r="I507" s="5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1"/>
      <c r="U507" s="31"/>
      <c r="V507" s="3"/>
    </row>
    <row r="508" spans="1:22" ht="13.5" x14ac:dyDescent="0.25">
      <c r="A508" s="62"/>
      <c r="B508" s="3"/>
      <c r="C508" s="3"/>
      <c r="D508" s="3"/>
      <c r="E508" s="3"/>
      <c r="F508" s="3"/>
      <c r="G508" s="3"/>
      <c r="H508" s="53"/>
      <c r="I508" s="5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1"/>
      <c r="U508" s="31"/>
      <c r="V508" s="3"/>
    </row>
    <row r="509" spans="1:22" ht="13.5" x14ac:dyDescent="0.25">
      <c r="A509" s="62"/>
      <c r="B509" s="3"/>
      <c r="C509" s="3"/>
      <c r="D509" s="3"/>
      <c r="E509" s="3"/>
      <c r="F509" s="3"/>
      <c r="G509" s="3"/>
      <c r="H509" s="53"/>
      <c r="I509" s="5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1"/>
      <c r="U509" s="31"/>
      <c r="V509" s="3"/>
    </row>
    <row r="510" spans="1:22" x14ac:dyDescent="0.2">
      <c r="A510" s="62"/>
      <c r="B510" s="3"/>
      <c r="C510" s="3"/>
      <c r="D510" s="3"/>
      <c r="E510" s="3"/>
      <c r="F510" s="3"/>
      <c r="G510" s="3"/>
      <c r="H510" s="53"/>
      <c r="I510" s="5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22" x14ac:dyDescent="0.2">
      <c r="A511" s="62"/>
      <c r="B511" s="3"/>
      <c r="C511" s="3"/>
      <c r="D511" s="3"/>
      <c r="E511" s="3"/>
      <c r="F511" s="3"/>
      <c r="G511" s="3"/>
      <c r="H511" s="53"/>
      <c r="I511" s="5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22" x14ac:dyDescent="0.2">
      <c r="A512" s="62"/>
      <c r="B512" s="3"/>
      <c r="C512" s="3"/>
      <c r="D512" s="3"/>
      <c r="E512" s="3"/>
      <c r="F512" s="3"/>
      <c r="G512" s="3"/>
      <c r="H512" s="53"/>
      <c r="I512" s="5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">
      <c r="A513" s="62"/>
      <c r="B513" s="3"/>
      <c r="C513" s="3"/>
      <c r="D513" s="3"/>
      <c r="E513" s="3"/>
      <c r="F513" s="3"/>
      <c r="G513" s="3"/>
      <c r="H513" s="53"/>
      <c r="I513" s="5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">
      <c r="A514" s="62"/>
      <c r="B514" s="3"/>
      <c r="C514" s="3"/>
      <c r="D514" s="3"/>
      <c r="E514" s="3"/>
      <c r="F514" s="3"/>
      <c r="G514" s="3"/>
      <c r="H514" s="53"/>
      <c r="I514" s="5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">
      <c r="A515" s="62"/>
      <c r="B515" s="3"/>
      <c r="C515" s="3"/>
      <c r="D515" s="3"/>
      <c r="E515" s="3"/>
      <c r="F515" s="3"/>
      <c r="G515" s="3"/>
      <c r="H515" s="53"/>
      <c r="I515" s="5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">
      <c r="A516" s="62"/>
      <c r="B516" s="3"/>
      <c r="C516" s="3"/>
      <c r="D516" s="3"/>
      <c r="E516" s="3"/>
      <c r="F516" s="3"/>
      <c r="G516" s="3"/>
      <c r="H516" s="53"/>
      <c r="I516" s="5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">
      <c r="A517" s="62"/>
      <c r="B517" s="3"/>
      <c r="C517" s="3"/>
      <c r="D517" s="3"/>
      <c r="E517" s="3"/>
      <c r="F517" s="3"/>
      <c r="G517" s="3"/>
      <c r="H517" s="53"/>
      <c r="I517" s="5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">
      <c r="A518" s="62"/>
      <c r="B518" s="3"/>
      <c r="C518" s="3"/>
      <c r="D518" s="3"/>
      <c r="E518" s="3"/>
      <c r="F518" s="3"/>
      <c r="G518" s="3"/>
      <c r="H518" s="53"/>
      <c r="I518" s="53"/>
      <c r="K518" s="3"/>
      <c r="L518" s="3"/>
      <c r="M518" s="3"/>
      <c r="N518" s="3"/>
      <c r="O518" s="3"/>
      <c r="P518" s="3"/>
      <c r="Q518" s="3"/>
      <c r="R518" s="3"/>
      <c r="S518" s="3"/>
    </row>
  </sheetData>
  <autoFilter ref="W1:Z518" xr:uid="{00000000-0001-0000-0000-000000000000}"/>
  <mergeCells count="9">
    <mergeCell ref="A73:R73"/>
    <mergeCell ref="A74:R74"/>
    <mergeCell ref="A72:E72"/>
    <mergeCell ref="A70:V70"/>
    <mergeCell ref="A1:R1"/>
    <mergeCell ref="A64:E64"/>
    <mergeCell ref="A22:E22"/>
    <mergeCell ref="A11:E11"/>
    <mergeCell ref="A5:E5"/>
  </mergeCells>
  <phoneticPr fontId="30" type="noConversion"/>
  <pageMargins left="0.25" right="0.25" top="0.75" bottom="0.75" header="0.3" footer="0.3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A685-E169-484B-9E2C-7FA8CF7AACB4}">
  <sheetPr>
    <pageSetUpPr fitToPage="1"/>
  </sheetPr>
  <dimension ref="A1:G24"/>
  <sheetViews>
    <sheetView workbookViewId="0">
      <selection activeCell="A7" sqref="A7"/>
    </sheetView>
  </sheetViews>
  <sheetFormatPr defaultRowHeight="12.75" x14ac:dyDescent="0.2"/>
  <cols>
    <col min="1" max="1" width="8.85546875" customWidth="1"/>
    <col min="2" max="2" width="14.5703125" customWidth="1"/>
    <col min="3" max="3" width="16.42578125" customWidth="1"/>
    <col min="4" max="4" width="15.42578125" customWidth="1"/>
    <col min="5" max="5" width="15.28515625" customWidth="1"/>
    <col min="6" max="6" width="24.42578125" style="203" customWidth="1"/>
    <col min="7" max="7" width="24.28515625" style="203" customWidth="1"/>
  </cols>
  <sheetData>
    <row r="1" spans="1:7" ht="25.5" x14ac:dyDescent="0.2">
      <c r="A1" s="199" t="s">
        <v>150</v>
      </c>
      <c r="B1" s="207" t="s">
        <v>151</v>
      </c>
      <c r="C1" s="207" t="s">
        <v>155</v>
      </c>
      <c r="D1" s="208" t="s">
        <v>153</v>
      </c>
      <c r="E1" s="208" t="s">
        <v>153</v>
      </c>
      <c r="F1" s="232" t="s">
        <v>158</v>
      </c>
      <c r="G1" s="233"/>
    </row>
    <row r="2" spans="1:7" x14ac:dyDescent="0.2">
      <c r="A2" s="199"/>
      <c r="B2" s="211" t="s">
        <v>152</v>
      </c>
      <c r="C2" s="211" t="s">
        <v>156</v>
      </c>
      <c r="D2" s="212" t="s">
        <v>154</v>
      </c>
      <c r="E2" s="212" t="s">
        <v>157</v>
      </c>
      <c r="F2" s="200" t="s">
        <v>152</v>
      </c>
      <c r="G2" s="200" t="s">
        <v>156</v>
      </c>
    </row>
    <row r="3" spans="1:7" x14ac:dyDescent="0.2">
      <c r="A3" s="199">
        <v>1</v>
      </c>
      <c r="B3" s="201">
        <f>'Przetarg 2024'!N10</f>
        <v>0</v>
      </c>
      <c r="C3" s="201">
        <f>'Przetarg 2024'!R10</f>
        <v>0</v>
      </c>
      <c r="D3" s="201">
        <f>'Przetarg 2024'!O10</f>
        <v>0</v>
      </c>
      <c r="E3" s="201">
        <f>'Przetarg 2024'!S10</f>
        <v>0</v>
      </c>
      <c r="F3" s="201">
        <f t="shared" ref="F3:F6" si="0">B3+D3</f>
        <v>0</v>
      </c>
      <c r="G3" s="201">
        <f t="shared" ref="G3:G6" si="1">C3+E3</f>
        <v>0</v>
      </c>
    </row>
    <row r="4" spans="1:7" x14ac:dyDescent="0.2">
      <c r="A4" s="199">
        <v>2</v>
      </c>
      <c r="B4" s="201">
        <f>'Przetarg 2024'!N21</f>
        <v>0</v>
      </c>
      <c r="C4" s="201">
        <f>'Przetarg 2024'!R21</f>
        <v>0</v>
      </c>
      <c r="D4" s="201">
        <f>'Przetarg 2024'!O21</f>
        <v>0</v>
      </c>
      <c r="E4" s="201">
        <f>'Przetarg 2024'!S21</f>
        <v>0</v>
      </c>
      <c r="F4" s="201">
        <f t="shared" si="0"/>
        <v>0</v>
      </c>
      <c r="G4" s="201">
        <f t="shared" si="1"/>
        <v>0</v>
      </c>
    </row>
    <row r="5" spans="1:7" x14ac:dyDescent="0.2">
      <c r="A5" s="199">
        <v>3</v>
      </c>
      <c r="B5" s="201">
        <f>'Przetarg 2024'!N63</f>
        <v>0</v>
      </c>
      <c r="C5" s="201">
        <f>'Przetarg 2024'!R63</f>
        <v>0</v>
      </c>
      <c r="D5" s="201">
        <f>'Przetarg 2024'!O63</f>
        <v>0</v>
      </c>
      <c r="E5" s="201">
        <f>'Przetarg 2024'!S63</f>
        <v>0</v>
      </c>
      <c r="F5" s="201">
        <f t="shared" si="0"/>
        <v>0</v>
      </c>
      <c r="G5" s="201">
        <f t="shared" si="1"/>
        <v>0</v>
      </c>
    </row>
    <row r="6" spans="1:7" x14ac:dyDescent="0.2">
      <c r="A6" s="199">
        <v>4</v>
      </c>
      <c r="B6" s="201">
        <f>'Przetarg 2024'!N68</f>
        <v>0</v>
      </c>
      <c r="C6" s="201">
        <f>'Przetarg 2024'!R68</f>
        <v>0</v>
      </c>
      <c r="D6" s="201">
        <f>'Przetarg 2024'!O68</f>
        <v>0</v>
      </c>
      <c r="E6" s="201">
        <f>'Przetarg 2024'!S68</f>
        <v>0</v>
      </c>
      <c r="F6" s="201">
        <f t="shared" si="0"/>
        <v>0</v>
      </c>
      <c r="G6" s="201">
        <f t="shared" si="1"/>
        <v>0</v>
      </c>
    </row>
    <row r="7" spans="1:7" ht="23.25" customHeight="1" x14ac:dyDescent="0.2">
      <c r="A7" s="210" t="s">
        <v>159</v>
      </c>
      <c r="B7" s="209">
        <f t="shared" ref="B7:G7" si="2">SUM(B3:B6)</f>
        <v>0</v>
      </c>
      <c r="C7" s="209">
        <f t="shared" si="2"/>
        <v>0</v>
      </c>
      <c r="D7" s="209">
        <f t="shared" si="2"/>
        <v>0</v>
      </c>
      <c r="E7" s="209">
        <f t="shared" si="2"/>
        <v>0</v>
      </c>
      <c r="F7" s="209">
        <f t="shared" si="2"/>
        <v>0</v>
      </c>
      <c r="G7" s="209">
        <f t="shared" si="2"/>
        <v>0</v>
      </c>
    </row>
    <row r="8" spans="1:7" x14ac:dyDescent="0.2">
      <c r="A8" s="205"/>
      <c r="B8" s="205"/>
      <c r="C8" s="205"/>
      <c r="D8" s="205"/>
      <c r="E8" s="206"/>
      <c r="F8" s="204"/>
      <c r="G8" s="204"/>
    </row>
    <row r="9" spans="1:7" x14ac:dyDescent="0.2">
      <c r="A9" s="94"/>
      <c r="B9" s="94"/>
      <c r="C9" s="94"/>
      <c r="D9" s="94"/>
      <c r="E9" s="94"/>
      <c r="F9" s="202"/>
      <c r="G9" s="202"/>
    </row>
    <row r="10" spans="1:7" x14ac:dyDescent="0.2">
      <c r="A10" s="94"/>
      <c r="B10" s="94"/>
      <c r="C10" s="94"/>
      <c r="D10" s="94"/>
      <c r="E10" s="94"/>
      <c r="F10" s="202"/>
      <c r="G10" s="202"/>
    </row>
    <row r="11" spans="1:7" x14ac:dyDescent="0.2">
      <c r="A11" s="94"/>
      <c r="B11" s="94"/>
      <c r="C11" s="94"/>
      <c r="D11" s="94"/>
      <c r="E11" s="94"/>
      <c r="F11" s="202"/>
      <c r="G11" s="202"/>
    </row>
    <row r="12" spans="1:7" x14ac:dyDescent="0.2">
      <c r="A12" s="94"/>
      <c r="B12" s="94"/>
      <c r="C12" s="94"/>
      <c r="D12" s="94"/>
      <c r="E12" s="94"/>
      <c r="F12" s="202"/>
      <c r="G12" s="202"/>
    </row>
    <row r="13" spans="1:7" x14ac:dyDescent="0.2">
      <c r="A13" s="94"/>
      <c r="B13" s="94"/>
      <c r="C13" s="94"/>
      <c r="D13" s="94"/>
      <c r="E13" s="94"/>
      <c r="F13" s="202"/>
      <c r="G13" s="202"/>
    </row>
    <row r="14" spans="1:7" x14ac:dyDescent="0.2">
      <c r="A14" s="94"/>
      <c r="B14" s="94"/>
      <c r="C14" s="94"/>
      <c r="D14" s="94"/>
      <c r="E14" s="94"/>
      <c r="F14" s="202"/>
      <c r="G14" s="202"/>
    </row>
    <row r="15" spans="1:7" x14ac:dyDescent="0.2">
      <c r="A15" s="94"/>
      <c r="B15" s="94"/>
      <c r="C15" s="94"/>
      <c r="D15" s="94"/>
      <c r="E15" s="94"/>
      <c r="F15" s="202"/>
      <c r="G15" s="202"/>
    </row>
    <row r="16" spans="1:7" x14ac:dyDescent="0.2">
      <c r="A16" s="94"/>
      <c r="B16" s="94"/>
      <c r="C16" s="94"/>
      <c r="D16" s="94"/>
      <c r="E16" s="94"/>
      <c r="F16" s="202"/>
      <c r="G16" s="202"/>
    </row>
    <row r="17" spans="1:7" x14ac:dyDescent="0.2">
      <c r="A17" s="94"/>
      <c r="B17" s="94"/>
      <c r="C17" s="94"/>
      <c r="D17" s="94"/>
      <c r="E17" s="94"/>
      <c r="F17" s="202"/>
      <c r="G17" s="202"/>
    </row>
    <row r="18" spans="1:7" x14ac:dyDescent="0.2">
      <c r="A18" s="94"/>
      <c r="B18" s="94"/>
      <c r="C18" s="94"/>
      <c r="D18" s="94"/>
      <c r="E18" s="94"/>
      <c r="F18" s="202"/>
      <c r="G18" s="202"/>
    </row>
    <row r="19" spans="1:7" x14ac:dyDescent="0.2">
      <c r="A19" s="94"/>
      <c r="B19" s="94"/>
      <c r="C19" s="94"/>
      <c r="D19" s="94"/>
      <c r="E19" s="94"/>
      <c r="F19" s="202"/>
      <c r="G19" s="202"/>
    </row>
    <row r="20" spans="1:7" x14ac:dyDescent="0.2">
      <c r="A20" s="94"/>
      <c r="B20" s="94"/>
      <c r="C20" s="94"/>
      <c r="D20" s="94"/>
      <c r="E20" s="94"/>
      <c r="F20" s="202"/>
      <c r="G20" s="202"/>
    </row>
    <row r="21" spans="1:7" x14ac:dyDescent="0.2">
      <c r="A21" s="94"/>
      <c r="B21" s="94"/>
      <c r="C21" s="94"/>
      <c r="D21" s="94"/>
      <c r="E21" s="94"/>
      <c r="F21" s="202"/>
      <c r="G21" s="202"/>
    </row>
    <row r="22" spans="1:7" x14ac:dyDescent="0.2">
      <c r="A22" s="94"/>
      <c r="B22" s="94"/>
      <c r="C22" s="94"/>
      <c r="D22" s="94"/>
      <c r="E22" s="94"/>
      <c r="F22" s="202"/>
      <c r="G22" s="202"/>
    </row>
    <row r="23" spans="1:7" x14ac:dyDescent="0.2">
      <c r="A23" s="94"/>
      <c r="B23" s="94"/>
      <c r="C23" s="94"/>
      <c r="D23" s="94"/>
      <c r="E23" s="94"/>
      <c r="F23" s="202"/>
      <c r="G23" s="202"/>
    </row>
    <row r="24" spans="1:7" x14ac:dyDescent="0.2">
      <c r="A24" s="94"/>
      <c r="B24" s="94"/>
      <c r="C24" s="94"/>
      <c r="D24" s="94"/>
      <c r="E24" s="94"/>
      <c r="F24" s="202"/>
      <c r="G24" s="202"/>
    </row>
  </sheetData>
  <mergeCells count="1">
    <mergeCell ref="F1:G1"/>
  </mergeCells>
  <pageMargins left="0.7" right="0.7" top="0.75" bottom="0.75" header="0.3" footer="0.3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Przetarg 2024</vt:lpstr>
      <vt:lpstr>SUMA</vt:lpstr>
      <vt:lpstr>'Przetarg 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Anna Lotka</cp:lastModifiedBy>
  <cp:lastPrinted>2024-05-07T10:44:45Z</cp:lastPrinted>
  <dcterms:created xsi:type="dcterms:W3CDTF">2017-05-08T06:34:35Z</dcterms:created>
  <dcterms:modified xsi:type="dcterms:W3CDTF">2024-06-12T11:00:39Z</dcterms:modified>
</cp:coreProperties>
</file>