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<sst xmlns="http://schemas.openxmlformats.org/spreadsheetml/2006/main" count="201" uniqueCount="115">
  <si>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</si>
  <si>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</si>
  <si>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</si>
  <si>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</si>
  <si>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</si>
  <si>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</si>
  <si>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</si>
  <si>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</si>
  <si>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</si>
  <si>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Kg</t>
  </si>
  <si>
    <t>RAZEM</t>
  </si>
  <si>
    <t>Słownie wartość oferty:</t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</si>
  <si>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</si>
  <si>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</si>
  <si>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</si>
  <si>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</si>
  <si>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</si>
  <si>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Nr postępowania 1.2.1/2022</t>
  </si>
  <si>
    <t>Część pierwsza - Dostawa przetworów owocowo-warzywnych dla jednostek organizacyjnych powiatu gryfickiego</t>
  </si>
  <si>
    <t>Roczne szacunkowe zapotrzebowanie ilościowe na przetwory owocowo-warzywne dla jednostek organizacyjnych powiatu gryfickiego</t>
  </si>
  <si>
    <t>Chrzan tarty  270g</t>
  </si>
  <si>
    <t>Babeczki czekoladowe mufiny (4szt) 300g</t>
  </si>
  <si>
    <t xml:space="preserve">Barszcz czerwony 50g </t>
  </si>
  <si>
    <t>Biszkopty 300g</t>
  </si>
  <si>
    <t>Brzoskwinie w zalewie (puszka) 820g</t>
  </si>
  <si>
    <t>Budyń śmietankowy  40g</t>
  </si>
  <si>
    <t>Ciastka różne</t>
  </si>
  <si>
    <t>Ćwikła z chrzanem  270g</t>
  </si>
  <si>
    <t>Dżem brzoskwiniowy  280g</t>
  </si>
  <si>
    <t>Dżem morelowy  280g</t>
  </si>
  <si>
    <t xml:space="preserve">Dżem owocowy  </t>
  </si>
  <si>
    <t xml:space="preserve">Dżem truskawkowy  </t>
  </si>
  <si>
    <t>Dżem truskawkowy  280g</t>
  </si>
  <si>
    <t>Dżem truskawkowy  310g</t>
  </si>
  <si>
    <t xml:space="preserve">Dżem wiśniowy  </t>
  </si>
  <si>
    <t>Dżem wiśniowy  280g</t>
  </si>
  <si>
    <t xml:space="preserve">Dżem z porzeczki  </t>
  </si>
  <si>
    <t>Dżem z porzeczki  280g</t>
  </si>
  <si>
    <t>Fasola „Jaś”</t>
  </si>
  <si>
    <t>Fasola „Jaś”  500g</t>
  </si>
  <si>
    <t>Fasolka czerwona konserwowa 400g</t>
  </si>
  <si>
    <t>Fasolka szparagowa konserwowa 2,60kg</t>
  </si>
  <si>
    <t>Fasolka szparagowa konserwowa 720g</t>
  </si>
  <si>
    <t>Filet śledziowy Matyjas 4kg</t>
  </si>
  <si>
    <t>Filet śledziowy w pomidorach  170g</t>
  </si>
  <si>
    <t>Galaretka owocowa 75g</t>
  </si>
  <si>
    <t>Groch obłuskany</t>
  </si>
  <si>
    <t>Groch obłuskany 500g</t>
  </si>
  <si>
    <t>Groszek konserwowy  400g</t>
  </si>
  <si>
    <t>Herbatniki petit  50g</t>
  </si>
  <si>
    <t>Ketchup  0,50 kg łagodny</t>
  </si>
  <si>
    <t>Ketchup  0,50 kg pikantny</t>
  </si>
  <si>
    <t>Kisiel 38g</t>
  </si>
  <si>
    <t>Kompot czarna porzeczka  0,90l</t>
  </si>
  <si>
    <t>Kompot truskawkowy  0,90l</t>
  </si>
  <si>
    <t>Koncentrat pomidorowy 860g (puszka)</t>
  </si>
  <si>
    <t>Konserwa mięsna  300g</t>
  </si>
  <si>
    <t>Krakersy   180g</t>
  </si>
  <si>
    <t>Kukurydza konserwowa 2,60kg</t>
  </si>
  <si>
    <t>Kukurydza konserwowa 400g</t>
  </si>
  <si>
    <t>Majonez  400g</t>
  </si>
  <si>
    <t>Majonez  700g</t>
  </si>
  <si>
    <t xml:space="preserve">Marmolada owocowa  </t>
  </si>
  <si>
    <t>Marmolada owocowa  4 kg</t>
  </si>
  <si>
    <t>Morele suszone  100g</t>
  </si>
  <si>
    <t>Morele suszone 200g</t>
  </si>
  <si>
    <t>Musztarda  200g</t>
  </si>
  <si>
    <t>Musztarda  900g</t>
  </si>
  <si>
    <t>Ocet  0,50 l</t>
  </si>
  <si>
    <t>Ogórek konserwowy  0,90kg</t>
  </si>
  <si>
    <t>Olej roślinny  1 l</t>
  </si>
  <si>
    <t>Otręby pszenne  125g</t>
  </si>
  <si>
    <t>Papryka konserwowa  0,90kg</t>
  </si>
  <si>
    <t>Paprykarz szczeciński  330g</t>
  </si>
  <si>
    <t>Pasztet drobiowy  160g</t>
  </si>
  <si>
    <t>Pasztet drobiowy 500g (słoik)</t>
  </si>
  <si>
    <t>Pieczarka konserwowa  900g</t>
  </si>
  <si>
    <t>Pieczarka konserwowa 270g</t>
  </si>
  <si>
    <t>Pieczarka uprawna</t>
  </si>
  <si>
    <t>Powidła śliwkowe  250g</t>
  </si>
  <si>
    <t>Powidła śliwkowe  300g</t>
  </si>
  <si>
    <t>Przecier ogórkowy  0,90 kg</t>
  </si>
  <si>
    <t>Przyprawa do zup w płynie  1160g</t>
  </si>
  <si>
    <t>Rodzynki  100g</t>
  </si>
  <si>
    <t>Sok owocowy zagęszczony  335ml</t>
  </si>
  <si>
    <t>Sok owocowy zagęszczony  5 l (6,5kg)</t>
  </si>
  <si>
    <t>Sok pomidorowy  0,33 l</t>
  </si>
  <si>
    <t>Sok wielowarzywny  0,33l</t>
  </si>
  <si>
    <t>Sok wielowarzywny 2l (karton)</t>
  </si>
  <si>
    <t>Sos grzybowy 48g</t>
  </si>
  <si>
    <t xml:space="preserve">Sos pieczarkowy 46g </t>
  </si>
  <si>
    <t>Suchary  290g</t>
  </si>
  <si>
    <t>Szczaw konserwowy  0,90 kg</t>
  </si>
  <si>
    <t>Śledź w oleju  170g</t>
  </si>
  <si>
    <t>Śliwki suszone   100g</t>
  </si>
  <si>
    <t>Śliwki suszone 200g</t>
  </si>
  <si>
    <t>Wafle bezcukrowe  110g</t>
  </si>
  <si>
    <t>Wafle luz</t>
  </si>
  <si>
    <t>Wyroby ciastkarskie –wafle „Jędruś”  38g</t>
  </si>
  <si>
    <t>Wyroby ciastkarskie –wafle „Skawa”  80g</t>
  </si>
  <si>
    <t>Zupa grzybowa 66g</t>
  </si>
  <si>
    <t>Zupa pieczarkowa  40g</t>
  </si>
  <si>
    <t>Sok pomarańczowy "100%" 1 l</t>
  </si>
  <si>
    <t>Sok jabłokowy "100%" 1 l</t>
  </si>
  <si>
    <t>Sok pomidorowy 1 l</t>
  </si>
  <si>
    <t>Syrop owocowy 500 ml</t>
  </si>
  <si>
    <t>Herbatniki 220g</t>
  </si>
  <si>
    <t>Barszcz czerwony koncentrat 330ml</t>
  </si>
  <si>
    <t>Szt.</t>
  </si>
  <si>
    <t>Op.</t>
  </si>
  <si>
    <t>Kg.</t>
  </si>
  <si>
    <t>Sos boloński 46 g</t>
  </si>
  <si>
    <r>
      <t>wartość netto:</t>
    </r>
    <r>
      <rPr>
        <sz val="12"/>
        <rFont val="Calibri"/>
        <family val="2"/>
      </rPr>
      <t xml:space="preserve"> </t>
    </r>
  </si>
  <si>
    <r>
      <t>wartość brutto:</t>
    </r>
    <r>
      <rPr>
        <sz val="12"/>
        <rFont val="Calibri"/>
        <family val="2"/>
      </rPr>
      <t xml:space="preserve"> </t>
    </r>
  </si>
  <si>
    <t>Sok „Kubuś” 0,33l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</si>
</sst>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140" zoomScaleNormal="140" zoomScalePageLayoutView="0" workbookViewId="0" topLeftCell="A1">
      <selection activeCell="B70" sqref="B70"/>
    </sheetView>
  </sheetViews>
  <sheetFormatPr defaultColWidth="9.140625" defaultRowHeight="12.75"/>
  <cols>
    <col min="1" max="1" width="4.7109375" style="1" customWidth="1"/>
    <col min="2" max="2" width="39.7109375" style="2" customWidth="1"/>
    <col min="3" max="3" width="5.00390625" style="3" customWidth="1"/>
    <col min="4" max="4" width="10.8515625" style="3" customWidth="1"/>
    <col min="5" max="5" width="10.8515625" style="2" customWidth="1"/>
    <col min="6" max="6" width="9.140625" style="2" customWidth="1"/>
    <col min="7" max="9" width="10.8515625" style="2" customWidth="1"/>
    <col min="10" max="10" width="9.140625" style="2" customWidth="1"/>
  </cols>
  <sheetData>
    <row r="1" spans="1:9" s="2" customFormat="1" ht="18" customHeight="1">
      <c r="A1" s="1"/>
      <c r="B1" s="33" t="s">
        <v>17</v>
      </c>
      <c r="D1" s="3"/>
      <c r="E1" s="3"/>
      <c r="H1" s="33" t="s">
        <v>12</v>
      </c>
      <c r="I1" s="5"/>
    </row>
    <row r="2" spans="1:9" s="2" customFormat="1" ht="18" customHeight="1">
      <c r="A2" s="8"/>
      <c r="B2" s="35" t="s">
        <v>13</v>
      </c>
      <c r="C2" s="35"/>
      <c r="D2" s="35"/>
      <c r="E2" s="35"/>
      <c r="F2" s="35"/>
      <c r="G2" s="35"/>
      <c r="H2" s="35"/>
      <c r="I2" s="35"/>
    </row>
    <row r="3" spans="1:9" s="2" customFormat="1" ht="18" customHeight="1">
      <c r="A3" s="8"/>
      <c r="B3" s="35" t="s">
        <v>18</v>
      </c>
      <c r="C3" s="35"/>
      <c r="D3" s="35"/>
      <c r="E3" s="35"/>
      <c r="F3" s="35"/>
      <c r="G3" s="35"/>
      <c r="H3" s="35"/>
      <c r="I3" s="35"/>
    </row>
    <row r="4" spans="1:9" s="2" customFormat="1" ht="12.75" customHeight="1">
      <c r="A4" s="8"/>
      <c r="B4" s="38" t="s">
        <v>19</v>
      </c>
      <c r="C4" s="39"/>
      <c r="D4" s="39"/>
      <c r="E4" s="39"/>
      <c r="F4" s="39"/>
      <c r="G4" s="39"/>
      <c r="H4" s="39"/>
      <c r="I4" s="39"/>
    </row>
    <row r="5" spans="1:9" s="2" customFormat="1" ht="3.75" customHeight="1">
      <c r="A5" s="8"/>
      <c r="B5" s="39"/>
      <c r="C5" s="39"/>
      <c r="D5" s="39"/>
      <c r="E5" s="39"/>
      <c r="F5" s="39"/>
      <c r="G5" s="39"/>
      <c r="H5" s="39"/>
      <c r="I5" s="39"/>
    </row>
    <row r="6" spans="1:9" s="2" customFormat="1" ht="9.75" customHeight="1">
      <c r="A6" s="8"/>
      <c r="B6" s="9"/>
      <c r="C6" s="10"/>
      <c r="D6" s="10"/>
      <c r="E6" s="9"/>
      <c r="F6" s="9"/>
      <c r="G6" s="9"/>
      <c r="H6" s="9"/>
      <c r="I6" s="9"/>
    </row>
    <row r="7" spans="1:9" s="4" customFormat="1" ht="36.75" customHeight="1">
      <c r="A7" s="11" t="s">
        <v>0</v>
      </c>
      <c r="B7" s="11" t="s">
        <v>1</v>
      </c>
      <c r="C7" s="11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</row>
    <row r="8" spans="1:9" s="2" customFormat="1" ht="15" customHeigh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2" customFormat="1" ht="15" customHeight="1">
      <c r="A9" s="34">
        <v>1</v>
      </c>
      <c r="B9" s="15" t="s">
        <v>20</v>
      </c>
      <c r="C9" s="16" t="s">
        <v>108</v>
      </c>
      <c r="D9" s="6">
        <v>446</v>
      </c>
      <c r="E9" s="14"/>
      <c r="F9" s="18">
        <f aca="true" t="shared" si="0" ref="F9:F38">SUM(D9*E9)</f>
        <v>0</v>
      </c>
      <c r="G9" s="14"/>
      <c r="H9" s="18">
        <f aca="true" t="shared" si="1" ref="H9:H38">(F9*G9%)</f>
        <v>0</v>
      </c>
      <c r="I9" s="18">
        <f aca="true" t="shared" si="2" ref="I9:I38">(F9+H9)</f>
        <v>0</v>
      </c>
    </row>
    <row r="10" spans="1:9" s="2" customFormat="1" ht="15" customHeight="1">
      <c r="A10" s="34">
        <v>2</v>
      </c>
      <c r="B10" s="15" t="s">
        <v>21</v>
      </c>
      <c r="C10" s="16" t="s">
        <v>109</v>
      </c>
      <c r="D10" s="6">
        <v>30</v>
      </c>
      <c r="E10" s="14"/>
      <c r="F10" s="18">
        <f t="shared" si="0"/>
        <v>0</v>
      </c>
      <c r="G10" s="14"/>
      <c r="H10" s="18">
        <f t="shared" si="1"/>
        <v>0</v>
      </c>
      <c r="I10" s="18">
        <f t="shared" si="2"/>
        <v>0</v>
      </c>
    </row>
    <row r="11" spans="1:9" s="2" customFormat="1" ht="15" customHeight="1">
      <c r="A11" s="34">
        <v>3</v>
      </c>
      <c r="B11" s="15" t="s">
        <v>22</v>
      </c>
      <c r="C11" s="16" t="s">
        <v>108</v>
      </c>
      <c r="D11" s="6">
        <v>140</v>
      </c>
      <c r="E11" s="14"/>
      <c r="F11" s="18">
        <f t="shared" si="0"/>
        <v>0</v>
      </c>
      <c r="G11" s="14"/>
      <c r="H11" s="18">
        <f t="shared" si="1"/>
        <v>0</v>
      </c>
      <c r="I11" s="18">
        <f t="shared" si="2"/>
        <v>0</v>
      </c>
    </row>
    <row r="12" spans="1:9" s="2" customFormat="1" ht="15" customHeight="1">
      <c r="A12" s="34">
        <v>4</v>
      </c>
      <c r="B12" s="15" t="s">
        <v>23</v>
      </c>
      <c r="C12" s="16" t="s">
        <v>109</v>
      </c>
      <c r="D12" s="6">
        <v>200</v>
      </c>
      <c r="E12" s="14"/>
      <c r="F12" s="18">
        <f t="shared" si="0"/>
        <v>0</v>
      </c>
      <c r="G12" s="14"/>
      <c r="H12" s="18">
        <f t="shared" si="1"/>
        <v>0</v>
      </c>
      <c r="I12" s="18">
        <f t="shared" si="2"/>
        <v>0</v>
      </c>
    </row>
    <row r="13" spans="1:9" s="2" customFormat="1" ht="15" customHeight="1">
      <c r="A13" s="34">
        <v>5</v>
      </c>
      <c r="B13" s="15" t="s">
        <v>24</v>
      </c>
      <c r="C13" s="16" t="s">
        <v>108</v>
      </c>
      <c r="D13" s="6">
        <v>463</v>
      </c>
      <c r="E13" s="14"/>
      <c r="F13" s="18">
        <f t="shared" si="0"/>
        <v>0</v>
      </c>
      <c r="G13" s="14"/>
      <c r="H13" s="18">
        <f t="shared" si="1"/>
        <v>0</v>
      </c>
      <c r="I13" s="18">
        <f t="shared" si="2"/>
        <v>0</v>
      </c>
    </row>
    <row r="14" spans="1:9" s="2" customFormat="1" ht="15" customHeight="1">
      <c r="A14" s="34">
        <v>6</v>
      </c>
      <c r="B14" s="15" t="s">
        <v>25</v>
      </c>
      <c r="C14" s="16" t="s">
        <v>108</v>
      </c>
      <c r="D14" s="6">
        <v>1250</v>
      </c>
      <c r="E14" s="14"/>
      <c r="F14" s="18">
        <f t="shared" si="0"/>
        <v>0</v>
      </c>
      <c r="G14" s="14"/>
      <c r="H14" s="18">
        <f t="shared" si="1"/>
        <v>0</v>
      </c>
      <c r="I14" s="18">
        <f t="shared" si="2"/>
        <v>0</v>
      </c>
    </row>
    <row r="15" spans="1:9" s="2" customFormat="1" ht="15" customHeight="1">
      <c r="A15" s="34">
        <v>7</v>
      </c>
      <c r="B15" s="15" t="s">
        <v>26</v>
      </c>
      <c r="C15" s="16" t="s">
        <v>9</v>
      </c>
      <c r="D15" s="6">
        <v>60</v>
      </c>
      <c r="E15" s="14"/>
      <c r="F15" s="18">
        <f t="shared" si="0"/>
        <v>0</v>
      </c>
      <c r="G15" s="14"/>
      <c r="H15" s="18">
        <f t="shared" si="1"/>
        <v>0</v>
      </c>
      <c r="I15" s="18">
        <f t="shared" si="2"/>
        <v>0</v>
      </c>
    </row>
    <row r="16" spans="1:9" s="2" customFormat="1" ht="15" customHeight="1">
      <c r="A16" s="34">
        <v>8</v>
      </c>
      <c r="B16" s="15" t="s">
        <v>27</v>
      </c>
      <c r="C16" s="16" t="s">
        <v>108</v>
      </c>
      <c r="D16" s="6">
        <v>246</v>
      </c>
      <c r="E16" s="14"/>
      <c r="F16" s="18">
        <f t="shared" si="0"/>
        <v>0</v>
      </c>
      <c r="G16" s="14"/>
      <c r="H16" s="18">
        <f t="shared" si="1"/>
        <v>0</v>
      </c>
      <c r="I16" s="18">
        <f t="shared" si="2"/>
        <v>0</v>
      </c>
    </row>
    <row r="17" spans="1:9" s="2" customFormat="1" ht="15" customHeight="1">
      <c r="A17" s="34">
        <v>9</v>
      </c>
      <c r="B17" s="15" t="s">
        <v>28</v>
      </c>
      <c r="C17" s="16" t="s">
        <v>108</v>
      </c>
      <c r="D17" s="6">
        <v>494</v>
      </c>
      <c r="E17" s="14"/>
      <c r="F17" s="18">
        <f t="shared" si="0"/>
        <v>0</v>
      </c>
      <c r="G17" s="14"/>
      <c r="H17" s="18">
        <f t="shared" si="1"/>
        <v>0</v>
      </c>
      <c r="I17" s="18">
        <f t="shared" si="2"/>
        <v>0</v>
      </c>
    </row>
    <row r="18" spans="1:9" s="2" customFormat="1" ht="15" customHeight="1">
      <c r="A18" s="34">
        <v>10</v>
      </c>
      <c r="B18" s="15" t="s">
        <v>29</v>
      </c>
      <c r="C18" s="16" t="s">
        <v>108</v>
      </c>
      <c r="D18" s="6">
        <v>194</v>
      </c>
      <c r="E18" s="14"/>
      <c r="F18" s="18">
        <f t="shared" si="0"/>
        <v>0</v>
      </c>
      <c r="G18" s="14"/>
      <c r="H18" s="18">
        <f t="shared" si="1"/>
        <v>0</v>
      </c>
      <c r="I18" s="18">
        <f t="shared" si="2"/>
        <v>0</v>
      </c>
    </row>
    <row r="19" spans="1:9" s="2" customFormat="1" ht="15" customHeight="1">
      <c r="A19" s="34">
        <v>11</v>
      </c>
      <c r="B19" s="15" t="s">
        <v>30</v>
      </c>
      <c r="C19" s="16" t="s">
        <v>110</v>
      </c>
      <c r="D19" s="6">
        <v>210</v>
      </c>
      <c r="E19" s="14"/>
      <c r="F19" s="18">
        <f t="shared" si="0"/>
        <v>0</v>
      </c>
      <c r="G19" s="14"/>
      <c r="H19" s="18">
        <f t="shared" si="1"/>
        <v>0</v>
      </c>
      <c r="I19" s="18">
        <f t="shared" si="2"/>
        <v>0</v>
      </c>
    </row>
    <row r="20" spans="1:9" s="2" customFormat="1" ht="15" customHeight="1">
      <c r="A20" s="34">
        <v>12</v>
      </c>
      <c r="B20" s="15" t="s">
        <v>31</v>
      </c>
      <c r="C20" s="16" t="s">
        <v>110</v>
      </c>
      <c r="D20" s="6">
        <v>300</v>
      </c>
      <c r="E20" s="14"/>
      <c r="F20" s="18">
        <f t="shared" si="0"/>
        <v>0</v>
      </c>
      <c r="G20" s="14"/>
      <c r="H20" s="18">
        <f t="shared" si="1"/>
        <v>0</v>
      </c>
      <c r="I20" s="18">
        <f t="shared" si="2"/>
        <v>0</v>
      </c>
    </row>
    <row r="21" spans="1:9" s="2" customFormat="1" ht="15" customHeight="1">
      <c r="A21" s="34">
        <v>13</v>
      </c>
      <c r="B21" s="15" t="s">
        <v>32</v>
      </c>
      <c r="C21" s="16" t="s">
        <v>108</v>
      </c>
      <c r="D21" s="6">
        <v>444</v>
      </c>
      <c r="E21" s="14"/>
      <c r="F21" s="18">
        <f t="shared" si="0"/>
        <v>0</v>
      </c>
      <c r="G21" s="14"/>
      <c r="H21" s="18">
        <f t="shared" si="1"/>
        <v>0</v>
      </c>
      <c r="I21" s="18">
        <f t="shared" si="2"/>
        <v>0</v>
      </c>
    </row>
    <row r="22" spans="1:9" s="2" customFormat="1" ht="15" customHeight="1">
      <c r="A22" s="34">
        <v>14</v>
      </c>
      <c r="B22" s="15" t="s">
        <v>33</v>
      </c>
      <c r="C22" s="16" t="s">
        <v>108</v>
      </c>
      <c r="D22" s="6">
        <v>30</v>
      </c>
      <c r="E22" s="14"/>
      <c r="F22" s="18">
        <f t="shared" si="0"/>
        <v>0</v>
      </c>
      <c r="G22" s="14"/>
      <c r="H22" s="18">
        <f t="shared" si="1"/>
        <v>0</v>
      </c>
      <c r="I22" s="18">
        <f t="shared" si="2"/>
        <v>0</v>
      </c>
    </row>
    <row r="23" spans="1:9" s="2" customFormat="1" ht="15" customHeight="1">
      <c r="A23" s="34">
        <v>15</v>
      </c>
      <c r="B23" s="15" t="s">
        <v>34</v>
      </c>
      <c r="C23" s="16" t="s">
        <v>110</v>
      </c>
      <c r="D23" s="6">
        <v>210</v>
      </c>
      <c r="E23" s="14"/>
      <c r="F23" s="18">
        <f t="shared" si="0"/>
        <v>0</v>
      </c>
      <c r="G23" s="14"/>
      <c r="H23" s="18">
        <f t="shared" si="1"/>
        <v>0</v>
      </c>
      <c r="I23" s="18">
        <f t="shared" si="2"/>
        <v>0</v>
      </c>
    </row>
    <row r="24" spans="1:9" s="2" customFormat="1" ht="15" customHeight="1">
      <c r="A24" s="34">
        <v>16</v>
      </c>
      <c r="B24" s="15" t="s">
        <v>35</v>
      </c>
      <c r="C24" s="16" t="s">
        <v>108</v>
      </c>
      <c r="D24" s="6">
        <v>424</v>
      </c>
      <c r="E24" s="14"/>
      <c r="F24" s="18">
        <f t="shared" si="0"/>
        <v>0</v>
      </c>
      <c r="G24" s="14"/>
      <c r="H24" s="18">
        <f t="shared" si="1"/>
        <v>0</v>
      </c>
      <c r="I24" s="18">
        <f t="shared" si="2"/>
        <v>0</v>
      </c>
    </row>
    <row r="25" spans="1:9" s="2" customFormat="1" ht="15" customHeight="1">
      <c r="A25" s="34">
        <v>17</v>
      </c>
      <c r="B25" s="15" t="s">
        <v>36</v>
      </c>
      <c r="C25" s="16" t="s">
        <v>110</v>
      </c>
      <c r="D25" s="6">
        <v>100</v>
      </c>
      <c r="E25" s="14"/>
      <c r="F25" s="18">
        <f t="shared" si="0"/>
        <v>0</v>
      </c>
      <c r="G25" s="14"/>
      <c r="H25" s="18">
        <f t="shared" si="1"/>
        <v>0</v>
      </c>
      <c r="I25" s="18">
        <f t="shared" si="2"/>
        <v>0</v>
      </c>
    </row>
    <row r="26" spans="1:9" s="2" customFormat="1" ht="15" customHeight="1">
      <c r="A26" s="34">
        <v>18</v>
      </c>
      <c r="B26" s="15" t="s">
        <v>37</v>
      </c>
      <c r="C26" s="16" t="s">
        <v>108</v>
      </c>
      <c r="D26" s="6">
        <v>294</v>
      </c>
      <c r="E26" s="14"/>
      <c r="F26" s="18">
        <f t="shared" si="0"/>
        <v>0</v>
      </c>
      <c r="G26" s="14"/>
      <c r="H26" s="18">
        <f t="shared" si="1"/>
        <v>0</v>
      </c>
      <c r="I26" s="18">
        <f t="shared" si="2"/>
        <v>0</v>
      </c>
    </row>
    <row r="27" spans="1:9" s="2" customFormat="1" ht="15" customHeight="1">
      <c r="A27" s="34">
        <v>19</v>
      </c>
      <c r="B27" s="15" t="s">
        <v>38</v>
      </c>
      <c r="C27" s="16" t="s">
        <v>9</v>
      </c>
      <c r="D27" s="6">
        <v>310</v>
      </c>
      <c r="E27" s="14"/>
      <c r="F27" s="18">
        <f t="shared" si="0"/>
        <v>0</v>
      </c>
      <c r="G27" s="14"/>
      <c r="H27" s="18">
        <f t="shared" si="1"/>
        <v>0</v>
      </c>
      <c r="I27" s="18">
        <f t="shared" si="2"/>
        <v>0</v>
      </c>
    </row>
    <row r="28" spans="1:9" s="2" customFormat="1" ht="15" customHeight="1">
      <c r="A28" s="34">
        <v>20</v>
      </c>
      <c r="B28" s="15" t="s">
        <v>39</v>
      </c>
      <c r="C28" s="16" t="s">
        <v>108</v>
      </c>
      <c r="D28" s="6">
        <v>1047</v>
      </c>
      <c r="E28" s="14"/>
      <c r="F28" s="18">
        <f t="shared" si="0"/>
        <v>0</v>
      </c>
      <c r="G28" s="14"/>
      <c r="H28" s="18">
        <f t="shared" si="1"/>
        <v>0</v>
      </c>
      <c r="I28" s="18">
        <f t="shared" si="2"/>
        <v>0</v>
      </c>
    </row>
    <row r="29" spans="1:9" s="2" customFormat="1" ht="15" customHeight="1">
      <c r="A29" s="34">
        <v>21</v>
      </c>
      <c r="B29" s="15" t="s">
        <v>40</v>
      </c>
      <c r="C29" s="16" t="s">
        <v>108</v>
      </c>
      <c r="D29" s="6">
        <v>262</v>
      </c>
      <c r="E29" s="14"/>
      <c r="F29" s="18">
        <f t="shared" si="0"/>
        <v>0</v>
      </c>
      <c r="G29" s="14"/>
      <c r="H29" s="18">
        <f t="shared" si="1"/>
        <v>0</v>
      </c>
      <c r="I29" s="18">
        <f t="shared" si="2"/>
        <v>0</v>
      </c>
    </row>
    <row r="30" spans="1:9" s="2" customFormat="1" ht="15" customHeight="1">
      <c r="A30" s="34">
        <v>22</v>
      </c>
      <c r="B30" s="15" t="s">
        <v>41</v>
      </c>
      <c r="C30" s="16" t="s">
        <v>108</v>
      </c>
      <c r="D30" s="6">
        <v>111</v>
      </c>
      <c r="E30" s="14"/>
      <c r="F30" s="18">
        <f t="shared" si="0"/>
        <v>0</v>
      </c>
      <c r="G30" s="14"/>
      <c r="H30" s="18">
        <f t="shared" si="1"/>
        <v>0</v>
      </c>
      <c r="I30" s="18">
        <f t="shared" si="2"/>
        <v>0</v>
      </c>
    </row>
    <row r="31" spans="1:9" s="2" customFormat="1" ht="15" customHeight="1">
      <c r="A31" s="34">
        <v>23</v>
      </c>
      <c r="B31" s="15" t="s">
        <v>42</v>
      </c>
      <c r="C31" s="16" t="s">
        <v>108</v>
      </c>
      <c r="D31" s="6">
        <v>108</v>
      </c>
      <c r="E31" s="14"/>
      <c r="F31" s="18">
        <f t="shared" si="0"/>
        <v>0</v>
      </c>
      <c r="G31" s="14"/>
      <c r="H31" s="18">
        <f t="shared" si="1"/>
        <v>0</v>
      </c>
      <c r="I31" s="18">
        <f t="shared" si="2"/>
        <v>0</v>
      </c>
    </row>
    <row r="32" spans="1:9" s="2" customFormat="1" ht="15" customHeight="1">
      <c r="A32" s="34">
        <v>24</v>
      </c>
      <c r="B32" s="15" t="s">
        <v>43</v>
      </c>
      <c r="C32" s="16" t="s">
        <v>108</v>
      </c>
      <c r="D32" s="6">
        <v>12</v>
      </c>
      <c r="E32" s="14"/>
      <c r="F32" s="18">
        <f t="shared" si="0"/>
        <v>0</v>
      </c>
      <c r="G32" s="14"/>
      <c r="H32" s="18">
        <f t="shared" si="1"/>
        <v>0</v>
      </c>
      <c r="I32" s="18">
        <f t="shared" si="2"/>
        <v>0</v>
      </c>
    </row>
    <row r="33" spans="1:9" s="2" customFormat="1" ht="15" customHeight="1">
      <c r="A33" s="34">
        <v>25</v>
      </c>
      <c r="B33" s="15" t="s">
        <v>44</v>
      </c>
      <c r="C33" s="16" t="s">
        <v>108</v>
      </c>
      <c r="D33" s="6">
        <v>248</v>
      </c>
      <c r="E33" s="14"/>
      <c r="F33" s="18">
        <f t="shared" si="0"/>
        <v>0</v>
      </c>
      <c r="G33" s="14"/>
      <c r="H33" s="18">
        <f t="shared" si="1"/>
        <v>0</v>
      </c>
      <c r="I33" s="18">
        <f t="shared" si="2"/>
        <v>0</v>
      </c>
    </row>
    <row r="34" spans="1:9" s="2" customFormat="1" ht="15" customHeight="1">
      <c r="A34" s="34">
        <v>26</v>
      </c>
      <c r="B34" s="15" t="s">
        <v>45</v>
      </c>
      <c r="C34" s="16" t="s">
        <v>108</v>
      </c>
      <c r="D34" s="6">
        <v>550</v>
      </c>
      <c r="E34" s="14"/>
      <c r="F34" s="18">
        <f t="shared" si="0"/>
        <v>0</v>
      </c>
      <c r="G34" s="14"/>
      <c r="H34" s="18">
        <f t="shared" si="1"/>
        <v>0</v>
      </c>
      <c r="I34" s="18">
        <f t="shared" si="2"/>
        <v>0</v>
      </c>
    </row>
    <row r="35" spans="1:9" s="2" customFormat="1" ht="15" customHeight="1">
      <c r="A35" s="34">
        <v>27</v>
      </c>
      <c r="B35" s="15" t="s">
        <v>46</v>
      </c>
      <c r="C35" s="16" t="s">
        <v>9</v>
      </c>
      <c r="D35" s="6">
        <v>220</v>
      </c>
      <c r="E35" s="14"/>
      <c r="F35" s="18">
        <f t="shared" si="0"/>
        <v>0</v>
      </c>
      <c r="G35" s="14"/>
      <c r="H35" s="18">
        <f t="shared" si="1"/>
        <v>0</v>
      </c>
      <c r="I35" s="18">
        <f t="shared" si="2"/>
        <v>0</v>
      </c>
    </row>
    <row r="36" spans="1:9" s="2" customFormat="1" ht="15" customHeight="1">
      <c r="A36" s="34">
        <v>28</v>
      </c>
      <c r="B36" s="15" t="s">
        <v>47</v>
      </c>
      <c r="C36" s="16" t="s">
        <v>108</v>
      </c>
      <c r="D36" s="6">
        <v>660</v>
      </c>
      <c r="E36" s="14"/>
      <c r="F36" s="18">
        <f t="shared" si="0"/>
        <v>0</v>
      </c>
      <c r="G36" s="14"/>
      <c r="H36" s="18">
        <f t="shared" si="1"/>
        <v>0</v>
      </c>
      <c r="I36" s="18">
        <f t="shared" si="2"/>
        <v>0</v>
      </c>
    </row>
    <row r="37" spans="1:9" s="2" customFormat="1" ht="15" customHeight="1">
      <c r="A37" s="34">
        <v>29</v>
      </c>
      <c r="B37" s="15" t="s">
        <v>48</v>
      </c>
      <c r="C37" s="16" t="s">
        <v>108</v>
      </c>
      <c r="D37" s="6">
        <v>1930</v>
      </c>
      <c r="E37" s="14"/>
      <c r="F37" s="18">
        <f t="shared" si="0"/>
        <v>0</v>
      </c>
      <c r="G37" s="14"/>
      <c r="H37" s="18">
        <f t="shared" si="1"/>
        <v>0</v>
      </c>
      <c r="I37" s="18">
        <f t="shared" si="2"/>
        <v>0</v>
      </c>
    </row>
    <row r="38" spans="1:9" s="2" customFormat="1" ht="15" customHeight="1">
      <c r="A38" s="34">
        <v>30</v>
      </c>
      <c r="B38" s="15" t="s">
        <v>49</v>
      </c>
      <c r="C38" s="16" t="s">
        <v>108</v>
      </c>
      <c r="D38" s="6">
        <v>4850</v>
      </c>
      <c r="E38" s="14"/>
      <c r="F38" s="18">
        <f t="shared" si="0"/>
        <v>0</v>
      </c>
      <c r="G38" s="14"/>
      <c r="H38" s="18">
        <f t="shared" si="1"/>
        <v>0</v>
      </c>
      <c r="I38" s="18">
        <f t="shared" si="2"/>
        <v>0</v>
      </c>
    </row>
    <row r="39" spans="1:9" s="2" customFormat="1" ht="17.25" customHeight="1">
      <c r="A39" s="34">
        <v>31</v>
      </c>
      <c r="B39" s="15" t="s">
        <v>50</v>
      </c>
      <c r="C39" s="16" t="s">
        <v>108</v>
      </c>
      <c r="D39" s="7">
        <v>1110</v>
      </c>
      <c r="E39" s="18"/>
      <c r="F39" s="18">
        <f aca="true" t="shared" si="3" ref="F39:F98">SUM(D39*E39)</f>
        <v>0</v>
      </c>
      <c r="G39" s="19"/>
      <c r="H39" s="18">
        <f>(F39*G39%)</f>
        <v>0</v>
      </c>
      <c r="I39" s="18">
        <f>(F39+H39)</f>
        <v>0</v>
      </c>
    </row>
    <row r="40" spans="1:9" s="2" customFormat="1" ht="17.25" customHeight="1">
      <c r="A40" s="34">
        <v>32</v>
      </c>
      <c r="B40" s="15" t="s">
        <v>51</v>
      </c>
      <c r="C40" s="16" t="s">
        <v>108</v>
      </c>
      <c r="D40" s="7">
        <v>910</v>
      </c>
      <c r="E40" s="18"/>
      <c r="F40" s="18">
        <f t="shared" si="3"/>
        <v>0</v>
      </c>
      <c r="G40" s="19"/>
      <c r="H40" s="18">
        <f>(F40*G40%)</f>
        <v>0</v>
      </c>
      <c r="I40" s="18">
        <f>SUM(F40+H40)</f>
        <v>0</v>
      </c>
    </row>
    <row r="41" spans="1:9" s="2" customFormat="1" ht="17.25" customHeight="1">
      <c r="A41" s="34">
        <v>33</v>
      </c>
      <c r="B41" s="15" t="s">
        <v>52</v>
      </c>
      <c r="C41" s="16" t="s">
        <v>108</v>
      </c>
      <c r="D41" s="7">
        <v>1510</v>
      </c>
      <c r="E41" s="18"/>
      <c r="F41" s="18">
        <f t="shared" si="3"/>
        <v>0</v>
      </c>
      <c r="G41" s="19"/>
      <c r="H41" s="18">
        <f aca="true" t="shared" si="4" ref="H41:H98">SUM(F41*G41%)</f>
        <v>0</v>
      </c>
      <c r="I41" s="18">
        <f aca="true" t="shared" si="5" ref="I41:I98">SUM(F41+H41)</f>
        <v>0</v>
      </c>
    </row>
    <row r="42" spans="1:9" s="2" customFormat="1" ht="17.25" customHeight="1">
      <c r="A42" s="34">
        <v>34</v>
      </c>
      <c r="B42" s="15" t="s">
        <v>53</v>
      </c>
      <c r="C42" s="16" t="s">
        <v>108</v>
      </c>
      <c r="D42" s="7">
        <v>310</v>
      </c>
      <c r="E42" s="18"/>
      <c r="F42" s="18">
        <f t="shared" si="3"/>
        <v>0</v>
      </c>
      <c r="G42" s="19"/>
      <c r="H42" s="18">
        <f t="shared" si="4"/>
        <v>0</v>
      </c>
      <c r="I42" s="18">
        <f t="shared" si="5"/>
        <v>0</v>
      </c>
    </row>
    <row r="43" spans="1:9" s="2" customFormat="1" ht="17.25" customHeight="1">
      <c r="A43" s="34">
        <v>35</v>
      </c>
      <c r="B43" s="15" t="s">
        <v>54</v>
      </c>
      <c r="C43" s="16" t="s">
        <v>108</v>
      </c>
      <c r="D43" s="7">
        <v>130</v>
      </c>
      <c r="E43" s="18"/>
      <c r="F43" s="18">
        <f t="shared" si="3"/>
        <v>0</v>
      </c>
      <c r="G43" s="19"/>
      <c r="H43" s="18">
        <f t="shared" si="4"/>
        <v>0</v>
      </c>
      <c r="I43" s="18">
        <f t="shared" si="5"/>
        <v>0</v>
      </c>
    </row>
    <row r="44" spans="1:9" s="2" customFormat="1" ht="17.25" customHeight="1">
      <c r="A44" s="34">
        <v>36</v>
      </c>
      <c r="B44" s="15" t="s">
        <v>55</v>
      </c>
      <c r="C44" s="16" t="s">
        <v>108</v>
      </c>
      <c r="D44" s="7">
        <v>922</v>
      </c>
      <c r="E44" s="18"/>
      <c r="F44" s="18">
        <f t="shared" si="3"/>
        <v>0</v>
      </c>
      <c r="G44" s="19"/>
      <c r="H44" s="18">
        <f t="shared" si="4"/>
        <v>0</v>
      </c>
      <c r="I44" s="18">
        <f t="shared" si="5"/>
        <v>0</v>
      </c>
    </row>
    <row r="45" spans="1:9" s="2" customFormat="1" ht="17.25" customHeight="1">
      <c r="A45" s="34">
        <v>37</v>
      </c>
      <c r="B45" s="15" t="s">
        <v>56</v>
      </c>
      <c r="C45" s="16" t="s">
        <v>108</v>
      </c>
      <c r="D45" s="7">
        <v>520</v>
      </c>
      <c r="E45" s="18"/>
      <c r="F45" s="18">
        <f t="shared" si="3"/>
        <v>0</v>
      </c>
      <c r="G45" s="19"/>
      <c r="H45" s="18">
        <f t="shared" si="4"/>
        <v>0</v>
      </c>
      <c r="I45" s="18">
        <f t="shared" si="5"/>
        <v>0</v>
      </c>
    </row>
    <row r="46" spans="1:9" s="2" customFormat="1" ht="17.25" customHeight="1">
      <c r="A46" s="34">
        <v>38</v>
      </c>
      <c r="B46" s="15" t="s">
        <v>57</v>
      </c>
      <c r="C46" s="16" t="s">
        <v>108</v>
      </c>
      <c r="D46" s="7">
        <v>800</v>
      </c>
      <c r="E46" s="18"/>
      <c r="F46" s="18">
        <f t="shared" si="3"/>
        <v>0</v>
      </c>
      <c r="G46" s="19"/>
      <c r="H46" s="18">
        <f t="shared" si="4"/>
        <v>0</v>
      </c>
      <c r="I46" s="18">
        <f t="shared" si="5"/>
        <v>0</v>
      </c>
    </row>
    <row r="47" spans="1:9" s="2" customFormat="1" ht="17.25" customHeight="1">
      <c r="A47" s="34">
        <v>39</v>
      </c>
      <c r="B47" s="15" t="s">
        <v>58</v>
      </c>
      <c r="C47" s="16" t="s">
        <v>108</v>
      </c>
      <c r="D47" s="7">
        <v>50</v>
      </c>
      <c r="E47" s="18"/>
      <c r="F47" s="18">
        <f t="shared" si="3"/>
        <v>0</v>
      </c>
      <c r="G47" s="19"/>
      <c r="H47" s="18">
        <f t="shared" si="4"/>
        <v>0</v>
      </c>
      <c r="I47" s="18">
        <f t="shared" si="5"/>
        <v>0</v>
      </c>
    </row>
    <row r="48" spans="1:9" s="2" customFormat="1" ht="17.25" customHeight="1">
      <c r="A48" s="34">
        <v>40</v>
      </c>
      <c r="B48" s="15" t="s">
        <v>59</v>
      </c>
      <c r="C48" s="16" t="s">
        <v>108</v>
      </c>
      <c r="D48" s="7">
        <v>330</v>
      </c>
      <c r="E48" s="18"/>
      <c r="F48" s="18">
        <f t="shared" si="3"/>
        <v>0</v>
      </c>
      <c r="G48" s="19"/>
      <c r="H48" s="18">
        <f t="shared" si="4"/>
        <v>0</v>
      </c>
      <c r="I48" s="18">
        <f t="shared" si="5"/>
        <v>0</v>
      </c>
    </row>
    <row r="49" spans="1:9" s="2" customFormat="1" ht="17.25" customHeight="1">
      <c r="A49" s="34">
        <v>41</v>
      </c>
      <c r="B49" s="15" t="s">
        <v>60</v>
      </c>
      <c r="C49" s="16" t="s">
        <v>108</v>
      </c>
      <c r="D49" s="7">
        <v>1720</v>
      </c>
      <c r="E49" s="18"/>
      <c r="F49" s="18">
        <f t="shared" si="3"/>
        <v>0</v>
      </c>
      <c r="G49" s="19"/>
      <c r="H49" s="18">
        <f t="shared" si="4"/>
        <v>0</v>
      </c>
      <c r="I49" s="18">
        <f t="shared" si="5"/>
        <v>0</v>
      </c>
    </row>
    <row r="50" spans="1:9" s="2" customFormat="1" ht="17.25" customHeight="1">
      <c r="A50" s="34">
        <v>42</v>
      </c>
      <c r="B50" s="15" t="s">
        <v>61</v>
      </c>
      <c r="C50" s="16" t="s">
        <v>108</v>
      </c>
      <c r="D50" s="7">
        <v>280</v>
      </c>
      <c r="E50" s="18"/>
      <c r="F50" s="18">
        <f t="shared" si="3"/>
        <v>0</v>
      </c>
      <c r="G50" s="19"/>
      <c r="H50" s="18">
        <f t="shared" si="4"/>
        <v>0</v>
      </c>
      <c r="I50" s="18">
        <f t="shared" si="5"/>
        <v>0</v>
      </c>
    </row>
    <row r="51" spans="1:9" s="2" customFormat="1" ht="17.25" customHeight="1">
      <c r="A51" s="34">
        <v>43</v>
      </c>
      <c r="B51" s="15" t="s">
        <v>62</v>
      </c>
      <c r="C51" s="16" t="s">
        <v>110</v>
      </c>
      <c r="D51" s="7">
        <v>438</v>
      </c>
      <c r="E51" s="18"/>
      <c r="F51" s="18">
        <f t="shared" si="3"/>
        <v>0</v>
      </c>
      <c r="G51" s="19"/>
      <c r="H51" s="18">
        <f t="shared" si="4"/>
        <v>0</v>
      </c>
      <c r="I51" s="18">
        <f t="shared" si="5"/>
        <v>0</v>
      </c>
    </row>
    <row r="52" spans="1:9" s="2" customFormat="1" ht="17.25" customHeight="1">
      <c r="A52" s="34">
        <v>44</v>
      </c>
      <c r="B52" s="15" t="s">
        <v>63</v>
      </c>
      <c r="C52" s="16" t="s">
        <v>108</v>
      </c>
      <c r="D52" s="7">
        <v>40</v>
      </c>
      <c r="E52" s="18"/>
      <c r="F52" s="18">
        <f t="shared" si="3"/>
        <v>0</v>
      </c>
      <c r="G52" s="19"/>
      <c r="H52" s="18">
        <f t="shared" si="4"/>
        <v>0</v>
      </c>
      <c r="I52" s="18">
        <f t="shared" si="5"/>
        <v>0</v>
      </c>
    </row>
    <row r="53" spans="1:9" s="2" customFormat="1" ht="17.25" customHeight="1">
      <c r="A53" s="34">
        <v>45</v>
      </c>
      <c r="B53" s="15" t="s">
        <v>64</v>
      </c>
      <c r="C53" s="16" t="s">
        <v>109</v>
      </c>
      <c r="D53" s="7">
        <v>320</v>
      </c>
      <c r="E53" s="18"/>
      <c r="F53" s="18">
        <f t="shared" si="3"/>
        <v>0</v>
      </c>
      <c r="G53" s="19"/>
      <c r="H53" s="18">
        <f t="shared" si="4"/>
        <v>0</v>
      </c>
      <c r="I53" s="18">
        <f t="shared" si="5"/>
        <v>0</v>
      </c>
    </row>
    <row r="54" spans="1:9" s="2" customFormat="1" ht="17.25" customHeight="1">
      <c r="A54" s="34">
        <v>46</v>
      </c>
      <c r="B54" s="15" t="s">
        <v>65</v>
      </c>
      <c r="C54" s="16" t="s">
        <v>109</v>
      </c>
      <c r="D54" s="7">
        <v>20</v>
      </c>
      <c r="E54" s="18"/>
      <c r="F54" s="18">
        <f t="shared" si="3"/>
        <v>0</v>
      </c>
      <c r="G54" s="19"/>
      <c r="H54" s="18">
        <f t="shared" si="4"/>
        <v>0</v>
      </c>
      <c r="I54" s="18">
        <f t="shared" si="5"/>
        <v>0</v>
      </c>
    </row>
    <row r="55" spans="1:9" s="2" customFormat="1" ht="17.25" customHeight="1">
      <c r="A55" s="34">
        <v>47</v>
      </c>
      <c r="B55" s="15" t="s">
        <v>66</v>
      </c>
      <c r="C55" s="16" t="s">
        <v>108</v>
      </c>
      <c r="D55" s="7">
        <v>2712</v>
      </c>
      <c r="E55" s="18"/>
      <c r="F55" s="18">
        <f t="shared" si="3"/>
        <v>0</v>
      </c>
      <c r="G55" s="19"/>
      <c r="H55" s="18">
        <f t="shared" si="4"/>
        <v>0</v>
      </c>
      <c r="I55" s="18">
        <f t="shared" si="5"/>
        <v>0</v>
      </c>
    </row>
    <row r="56" spans="1:9" s="2" customFormat="1" ht="17.25" customHeight="1">
      <c r="A56" s="34">
        <v>48</v>
      </c>
      <c r="B56" s="15" t="s">
        <v>67</v>
      </c>
      <c r="C56" s="16" t="s">
        <v>108</v>
      </c>
      <c r="D56" s="7">
        <v>20</v>
      </c>
      <c r="E56" s="18"/>
      <c r="F56" s="18">
        <f t="shared" si="3"/>
        <v>0</v>
      </c>
      <c r="G56" s="19"/>
      <c r="H56" s="18">
        <f t="shared" si="4"/>
        <v>0</v>
      </c>
      <c r="I56" s="18">
        <f t="shared" si="5"/>
        <v>0</v>
      </c>
    </row>
    <row r="57" spans="1:9" s="2" customFormat="1" ht="17.25" customHeight="1">
      <c r="A57" s="34">
        <v>49</v>
      </c>
      <c r="B57" s="15" t="s">
        <v>68</v>
      </c>
      <c r="C57" s="16" t="s">
        <v>108</v>
      </c>
      <c r="D57" s="7">
        <v>137</v>
      </c>
      <c r="E57" s="18"/>
      <c r="F57" s="18">
        <f t="shared" si="3"/>
        <v>0</v>
      </c>
      <c r="G57" s="19"/>
      <c r="H57" s="18">
        <f t="shared" si="4"/>
        <v>0</v>
      </c>
      <c r="I57" s="18">
        <f t="shared" si="5"/>
        <v>0</v>
      </c>
    </row>
    <row r="58" spans="1:9" s="2" customFormat="1" ht="17.25" customHeight="1">
      <c r="A58" s="34">
        <v>50</v>
      </c>
      <c r="B58" s="15" t="s">
        <v>69</v>
      </c>
      <c r="C58" s="16" t="s">
        <v>108</v>
      </c>
      <c r="D58" s="7">
        <v>942</v>
      </c>
      <c r="E58" s="18"/>
      <c r="F58" s="18">
        <f t="shared" si="3"/>
        <v>0</v>
      </c>
      <c r="G58" s="19"/>
      <c r="H58" s="18">
        <f t="shared" si="4"/>
        <v>0</v>
      </c>
      <c r="I58" s="18">
        <f t="shared" si="5"/>
        <v>0</v>
      </c>
    </row>
    <row r="59" spans="1:9" s="2" customFormat="1" ht="17.25" customHeight="1">
      <c r="A59" s="34">
        <v>51</v>
      </c>
      <c r="B59" s="15" t="s">
        <v>70</v>
      </c>
      <c r="C59" s="16" t="s">
        <v>108</v>
      </c>
      <c r="D59" s="7">
        <v>4101</v>
      </c>
      <c r="E59" s="18"/>
      <c r="F59" s="18">
        <f t="shared" si="3"/>
        <v>0</v>
      </c>
      <c r="G59" s="19"/>
      <c r="H59" s="18">
        <f t="shared" si="4"/>
        <v>0</v>
      </c>
      <c r="I59" s="18">
        <f t="shared" si="5"/>
        <v>0</v>
      </c>
    </row>
    <row r="60" spans="1:9" s="2" customFormat="1" ht="17.25" customHeight="1">
      <c r="A60" s="34">
        <v>52</v>
      </c>
      <c r="B60" s="15" t="s">
        <v>71</v>
      </c>
      <c r="C60" s="16" t="s">
        <v>108</v>
      </c>
      <c r="D60" s="7">
        <v>1530</v>
      </c>
      <c r="E60" s="18"/>
      <c r="F60" s="18">
        <f t="shared" si="3"/>
        <v>0</v>
      </c>
      <c r="G60" s="19"/>
      <c r="H60" s="18">
        <f t="shared" si="4"/>
        <v>0</v>
      </c>
      <c r="I60" s="18">
        <f t="shared" si="5"/>
        <v>0</v>
      </c>
    </row>
    <row r="61" spans="1:9" s="2" customFormat="1" ht="17.25" customHeight="1">
      <c r="A61" s="34">
        <v>53</v>
      </c>
      <c r="B61" s="15" t="s">
        <v>72</v>
      </c>
      <c r="C61" s="16" t="s">
        <v>108</v>
      </c>
      <c r="D61" s="7">
        <v>630</v>
      </c>
      <c r="E61" s="18"/>
      <c r="F61" s="18">
        <f t="shared" si="3"/>
        <v>0</v>
      </c>
      <c r="G61" s="19"/>
      <c r="H61" s="18">
        <f t="shared" si="4"/>
        <v>0</v>
      </c>
      <c r="I61" s="18">
        <f t="shared" si="5"/>
        <v>0</v>
      </c>
    </row>
    <row r="62" spans="1:9" s="2" customFormat="1" ht="17.25" customHeight="1">
      <c r="A62" s="34">
        <v>54</v>
      </c>
      <c r="B62" s="15" t="s">
        <v>73</v>
      </c>
      <c r="C62" s="16" t="s">
        <v>108</v>
      </c>
      <c r="D62" s="7">
        <v>1542</v>
      </c>
      <c r="E62" s="18"/>
      <c r="F62" s="18">
        <f t="shared" si="3"/>
        <v>0</v>
      </c>
      <c r="G62" s="19"/>
      <c r="H62" s="18">
        <f t="shared" si="4"/>
        <v>0</v>
      </c>
      <c r="I62" s="18">
        <f t="shared" si="5"/>
        <v>0</v>
      </c>
    </row>
    <row r="63" spans="1:9" s="2" customFormat="1" ht="17.25" customHeight="1">
      <c r="A63" s="34">
        <v>55</v>
      </c>
      <c r="B63" s="15" t="s">
        <v>74</v>
      </c>
      <c r="C63" s="16" t="s">
        <v>108</v>
      </c>
      <c r="D63" s="7">
        <v>3450</v>
      </c>
      <c r="E63" s="18"/>
      <c r="F63" s="18">
        <f t="shared" si="3"/>
        <v>0</v>
      </c>
      <c r="G63" s="19"/>
      <c r="H63" s="18">
        <f t="shared" si="4"/>
        <v>0</v>
      </c>
      <c r="I63" s="18">
        <f t="shared" si="5"/>
        <v>0</v>
      </c>
    </row>
    <row r="64" spans="1:9" s="2" customFormat="1" ht="17.25" customHeight="1">
      <c r="A64" s="34">
        <v>56</v>
      </c>
      <c r="B64" s="15" t="s">
        <v>75</v>
      </c>
      <c r="C64" s="16" t="s">
        <v>108</v>
      </c>
      <c r="D64" s="7">
        <v>150</v>
      </c>
      <c r="E64" s="18"/>
      <c r="F64" s="18">
        <f t="shared" si="3"/>
        <v>0</v>
      </c>
      <c r="G64" s="19"/>
      <c r="H64" s="18">
        <f t="shared" si="4"/>
        <v>0</v>
      </c>
      <c r="I64" s="18">
        <f t="shared" si="5"/>
        <v>0</v>
      </c>
    </row>
    <row r="65" spans="1:9" s="2" customFormat="1" ht="17.25" customHeight="1">
      <c r="A65" s="34">
        <v>57</v>
      </c>
      <c r="B65" s="15" t="s">
        <v>76</v>
      </c>
      <c r="C65" s="16" t="s">
        <v>108</v>
      </c>
      <c r="D65" s="7">
        <v>10</v>
      </c>
      <c r="E65" s="18"/>
      <c r="F65" s="18">
        <f t="shared" si="3"/>
        <v>0</v>
      </c>
      <c r="G65" s="19"/>
      <c r="H65" s="18">
        <f t="shared" si="4"/>
        <v>0</v>
      </c>
      <c r="I65" s="18">
        <f t="shared" si="5"/>
        <v>0</v>
      </c>
    </row>
    <row r="66" spans="1:9" s="2" customFormat="1" ht="17.25" customHeight="1">
      <c r="A66" s="34">
        <v>58</v>
      </c>
      <c r="B66" s="15" t="s">
        <v>77</v>
      </c>
      <c r="C66" s="16" t="s">
        <v>108</v>
      </c>
      <c r="D66" s="7">
        <v>170</v>
      </c>
      <c r="E66" s="18"/>
      <c r="F66" s="18">
        <f t="shared" si="3"/>
        <v>0</v>
      </c>
      <c r="G66" s="19"/>
      <c r="H66" s="18">
        <f t="shared" si="4"/>
        <v>0</v>
      </c>
      <c r="I66" s="18">
        <f t="shared" si="5"/>
        <v>0</v>
      </c>
    </row>
    <row r="67" spans="1:9" s="2" customFormat="1" ht="17.25" customHeight="1">
      <c r="A67" s="34">
        <v>59</v>
      </c>
      <c r="B67" s="15" t="s">
        <v>78</v>
      </c>
      <c r="C67" s="16" t="s">
        <v>9</v>
      </c>
      <c r="D67" s="7">
        <v>690</v>
      </c>
      <c r="E67" s="18"/>
      <c r="F67" s="18">
        <f t="shared" si="3"/>
        <v>0</v>
      </c>
      <c r="G67" s="19"/>
      <c r="H67" s="18">
        <f t="shared" si="4"/>
        <v>0</v>
      </c>
      <c r="I67" s="18">
        <f t="shared" si="5"/>
        <v>0</v>
      </c>
    </row>
    <row r="68" spans="1:9" s="2" customFormat="1" ht="17.25" customHeight="1">
      <c r="A68" s="34">
        <v>60</v>
      </c>
      <c r="B68" s="15" t="s">
        <v>79</v>
      </c>
      <c r="C68" s="16" t="s">
        <v>108</v>
      </c>
      <c r="D68" s="7">
        <v>110</v>
      </c>
      <c r="E68" s="18"/>
      <c r="F68" s="18">
        <f t="shared" si="3"/>
        <v>0</v>
      </c>
      <c r="G68" s="19"/>
      <c r="H68" s="18">
        <f t="shared" si="4"/>
        <v>0</v>
      </c>
      <c r="I68" s="18">
        <f t="shared" si="5"/>
        <v>0</v>
      </c>
    </row>
    <row r="69" spans="1:9" s="2" customFormat="1" ht="17.25" customHeight="1">
      <c r="A69" s="34">
        <v>61</v>
      </c>
      <c r="B69" s="15" t="s">
        <v>80</v>
      </c>
      <c r="C69" s="16" t="s">
        <v>108</v>
      </c>
      <c r="D69" s="7">
        <v>60</v>
      </c>
      <c r="E69" s="18"/>
      <c r="F69" s="18">
        <f t="shared" si="3"/>
        <v>0</v>
      </c>
      <c r="G69" s="19"/>
      <c r="H69" s="18">
        <f t="shared" si="4"/>
        <v>0</v>
      </c>
      <c r="I69" s="18">
        <f t="shared" si="5"/>
        <v>0</v>
      </c>
    </row>
    <row r="70" spans="1:9" s="2" customFormat="1" ht="17.25" customHeight="1">
      <c r="A70" s="34">
        <v>62</v>
      </c>
      <c r="B70" s="15" t="s">
        <v>81</v>
      </c>
      <c r="C70" s="16" t="s">
        <v>108</v>
      </c>
      <c r="D70" s="7">
        <v>152</v>
      </c>
      <c r="E70" s="18"/>
      <c r="F70" s="18">
        <f t="shared" si="3"/>
        <v>0</v>
      </c>
      <c r="G70" s="19"/>
      <c r="H70" s="18">
        <f t="shared" si="4"/>
        <v>0</v>
      </c>
      <c r="I70" s="18">
        <f t="shared" si="5"/>
        <v>0</v>
      </c>
    </row>
    <row r="71" spans="1:9" s="2" customFormat="1" ht="17.25" customHeight="1">
      <c r="A71" s="34">
        <v>63</v>
      </c>
      <c r="B71" s="15" t="s">
        <v>82</v>
      </c>
      <c r="C71" s="16" t="s">
        <v>108</v>
      </c>
      <c r="D71" s="7">
        <v>590</v>
      </c>
      <c r="E71" s="18"/>
      <c r="F71" s="18">
        <f t="shared" si="3"/>
        <v>0</v>
      </c>
      <c r="G71" s="19"/>
      <c r="H71" s="18">
        <f t="shared" si="4"/>
        <v>0</v>
      </c>
      <c r="I71" s="18">
        <f t="shared" si="5"/>
        <v>0</v>
      </c>
    </row>
    <row r="72" spans="1:9" s="2" customFormat="1" ht="17.25" customHeight="1">
      <c r="A72" s="34">
        <v>64</v>
      </c>
      <c r="B72" s="15" t="s">
        <v>83</v>
      </c>
      <c r="C72" s="16" t="s">
        <v>109</v>
      </c>
      <c r="D72" s="7">
        <v>220</v>
      </c>
      <c r="E72" s="18"/>
      <c r="F72" s="18">
        <f t="shared" si="3"/>
        <v>0</v>
      </c>
      <c r="G72" s="19"/>
      <c r="H72" s="18">
        <f t="shared" si="4"/>
        <v>0</v>
      </c>
      <c r="I72" s="18">
        <f t="shared" si="5"/>
        <v>0</v>
      </c>
    </row>
    <row r="73" spans="1:9" s="2" customFormat="1" ht="17.25" customHeight="1">
      <c r="A73" s="34">
        <v>65</v>
      </c>
      <c r="B73" s="15" t="s">
        <v>114</v>
      </c>
      <c r="C73" s="16" t="s">
        <v>108</v>
      </c>
      <c r="D73" s="7">
        <v>6600</v>
      </c>
      <c r="E73" s="18"/>
      <c r="F73" s="18">
        <f t="shared" si="3"/>
        <v>0</v>
      </c>
      <c r="G73" s="19"/>
      <c r="H73" s="18">
        <f t="shared" si="4"/>
        <v>0</v>
      </c>
      <c r="I73" s="18">
        <f t="shared" si="5"/>
        <v>0</v>
      </c>
    </row>
    <row r="74" spans="1:9" s="2" customFormat="1" ht="17.25" customHeight="1">
      <c r="A74" s="34">
        <v>66</v>
      </c>
      <c r="B74" s="15" t="s">
        <v>84</v>
      </c>
      <c r="C74" s="16" t="s">
        <v>108</v>
      </c>
      <c r="D74" s="7">
        <v>750</v>
      </c>
      <c r="E74" s="18"/>
      <c r="F74" s="18">
        <f t="shared" si="3"/>
        <v>0</v>
      </c>
      <c r="G74" s="19"/>
      <c r="H74" s="18">
        <f t="shared" si="4"/>
        <v>0</v>
      </c>
      <c r="I74" s="18">
        <f t="shared" si="5"/>
        <v>0</v>
      </c>
    </row>
    <row r="75" spans="1:9" s="2" customFormat="1" ht="17.25" customHeight="1">
      <c r="A75" s="34">
        <v>67</v>
      </c>
      <c r="B75" s="15" t="s">
        <v>85</v>
      </c>
      <c r="C75" s="16" t="s">
        <v>108</v>
      </c>
      <c r="D75" s="7">
        <v>465</v>
      </c>
      <c r="E75" s="18"/>
      <c r="F75" s="18">
        <f t="shared" si="3"/>
        <v>0</v>
      </c>
      <c r="G75" s="19"/>
      <c r="H75" s="18">
        <f t="shared" si="4"/>
        <v>0</v>
      </c>
      <c r="I75" s="18">
        <f t="shared" si="5"/>
        <v>0</v>
      </c>
    </row>
    <row r="76" spans="1:9" s="2" customFormat="1" ht="17.25" customHeight="1">
      <c r="A76" s="34">
        <v>68</v>
      </c>
      <c r="B76" s="15" t="s">
        <v>86</v>
      </c>
      <c r="C76" s="16" t="s">
        <v>108</v>
      </c>
      <c r="D76" s="7">
        <v>4600</v>
      </c>
      <c r="E76" s="18"/>
      <c r="F76" s="18">
        <f t="shared" si="3"/>
        <v>0</v>
      </c>
      <c r="G76" s="19"/>
      <c r="H76" s="18">
        <f t="shared" si="4"/>
        <v>0</v>
      </c>
      <c r="I76" s="18">
        <f t="shared" si="5"/>
        <v>0</v>
      </c>
    </row>
    <row r="77" spans="1:9" s="2" customFormat="1" ht="17.25" customHeight="1">
      <c r="A77" s="34">
        <v>69</v>
      </c>
      <c r="B77" s="15" t="s">
        <v>87</v>
      </c>
      <c r="C77" s="16" t="s">
        <v>108</v>
      </c>
      <c r="D77" s="7">
        <v>600</v>
      </c>
      <c r="E77" s="18"/>
      <c r="F77" s="18">
        <f t="shared" si="3"/>
        <v>0</v>
      </c>
      <c r="G77" s="19"/>
      <c r="H77" s="18">
        <f t="shared" si="4"/>
        <v>0</v>
      </c>
      <c r="I77" s="18">
        <f t="shared" si="5"/>
        <v>0</v>
      </c>
    </row>
    <row r="78" spans="1:9" s="2" customFormat="1" ht="17.25" customHeight="1">
      <c r="A78" s="34">
        <v>70</v>
      </c>
      <c r="B78" s="15" t="s">
        <v>88</v>
      </c>
      <c r="C78" s="16" t="s">
        <v>108</v>
      </c>
      <c r="D78" s="7">
        <v>100</v>
      </c>
      <c r="E78" s="18"/>
      <c r="F78" s="18">
        <f t="shared" si="3"/>
        <v>0</v>
      </c>
      <c r="G78" s="19"/>
      <c r="H78" s="18">
        <f t="shared" si="4"/>
        <v>0</v>
      </c>
      <c r="I78" s="18">
        <f t="shared" si="5"/>
        <v>0</v>
      </c>
    </row>
    <row r="79" spans="1:9" s="2" customFormat="1" ht="17.25" customHeight="1">
      <c r="A79" s="34">
        <v>71</v>
      </c>
      <c r="B79" s="15" t="s">
        <v>89</v>
      </c>
      <c r="C79" s="16" t="s">
        <v>109</v>
      </c>
      <c r="D79" s="7">
        <v>80</v>
      </c>
      <c r="E79" s="18"/>
      <c r="F79" s="18">
        <f t="shared" si="3"/>
        <v>0</v>
      </c>
      <c r="G79" s="19"/>
      <c r="H79" s="18">
        <f t="shared" si="4"/>
        <v>0</v>
      </c>
      <c r="I79" s="18">
        <f t="shared" si="5"/>
        <v>0</v>
      </c>
    </row>
    <row r="80" spans="1:9" s="2" customFormat="1" ht="17.25" customHeight="1">
      <c r="A80" s="34">
        <v>72</v>
      </c>
      <c r="B80" s="15" t="s">
        <v>90</v>
      </c>
      <c r="C80" s="16" t="s">
        <v>109</v>
      </c>
      <c r="D80" s="7">
        <v>80</v>
      </c>
      <c r="E80" s="18"/>
      <c r="F80" s="18">
        <f t="shared" si="3"/>
        <v>0</v>
      </c>
      <c r="G80" s="19"/>
      <c r="H80" s="18">
        <f t="shared" si="4"/>
        <v>0</v>
      </c>
      <c r="I80" s="18">
        <f t="shared" si="5"/>
        <v>0</v>
      </c>
    </row>
    <row r="81" spans="1:9" s="2" customFormat="1" ht="17.25" customHeight="1">
      <c r="A81" s="34">
        <v>73</v>
      </c>
      <c r="B81" s="15" t="s">
        <v>91</v>
      </c>
      <c r="C81" s="16" t="s">
        <v>108</v>
      </c>
      <c r="D81" s="7">
        <v>30</v>
      </c>
      <c r="E81" s="18"/>
      <c r="F81" s="18">
        <f t="shared" si="3"/>
        <v>0</v>
      </c>
      <c r="G81" s="19"/>
      <c r="H81" s="18">
        <f t="shared" si="4"/>
        <v>0</v>
      </c>
      <c r="I81" s="18">
        <f t="shared" si="5"/>
        <v>0</v>
      </c>
    </row>
    <row r="82" spans="1:9" s="2" customFormat="1" ht="17.25" customHeight="1">
      <c r="A82" s="34">
        <v>74</v>
      </c>
      <c r="B82" s="15" t="s">
        <v>92</v>
      </c>
      <c r="C82" s="16" t="s">
        <v>108</v>
      </c>
      <c r="D82" s="7">
        <v>236</v>
      </c>
      <c r="E82" s="18"/>
      <c r="F82" s="18">
        <f t="shared" si="3"/>
        <v>0</v>
      </c>
      <c r="G82" s="19"/>
      <c r="H82" s="18">
        <f t="shared" si="4"/>
        <v>0</v>
      </c>
      <c r="I82" s="18">
        <f t="shared" si="5"/>
        <v>0</v>
      </c>
    </row>
    <row r="83" spans="1:9" s="2" customFormat="1" ht="17.25" customHeight="1">
      <c r="A83" s="34">
        <v>75</v>
      </c>
      <c r="B83" s="15" t="s">
        <v>93</v>
      </c>
      <c r="C83" s="16" t="s">
        <v>108</v>
      </c>
      <c r="D83" s="7">
        <v>350</v>
      </c>
      <c r="E83" s="18"/>
      <c r="F83" s="18">
        <f t="shared" si="3"/>
        <v>0</v>
      </c>
      <c r="G83" s="19"/>
      <c r="H83" s="18">
        <f t="shared" si="4"/>
        <v>0</v>
      </c>
      <c r="I83" s="18">
        <f t="shared" si="5"/>
        <v>0</v>
      </c>
    </row>
    <row r="84" spans="1:9" s="2" customFormat="1" ht="17.25" customHeight="1">
      <c r="A84" s="34">
        <v>76</v>
      </c>
      <c r="B84" s="15" t="s">
        <v>94</v>
      </c>
      <c r="C84" s="16" t="s">
        <v>109</v>
      </c>
      <c r="D84" s="7">
        <v>310</v>
      </c>
      <c r="E84" s="18"/>
      <c r="F84" s="18">
        <f t="shared" si="3"/>
        <v>0</v>
      </c>
      <c r="G84" s="19"/>
      <c r="H84" s="18">
        <f t="shared" si="4"/>
        <v>0</v>
      </c>
      <c r="I84" s="18">
        <f t="shared" si="5"/>
        <v>0</v>
      </c>
    </row>
    <row r="85" spans="1:9" s="2" customFormat="1" ht="17.25" customHeight="1">
      <c r="A85" s="34">
        <v>77</v>
      </c>
      <c r="B85" s="15" t="s">
        <v>95</v>
      </c>
      <c r="C85" s="16" t="s">
        <v>109</v>
      </c>
      <c r="D85" s="7">
        <v>10</v>
      </c>
      <c r="E85" s="18"/>
      <c r="F85" s="18">
        <f t="shared" si="3"/>
        <v>0</v>
      </c>
      <c r="G85" s="19"/>
      <c r="H85" s="18">
        <f t="shared" si="4"/>
        <v>0</v>
      </c>
      <c r="I85" s="18">
        <f t="shared" si="5"/>
        <v>0</v>
      </c>
    </row>
    <row r="86" spans="1:9" s="2" customFormat="1" ht="17.25" customHeight="1">
      <c r="A86" s="34">
        <v>78</v>
      </c>
      <c r="B86" s="15" t="s">
        <v>96</v>
      </c>
      <c r="C86" s="16" t="s">
        <v>108</v>
      </c>
      <c r="D86" s="7">
        <v>100</v>
      </c>
      <c r="E86" s="18"/>
      <c r="F86" s="18">
        <f t="shared" si="3"/>
        <v>0</v>
      </c>
      <c r="G86" s="19"/>
      <c r="H86" s="18">
        <f t="shared" si="4"/>
        <v>0</v>
      </c>
      <c r="I86" s="18">
        <f t="shared" si="5"/>
        <v>0</v>
      </c>
    </row>
    <row r="87" spans="1:9" s="2" customFormat="1" ht="17.25" customHeight="1">
      <c r="A87" s="34">
        <v>79</v>
      </c>
      <c r="B87" s="15" t="s">
        <v>97</v>
      </c>
      <c r="C87" s="16" t="s">
        <v>9</v>
      </c>
      <c r="D87" s="7">
        <v>30</v>
      </c>
      <c r="E87" s="18"/>
      <c r="F87" s="18">
        <f t="shared" si="3"/>
        <v>0</v>
      </c>
      <c r="G87" s="19"/>
      <c r="H87" s="18">
        <f t="shared" si="4"/>
        <v>0</v>
      </c>
      <c r="I87" s="18">
        <f t="shared" si="5"/>
        <v>0</v>
      </c>
    </row>
    <row r="88" spans="1:9" s="2" customFormat="1" ht="17.25" customHeight="1">
      <c r="A88" s="34">
        <v>80</v>
      </c>
      <c r="B88" s="15" t="s">
        <v>98</v>
      </c>
      <c r="C88" s="16" t="s">
        <v>108</v>
      </c>
      <c r="D88" s="7">
        <v>4100</v>
      </c>
      <c r="E88" s="18"/>
      <c r="F88" s="18">
        <f t="shared" si="3"/>
        <v>0</v>
      </c>
      <c r="G88" s="19"/>
      <c r="H88" s="18">
        <f t="shared" si="4"/>
        <v>0</v>
      </c>
      <c r="I88" s="18">
        <f t="shared" si="5"/>
        <v>0</v>
      </c>
    </row>
    <row r="89" spans="1:9" s="2" customFormat="1" ht="17.25" customHeight="1">
      <c r="A89" s="34">
        <v>81</v>
      </c>
      <c r="B89" s="15" t="s">
        <v>99</v>
      </c>
      <c r="C89" s="16" t="s">
        <v>108</v>
      </c>
      <c r="D89" s="7">
        <v>600</v>
      </c>
      <c r="E89" s="18"/>
      <c r="F89" s="18">
        <f t="shared" si="3"/>
        <v>0</v>
      </c>
      <c r="G89" s="19"/>
      <c r="H89" s="18">
        <f t="shared" si="4"/>
        <v>0</v>
      </c>
      <c r="I89" s="18">
        <f t="shared" si="5"/>
        <v>0</v>
      </c>
    </row>
    <row r="90" spans="1:9" s="2" customFormat="1" ht="17.25" customHeight="1">
      <c r="A90" s="34">
        <v>82</v>
      </c>
      <c r="B90" s="15" t="s">
        <v>100</v>
      </c>
      <c r="C90" s="16" t="s">
        <v>109</v>
      </c>
      <c r="D90" s="7">
        <v>50</v>
      </c>
      <c r="E90" s="18"/>
      <c r="F90" s="18">
        <f t="shared" si="3"/>
        <v>0</v>
      </c>
      <c r="G90" s="19"/>
      <c r="H90" s="18">
        <f t="shared" si="4"/>
        <v>0</v>
      </c>
      <c r="I90" s="18">
        <f t="shared" si="5"/>
        <v>0</v>
      </c>
    </row>
    <row r="91" spans="1:9" s="2" customFormat="1" ht="17.25" customHeight="1">
      <c r="A91" s="34">
        <v>83</v>
      </c>
      <c r="B91" s="15" t="s">
        <v>101</v>
      </c>
      <c r="C91" s="16" t="s">
        <v>108</v>
      </c>
      <c r="D91" s="7">
        <v>50</v>
      </c>
      <c r="E91" s="18"/>
      <c r="F91" s="18">
        <f t="shared" si="3"/>
        <v>0</v>
      </c>
      <c r="G91" s="19"/>
      <c r="H91" s="18">
        <f t="shared" si="4"/>
        <v>0</v>
      </c>
      <c r="I91" s="18">
        <f t="shared" si="5"/>
        <v>0</v>
      </c>
    </row>
    <row r="92" spans="1:9" s="2" customFormat="1" ht="17.25" customHeight="1">
      <c r="A92" s="34">
        <v>84</v>
      </c>
      <c r="B92" s="15" t="s">
        <v>102</v>
      </c>
      <c r="C92" s="20" t="s">
        <v>108</v>
      </c>
      <c r="D92" s="7">
        <v>4500</v>
      </c>
      <c r="E92" s="18"/>
      <c r="F92" s="18">
        <f t="shared" si="3"/>
        <v>0</v>
      </c>
      <c r="G92" s="19"/>
      <c r="H92" s="18">
        <f t="shared" si="4"/>
        <v>0</v>
      </c>
      <c r="I92" s="18">
        <f t="shared" si="5"/>
        <v>0</v>
      </c>
    </row>
    <row r="93" spans="1:9" s="2" customFormat="1" ht="17.25" customHeight="1">
      <c r="A93" s="34">
        <v>85</v>
      </c>
      <c r="B93" s="15" t="s">
        <v>103</v>
      </c>
      <c r="C93" s="20" t="s">
        <v>108</v>
      </c>
      <c r="D93" s="7">
        <v>2500</v>
      </c>
      <c r="E93" s="18"/>
      <c r="F93" s="18">
        <f t="shared" si="3"/>
        <v>0</v>
      </c>
      <c r="G93" s="19"/>
      <c r="H93" s="18">
        <f t="shared" si="4"/>
        <v>0</v>
      </c>
      <c r="I93" s="18">
        <f t="shared" si="5"/>
        <v>0</v>
      </c>
    </row>
    <row r="94" spans="1:9" s="2" customFormat="1" ht="17.25" customHeight="1">
      <c r="A94" s="34">
        <v>86</v>
      </c>
      <c r="B94" s="15" t="s">
        <v>104</v>
      </c>
      <c r="C94" s="20" t="s">
        <v>108</v>
      </c>
      <c r="D94" s="7">
        <v>1000</v>
      </c>
      <c r="E94" s="18"/>
      <c r="F94" s="18">
        <f t="shared" si="3"/>
        <v>0</v>
      </c>
      <c r="G94" s="19"/>
      <c r="H94" s="18">
        <f t="shared" si="4"/>
        <v>0</v>
      </c>
      <c r="I94" s="18">
        <f t="shared" si="5"/>
        <v>0</v>
      </c>
    </row>
    <row r="95" spans="1:9" s="2" customFormat="1" ht="17.25" customHeight="1">
      <c r="A95" s="34">
        <v>87</v>
      </c>
      <c r="B95" s="15" t="s">
        <v>111</v>
      </c>
      <c r="C95" s="20" t="s">
        <v>108</v>
      </c>
      <c r="D95" s="7">
        <v>60</v>
      </c>
      <c r="E95" s="18"/>
      <c r="F95" s="18">
        <f t="shared" si="3"/>
        <v>0</v>
      </c>
      <c r="G95" s="19"/>
      <c r="H95" s="18">
        <f t="shared" si="4"/>
        <v>0</v>
      </c>
      <c r="I95" s="18">
        <f t="shared" si="5"/>
        <v>0</v>
      </c>
    </row>
    <row r="96" spans="1:9" s="2" customFormat="1" ht="17.25" customHeight="1">
      <c r="A96" s="34">
        <v>88</v>
      </c>
      <c r="B96" s="15" t="s">
        <v>105</v>
      </c>
      <c r="C96" s="20" t="s">
        <v>108</v>
      </c>
      <c r="D96" s="7">
        <v>80</v>
      </c>
      <c r="E96" s="18"/>
      <c r="F96" s="18">
        <f t="shared" si="3"/>
        <v>0</v>
      </c>
      <c r="G96" s="19"/>
      <c r="H96" s="18">
        <f t="shared" si="4"/>
        <v>0</v>
      </c>
      <c r="I96" s="18">
        <f t="shared" si="5"/>
        <v>0</v>
      </c>
    </row>
    <row r="97" spans="1:9" s="2" customFormat="1" ht="17.25" customHeight="1">
      <c r="A97" s="34">
        <v>89</v>
      </c>
      <c r="B97" s="15" t="s">
        <v>106</v>
      </c>
      <c r="C97" s="20" t="s">
        <v>108</v>
      </c>
      <c r="D97" s="7">
        <v>30</v>
      </c>
      <c r="E97" s="18"/>
      <c r="F97" s="18">
        <f t="shared" si="3"/>
        <v>0</v>
      </c>
      <c r="G97" s="19"/>
      <c r="H97" s="18">
        <f t="shared" si="4"/>
        <v>0</v>
      </c>
      <c r="I97" s="18">
        <f t="shared" si="5"/>
        <v>0</v>
      </c>
    </row>
    <row r="98" spans="1:9" s="2" customFormat="1" ht="17.25" customHeight="1" thickBot="1">
      <c r="A98" s="34">
        <v>90</v>
      </c>
      <c r="B98" s="15" t="s">
        <v>107</v>
      </c>
      <c r="C98" s="20" t="s">
        <v>108</v>
      </c>
      <c r="D98" s="7">
        <v>30</v>
      </c>
      <c r="E98" s="18"/>
      <c r="F98" s="17">
        <f t="shared" si="3"/>
        <v>0</v>
      </c>
      <c r="G98" s="19"/>
      <c r="H98" s="18">
        <f t="shared" si="4"/>
        <v>0</v>
      </c>
      <c r="I98" s="17">
        <f t="shared" si="5"/>
        <v>0</v>
      </c>
    </row>
    <row r="99" spans="1:9" s="2" customFormat="1" ht="24" customHeight="1" thickBot="1">
      <c r="A99" s="40" t="s">
        <v>10</v>
      </c>
      <c r="B99" s="41"/>
      <c r="C99" s="41"/>
      <c r="D99" s="21"/>
      <c r="E99" s="22"/>
      <c r="F99" s="23">
        <f>SUM(F9:F98)</f>
        <v>0</v>
      </c>
      <c r="G99" s="24"/>
      <c r="H99" s="25">
        <f>SUM(H9:H98)</f>
        <v>0</v>
      </c>
      <c r="I99" s="23">
        <f>SUM(I9:I98)</f>
        <v>0</v>
      </c>
    </row>
    <row r="100" spans="1:9" s="2" customFormat="1" ht="12.75" customHeight="1">
      <c r="A100" s="26"/>
      <c r="B100" s="26"/>
      <c r="C100" s="26"/>
      <c r="D100" s="27"/>
      <c r="E100" s="26"/>
      <c r="F100" s="26"/>
      <c r="G100" s="26"/>
      <c r="H100" s="26"/>
      <c r="I100" s="26"/>
    </row>
    <row r="101" spans="1:9" s="2" customFormat="1" ht="15">
      <c r="A101" s="8"/>
      <c r="B101" s="28" t="s">
        <v>11</v>
      </c>
      <c r="C101" s="29"/>
      <c r="D101" s="29"/>
      <c r="E101" s="30"/>
      <c r="F101" s="30"/>
      <c r="G101" s="30"/>
      <c r="H101" s="9"/>
      <c r="I101" s="9"/>
    </row>
    <row r="102" spans="1:9" s="2" customFormat="1" ht="15">
      <c r="A102" s="8"/>
      <c r="B102" s="42" t="s">
        <v>112</v>
      </c>
      <c r="C102" s="43"/>
      <c r="D102" s="43"/>
      <c r="E102" s="43"/>
      <c r="F102" s="43"/>
      <c r="G102" s="43"/>
      <c r="H102" s="9"/>
      <c r="I102" s="9"/>
    </row>
    <row r="103" spans="1:9" s="2" customFormat="1" ht="15">
      <c r="A103" s="8"/>
      <c r="B103" s="42" t="s">
        <v>113</v>
      </c>
      <c r="C103" s="42"/>
      <c r="D103" s="42"/>
      <c r="E103" s="42"/>
      <c r="F103" s="42"/>
      <c r="G103" s="42"/>
      <c r="H103" s="9"/>
      <c r="I103" s="9"/>
    </row>
    <row r="104" spans="1:9" s="2" customFormat="1" ht="15">
      <c r="A104" s="8"/>
      <c r="B104" s="30"/>
      <c r="C104" s="29"/>
      <c r="D104" s="29"/>
      <c r="E104" s="30"/>
      <c r="F104" s="30"/>
      <c r="G104" s="30"/>
      <c r="H104" s="9"/>
      <c r="I104" s="9"/>
    </row>
    <row r="105" spans="1:9" ht="13.5">
      <c r="A105" s="8"/>
      <c r="B105" s="9"/>
      <c r="C105" s="36" t="s">
        <v>14</v>
      </c>
      <c r="D105" s="36"/>
      <c r="E105" s="36"/>
      <c r="F105" s="36"/>
      <c r="G105" s="36"/>
      <c r="H105" s="36"/>
      <c r="I105" s="31"/>
    </row>
    <row r="106" spans="1:9" ht="13.5">
      <c r="A106" s="8"/>
      <c r="B106" s="9"/>
      <c r="C106" s="36" t="s">
        <v>15</v>
      </c>
      <c r="D106" s="36"/>
      <c r="E106" s="36"/>
      <c r="F106" s="36"/>
      <c r="G106" s="36"/>
      <c r="H106" s="36"/>
      <c r="I106" s="32"/>
    </row>
    <row r="107" spans="1:9" s="2" customFormat="1" ht="13.5">
      <c r="A107" s="8"/>
      <c r="B107" s="9"/>
      <c r="C107" s="10"/>
      <c r="D107" s="10"/>
      <c r="E107" s="9"/>
      <c r="F107" s="9"/>
      <c r="G107" s="9"/>
      <c r="H107" s="9"/>
      <c r="I107" s="9"/>
    </row>
    <row r="108" spans="1:9" ht="13.5">
      <c r="A108" s="8"/>
      <c r="B108" s="9"/>
      <c r="C108" s="10"/>
      <c r="D108" s="10"/>
      <c r="E108" s="9"/>
      <c r="F108" s="9"/>
      <c r="G108" s="9"/>
      <c r="H108" s="9"/>
      <c r="I108" s="9"/>
    </row>
    <row r="109" spans="1:9" ht="13.5">
      <c r="A109" s="8"/>
      <c r="B109" s="37" t="s">
        <v>16</v>
      </c>
      <c r="C109" s="37"/>
      <c r="D109" s="37"/>
      <c r="E109" s="37"/>
      <c r="F109" s="37"/>
      <c r="G109" s="37"/>
      <c r="H109" s="37"/>
      <c r="I109" s="37"/>
    </row>
    <row r="110" spans="1:9" ht="13.5">
      <c r="A110" s="8"/>
      <c r="B110" s="37"/>
      <c r="C110" s="37"/>
      <c r="D110" s="37"/>
      <c r="E110" s="37"/>
      <c r="F110" s="37"/>
      <c r="G110" s="37"/>
      <c r="H110" s="37"/>
      <c r="I110" s="37"/>
    </row>
    <row r="111" spans="1:9" ht="13.5">
      <c r="A111" s="8"/>
      <c r="B111" s="37"/>
      <c r="C111" s="37"/>
      <c r="D111" s="37"/>
      <c r="E111" s="37"/>
      <c r="F111" s="37"/>
      <c r="G111" s="37"/>
      <c r="H111" s="37"/>
      <c r="I111" s="37"/>
    </row>
  </sheetData>
  <sheetProtection/>
  <mergeCells count="9">
    <mergeCell ref="B2:I2"/>
    <mergeCell ref="B3:I3"/>
    <mergeCell ref="C105:H105"/>
    <mergeCell ref="C106:H106"/>
    <mergeCell ref="B109:I111"/>
    <mergeCell ref="B4:I5"/>
    <mergeCell ref="A99:C99"/>
    <mergeCell ref="B102:G102"/>
    <mergeCell ref="B103:G10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2022-04-14T06:27:04Z</cp:lastPrinted>
  <dcterms:created xsi:type="dcterms:W3CDTF">2021-06-30T18:06:32Z</dcterms:created>
  <dcterms:modified xsi:type="dcterms:W3CDTF">2022-04-16T15:47:26Z</dcterms:modified>
  <cp:category/>
  <cp:version/>
  <cp:contentType/>
  <cp:contentStatus/>
</cp:coreProperties>
</file>