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asio Dupinka\Desktop\postepowanie\"/>
    </mc:Choice>
  </mc:AlternateContent>
  <xr:revisionPtr revIDLastSave="0" documentId="13_ncr:1_{EA3B9BCD-582E-44F3-97F6-F80E821EB870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Table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4" i="1" l="1"/>
  <c r="H15" i="1"/>
  <c r="H16" i="1"/>
  <c r="H17" i="1"/>
  <c r="H18" i="1"/>
  <c r="H19" i="1"/>
  <c r="H20" i="1"/>
  <c r="H21" i="1"/>
  <c r="H13" i="1"/>
  <c r="H9" i="1"/>
  <c r="H10" i="1"/>
  <c r="H8" i="1"/>
  <c r="H11" i="1" l="1"/>
  <c r="H22" i="1"/>
  <c r="H25" i="1" l="1"/>
  <c r="H26" i="1" s="1"/>
</calcChain>
</file>

<file path=xl/sharedStrings.xml><?xml version="1.0" encoding="utf-8"?>
<sst xmlns="http://schemas.openxmlformats.org/spreadsheetml/2006/main" count="65" uniqueCount="55">
  <si>
    <r>
      <rPr>
        <b/>
        <sz val="8"/>
        <rFont val="Arial"/>
        <family val="2"/>
      </rPr>
      <t>Lp.</t>
    </r>
  </si>
  <si>
    <r>
      <rPr>
        <b/>
        <sz val="8"/>
        <rFont val="Arial"/>
        <family val="2"/>
      </rPr>
      <t>Podstawa</t>
    </r>
  </si>
  <si>
    <r>
      <rPr>
        <b/>
        <sz val="8"/>
        <rFont val="Arial"/>
        <family val="2"/>
      </rPr>
      <t>Opis i wyliczenia</t>
    </r>
  </si>
  <si>
    <r>
      <rPr>
        <b/>
        <sz val="8"/>
        <rFont val="Arial"/>
        <family val="2"/>
      </rPr>
      <t>j.m.</t>
    </r>
  </si>
  <si>
    <r>
      <rPr>
        <b/>
        <sz val="8"/>
        <rFont val="Arial"/>
        <family val="2"/>
      </rPr>
      <t>Poszcz.</t>
    </r>
  </si>
  <si>
    <r>
      <rPr>
        <b/>
        <sz val="8"/>
        <rFont val="Arial"/>
        <family val="2"/>
      </rPr>
      <t>Roboty rozbiórkowe</t>
    </r>
  </si>
  <si>
    <r>
      <rPr>
        <sz val="8"/>
        <rFont val="Arial"/>
        <family val="2"/>
      </rPr>
      <t xml:space="preserve">1
</t>
    </r>
    <r>
      <rPr>
        <sz val="8"/>
        <rFont val="Arial"/>
        <family val="2"/>
      </rPr>
      <t>d.1</t>
    </r>
  </si>
  <si>
    <r>
      <rPr>
        <sz val="8"/>
        <rFont val="Arial"/>
        <family val="2"/>
      </rPr>
      <t xml:space="preserve">KNR 4-01
</t>
    </r>
    <r>
      <rPr>
        <sz val="8"/>
        <rFont val="Arial"/>
        <family val="2"/>
      </rPr>
      <t xml:space="preserve">0819-15
</t>
    </r>
    <r>
      <rPr>
        <sz val="8"/>
        <rFont val="Arial"/>
        <family val="2"/>
      </rPr>
      <t>analogia</t>
    </r>
  </si>
  <si>
    <r>
      <rPr>
        <sz val="8"/>
        <rFont val="Arial"/>
        <family val="2"/>
      </rPr>
      <t>Rozebranie wykładziny podłogowej z płytek</t>
    </r>
  </si>
  <si>
    <r>
      <rPr>
        <sz val="8"/>
        <rFont val="Arial"/>
        <family val="2"/>
      </rPr>
      <t>m</t>
    </r>
    <r>
      <rPr>
        <vertAlign val="superscript"/>
        <sz val="6"/>
        <rFont val="Arial"/>
        <family val="2"/>
      </rPr>
      <t xml:space="preserve">2
</t>
    </r>
    <r>
      <rPr>
        <sz val="8"/>
        <rFont val="Arial"/>
        <family val="2"/>
      </rPr>
      <t>m</t>
    </r>
    <r>
      <rPr>
        <vertAlign val="superscript"/>
        <sz val="6"/>
        <rFont val="Arial"/>
        <family val="2"/>
      </rPr>
      <t>2</t>
    </r>
  </si>
  <si>
    <r>
      <rPr>
        <sz val="8"/>
        <rFont val="Arial"/>
        <family val="2"/>
      </rPr>
      <t xml:space="preserve">2
</t>
    </r>
    <r>
      <rPr>
        <sz val="8"/>
        <rFont val="Arial"/>
        <family val="2"/>
      </rPr>
      <t>d.1</t>
    </r>
  </si>
  <si>
    <r>
      <rPr>
        <sz val="8"/>
        <rFont val="Arial"/>
        <family val="2"/>
      </rPr>
      <t xml:space="preserve">KNR 4-01
</t>
    </r>
    <r>
      <rPr>
        <sz val="8"/>
        <rFont val="Arial"/>
        <family val="2"/>
      </rPr>
      <t xml:space="preserve">0106-04
</t>
    </r>
    <r>
      <rPr>
        <sz val="8"/>
        <rFont val="Arial"/>
        <family val="2"/>
      </rPr>
      <t>analogia</t>
    </r>
  </si>
  <si>
    <r>
      <rPr>
        <sz val="8"/>
        <rFont val="Arial"/>
        <family val="2"/>
      </rPr>
      <t>Usunięcie z parteru budynku gruzu i ziemi</t>
    </r>
  </si>
  <si>
    <r>
      <rPr>
        <sz val="8"/>
        <rFont val="Arial"/>
        <family val="2"/>
      </rPr>
      <t>m</t>
    </r>
    <r>
      <rPr>
        <vertAlign val="superscript"/>
        <sz val="6"/>
        <rFont val="Arial"/>
        <family val="2"/>
      </rPr>
      <t xml:space="preserve">3
</t>
    </r>
    <r>
      <rPr>
        <sz val="8"/>
        <rFont val="Arial"/>
        <family val="2"/>
      </rPr>
      <t>m</t>
    </r>
    <r>
      <rPr>
        <vertAlign val="superscript"/>
        <sz val="6"/>
        <rFont val="Arial"/>
        <family val="2"/>
      </rPr>
      <t>3</t>
    </r>
  </si>
  <si>
    <r>
      <rPr>
        <sz val="8"/>
        <rFont val="Arial"/>
        <family val="2"/>
      </rPr>
      <t xml:space="preserve">3
</t>
    </r>
    <r>
      <rPr>
        <sz val="8"/>
        <rFont val="Arial"/>
        <family val="2"/>
      </rPr>
      <t>d.1</t>
    </r>
  </si>
  <si>
    <r>
      <rPr>
        <sz val="8"/>
        <rFont val="Arial"/>
        <family val="2"/>
      </rPr>
      <t xml:space="preserve">KNR 4-04
</t>
    </r>
    <r>
      <rPr>
        <sz val="8"/>
        <rFont val="Arial"/>
        <family val="2"/>
      </rPr>
      <t>1101-02</t>
    </r>
  </si>
  <si>
    <r>
      <rPr>
        <sz val="8"/>
        <rFont val="Arial"/>
        <family val="2"/>
      </rPr>
      <t xml:space="preserve">Transport gruzu z terenu rozbiórki przy ręcznym załadowaniu i wyładowaniu samochodem skrzyniowym
</t>
    </r>
    <r>
      <rPr>
        <sz val="8"/>
        <rFont val="Arial"/>
        <family val="2"/>
      </rPr>
      <t>poz.2</t>
    </r>
  </si>
  <si>
    <r>
      <rPr>
        <b/>
        <sz val="8"/>
        <rFont val="Arial"/>
        <family val="2"/>
      </rPr>
      <t>Roboty montażowe</t>
    </r>
  </si>
  <si>
    <r>
      <rPr>
        <sz val="8"/>
        <rFont val="Arial"/>
        <family val="2"/>
      </rPr>
      <t xml:space="preserve">4
</t>
    </r>
    <r>
      <rPr>
        <sz val="8"/>
        <rFont val="Arial"/>
        <family val="2"/>
      </rPr>
      <t>d.2</t>
    </r>
  </si>
  <si>
    <r>
      <rPr>
        <sz val="8"/>
        <rFont val="Arial"/>
        <family val="2"/>
      </rPr>
      <t>KNR AT-23 0101-02</t>
    </r>
  </si>
  <si>
    <r>
      <rPr>
        <sz val="8"/>
        <rFont val="Arial"/>
        <family val="2"/>
      </rPr>
      <t>Przygotowanie podłoża pod wykonanie okładzin podłogowych - jednokrotne gruntowanie podłoża pod kleje cementowe</t>
    </r>
  </si>
  <si>
    <r>
      <rPr>
        <sz val="8"/>
        <rFont val="Arial"/>
        <family val="2"/>
      </rPr>
      <t xml:space="preserve">5
</t>
    </r>
    <r>
      <rPr>
        <sz val="8"/>
        <rFont val="Arial"/>
        <family val="2"/>
      </rPr>
      <t>d.2</t>
    </r>
  </si>
  <si>
    <r>
      <rPr>
        <sz val="8"/>
        <rFont val="Arial"/>
        <family val="2"/>
      </rPr>
      <t xml:space="preserve">KNR AT-23 0206-03
</t>
    </r>
    <r>
      <rPr>
        <sz val="8"/>
        <rFont val="Arial"/>
        <family val="2"/>
      </rPr>
      <t>analogia</t>
    </r>
  </si>
  <si>
    <r>
      <rPr>
        <sz val="8"/>
        <rFont val="Arial"/>
        <family val="2"/>
      </rPr>
      <t>Okładziny podłogowe z płytek gresowych antypoślizgowych w kolorze ustalo- nym z Inwestorem-PODEST</t>
    </r>
  </si>
  <si>
    <r>
      <rPr>
        <sz val="8"/>
        <rFont val="Arial"/>
        <family val="2"/>
      </rPr>
      <t xml:space="preserve">6
</t>
    </r>
    <r>
      <rPr>
        <sz val="8"/>
        <rFont val="Arial"/>
        <family val="2"/>
      </rPr>
      <t>d.2</t>
    </r>
  </si>
  <si>
    <r>
      <rPr>
        <sz val="8"/>
        <rFont val="Arial"/>
        <family val="2"/>
      </rPr>
      <t>Okładziny podłogowe z płytek gresowych antypoślizgowych w kolorze ustalo- nym z Inwestorem- OKŁADZINY NA SCHODACH(SPOCZNIKI, STOPNIE PODSTOPNICE) WSPÓŁCZYNNIK R=3</t>
    </r>
  </si>
  <si>
    <r>
      <rPr>
        <sz val="8"/>
        <rFont val="Arial"/>
        <family val="2"/>
      </rPr>
      <t xml:space="preserve">7
</t>
    </r>
    <r>
      <rPr>
        <sz val="8"/>
        <rFont val="Arial"/>
        <family val="2"/>
      </rPr>
      <t>d.2</t>
    </r>
  </si>
  <si>
    <r>
      <rPr>
        <sz val="8"/>
        <rFont val="Arial"/>
        <family val="2"/>
      </rPr>
      <t>KNR AT-23 0217-06</t>
    </r>
  </si>
  <si>
    <r>
      <rPr>
        <sz val="8"/>
        <rFont val="Arial"/>
        <family val="2"/>
      </rPr>
      <t>Cokoliki przyścienne z kształtek cokołowych o wysokości 15 cm na zaprawie cienkowarstwowej; kształtki o długości 28-40 cm-COKÓŁ ORAZ PŁYTA SPOCZNIKA</t>
    </r>
  </si>
  <si>
    <r>
      <rPr>
        <sz val="8"/>
        <rFont val="Arial"/>
        <family val="2"/>
      </rPr>
      <t xml:space="preserve">m
</t>
    </r>
    <r>
      <rPr>
        <sz val="8"/>
        <rFont val="Arial"/>
        <family val="2"/>
      </rPr>
      <t>m</t>
    </r>
  </si>
  <si>
    <r>
      <rPr>
        <sz val="8"/>
        <rFont val="Arial"/>
        <family val="2"/>
      </rPr>
      <t xml:space="preserve">8
</t>
    </r>
    <r>
      <rPr>
        <sz val="8"/>
        <rFont val="Arial"/>
        <family val="2"/>
      </rPr>
      <t>d.2</t>
    </r>
  </si>
  <si>
    <r>
      <rPr>
        <sz val="8"/>
        <rFont val="Arial"/>
        <family val="2"/>
      </rPr>
      <t xml:space="preserve">KNR AT-23 0310-03
</t>
    </r>
    <r>
      <rPr>
        <sz val="8"/>
        <rFont val="Arial"/>
        <family val="2"/>
      </rPr>
      <t>analogia</t>
    </r>
  </si>
  <si>
    <r>
      <rPr>
        <sz val="8"/>
        <rFont val="Arial"/>
        <family val="2"/>
      </rPr>
      <t>Cokoliki z kształtek schodowych na zaprawie cienkowarstwowej o grubości 3 mm z przycinaniem-PŁYTKI OD LICA ORAZ COKÓŁ</t>
    </r>
  </si>
  <si>
    <r>
      <rPr>
        <sz val="8"/>
        <rFont val="Arial"/>
        <family val="2"/>
      </rPr>
      <t xml:space="preserve">9
</t>
    </r>
    <r>
      <rPr>
        <sz val="8"/>
        <rFont val="Arial"/>
        <family val="2"/>
      </rPr>
      <t>d.2</t>
    </r>
  </si>
  <si>
    <r>
      <rPr>
        <sz val="8"/>
        <rFont val="Arial"/>
        <family val="2"/>
      </rPr>
      <t xml:space="preserve">KNR 4-01
</t>
    </r>
    <r>
      <rPr>
        <sz val="8"/>
        <rFont val="Arial"/>
        <family val="2"/>
      </rPr>
      <t>0710-01</t>
    </r>
  </si>
  <si>
    <r>
      <rPr>
        <sz val="8"/>
        <rFont val="Arial"/>
        <family val="2"/>
      </rPr>
      <t>Uzupełnienie tynków zwykłych wewnętrznych kat. II z zaprawy cementowo-wa- piennej na ścianach i słupach prostokątnych na podłożu z cegły, pustaków ce- ramicznych, gazo- i pianobetonów (do 1 m2 w 1 miejscu)-WYRÓWNANIE SŁUPÓW</t>
    </r>
  </si>
  <si>
    <r>
      <rPr>
        <sz val="8"/>
        <rFont val="Arial"/>
        <family val="2"/>
      </rPr>
      <t xml:space="preserve">10
</t>
    </r>
    <r>
      <rPr>
        <sz val="8"/>
        <rFont val="Arial"/>
        <family val="2"/>
      </rPr>
      <t>d.2</t>
    </r>
  </si>
  <si>
    <r>
      <rPr>
        <sz val="8"/>
        <rFont val="Arial"/>
        <family val="2"/>
      </rPr>
      <t>KNR AT-22 0101-02</t>
    </r>
  </si>
  <si>
    <r>
      <rPr>
        <sz val="8"/>
        <rFont val="Arial"/>
        <family val="2"/>
      </rPr>
      <t>Przygotowanie podłoża pod wykonanie okładzin ściennych - jednokrotne grun- towanie podłoża pod kleje cementowe SŁUPY POD SCHODAMI</t>
    </r>
  </si>
  <si>
    <r>
      <rPr>
        <sz val="8"/>
        <rFont val="Arial"/>
        <family val="2"/>
      </rPr>
      <t xml:space="preserve">11
</t>
    </r>
    <r>
      <rPr>
        <sz val="8"/>
        <rFont val="Arial"/>
        <family val="2"/>
      </rPr>
      <t>d.2</t>
    </r>
  </si>
  <si>
    <r>
      <rPr>
        <sz val="8"/>
        <rFont val="Arial"/>
        <family val="2"/>
      </rPr>
      <t>KNR AT-22 0204-02</t>
    </r>
  </si>
  <si>
    <r>
      <rPr>
        <sz val="8"/>
        <rFont val="Arial"/>
        <family val="2"/>
      </rPr>
      <t>Okładziny ścienne z płytek z kamieni sztucznych o regularnych kształtach na zaprawie klejowej cienkowarstwowej; SŁUPY POD SCHODAMI</t>
    </r>
  </si>
  <si>
    <r>
      <rPr>
        <sz val="8"/>
        <rFont val="Arial"/>
        <family val="2"/>
      </rPr>
      <t xml:space="preserve">12
</t>
    </r>
    <r>
      <rPr>
        <sz val="8"/>
        <rFont val="Arial"/>
        <family val="2"/>
      </rPr>
      <t>d.2</t>
    </r>
  </si>
  <si>
    <r>
      <rPr>
        <sz val="8"/>
        <rFont val="Arial"/>
        <family val="2"/>
      </rPr>
      <t>ZKNR C-2 0518-01</t>
    </r>
  </si>
  <si>
    <r>
      <rPr>
        <sz val="8"/>
        <rFont val="Arial"/>
        <family val="2"/>
      </rPr>
      <t>Wypełnienie spoin 3x4 mm materiałem elastycznym</t>
    </r>
  </si>
  <si>
    <t>KOSZTORYS OFERTOWY</t>
  </si>
  <si>
    <r>
      <rPr>
        <sz val="8"/>
        <rFont val="Arial"/>
        <family val="2"/>
      </rPr>
      <t xml:space="preserve">NAZWA INWESTYCJI      :      Remont schodów do Leśniczówki Leśnictwa Kopaliny
</t>
    </r>
    <r>
      <rPr>
        <sz val="8"/>
        <rFont val="Arial"/>
        <family val="2"/>
      </rPr>
      <t xml:space="preserve">INWESTOR                      :      Nadleśnictwo Brzesko
</t>
    </r>
    <r>
      <rPr>
        <sz val="8"/>
        <rFont val="Arial"/>
        <family val="2"/>
      </rPr>
      <t>ADRES INWESTORA      :      32-800 Brzesko, Jadowniki ul.Brzeska 59</t>
    </r>
    <r>
      <rPr>
        <sz val="8"/>
        <rFont val="Arial"/>
        <family val="2"/>
      </rPr>
      <t/>
    </r>
  </si>
  <si>
    <t>Imię i nazwisko osoby sporządzającej:</t>
  </si>
  <si>
    <t>Cena jednostkowa</t>
  </si>
  <si>
    <t>Wartość</t>
  </si>
  <si>
    <t>Razem dział: roboty rozbiórkowe</t>
  </si>
  <si>
    <t>Razem dział: roboty montażowe</t>
  </si>
  <si>
    <t>Wartość kosztorysowa robót bez podatku VAT</t>
  </si>
  <si>
    <t>Ogółem wartość kosztorysowa robót</t>
  </si>
  <si>
    <t>Stawka podatku VAT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</si>
</sst>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"/>
    <numFmt numFmtId="165" formatCode="#,##0.00\ &quot;zł&quot;"/>
    <numFmt numFmtId="166" formatCode="#,##0.000"/>
    <numFmt numFmtId="167" formatCode="#,##0.0000"/>
  </numFmts>
  <fonts count="11" x14ac:knownFonts="1">
    <font>
      <sz val="10"/>
      <color rgb="FF000000"/>
      <name val="Times New Roman"/>
      <charset val="204"/>
    </font>
    <font>
      <b/>
      <sz val="10.5"/>
      <name val="Arial"/>
    </font>
    <font>
      <sz val="8"/>
      <name val="Arial"/>
    </font>
    <font>
      <b/>
      <sz val="8"/>
      <name val="Arial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10.5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6"/>
      <name val="Arial"/>
      <family val="2"/>
    </font>
    <font>
      <b/>
      <sz val="10"/>
      <color rgb="FF000000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5">
    <xf numFmtId="0" fontId="0" fillId="0" borderId="0" xfId="0" applyAlignment="1">
      <alignment horizontal="left" vertical="top"/>
    </xf>
    <xf numFmtId="0" fontId="3" fillId="0" borderId="1" xfId="0" applyFont="1" applyBorder="1" applyAlignment="1">
      <alignment horizontal="right" vertical="top" wrapText="1"/>
    </xf>
    <xf numFmtId="0" fontId="3" fillId="0" borderId="1" xfId="0" applyFont="1" applyBorder="1" applyAlignment="1">
      <alignment horizontal="left" vertical="top" wrapText="1" indent="1"/>
    </xf>
    <xf numFmtId="1" fontId="4" fillId="0" borderId="1" xfId="0" applyNumberFormat="1" applyFont="1" applyBorder="1" applyAlignment="1">
      <alignment horizontal="right" vertical="top" shrinkToFit="1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right" vertical="top" wrapText="1"/>
    </xf>
    <xf numFmtId="0" fontId="0" fillId="0" borderId="1" xfId="0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 vertical="top" wrapText="1" inden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65" fontId="0" fillId="0" borderId="7" xfId="0" applyNumberFormat="1" applyBorder="1" applyAlignment="1">
      <alignment horizontal="center" vertical="center"/>
    </xf>
    <xf numFmtId="167" fontId="5" fillId="0" borderId="1" xfId="0" applyNumberFormat="1" applyFont="1" applyBorder="1" applyAlignment="1">
      <alignment horizontal="center" vertical="center" shrinkToFit="1"/>
    </xf>
    <xf numFmtId="164" fontId="5" fillId="0" borderId="1" xfId="0" applyNumberFormat="1" applyFont="1" applyBorder="1" applyAlignment="1">
      <alignment horizontal="center" vertical="center" shrinkToFit="1"/>
    </xf>
    <xf numFmtId="166" fontId="5" fillId="0" borderId="1" xfId="0" applyNumberFormat="1" applyFont="1" applyBorder="1" applyAlignment="1">
      <alignment horizontal="center" vertical="center" shrinkToFit="1"/>
    </xf>
    <xf numFmtId="165" fontId="0" fillId="0" borderId="9" xfId="0" applyNumberFormat="1" applyBorder="1" applyAlignment="1">
      <alignment horizontal="center" vertical="center"/>
    </xf>
    <xf numFmtId="0" fontId="0" fillId="0" borderId="12" xfId="0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165" fontId="0" fillId="0" borderId="13" xfId="0" applyNumberFormat="1" applyBorder="1" applyAlignment="1">
      <alignment horizontal="center" vertical="center"/>
    </xf>
    <xf numFmtId="165" fontId="10" fillId="0" borderId="7" xfId="0" applyNumberFormat="1" applyFont="1" applyBorder="1" applyAlignment="1">
      <alignment horizontal="center" vertical="center"/>
    </xf>
    <xf numFmtId="0" fontId="0" fillId="0" borderId="14" xfId="0" applyBorder="1" applyAlignment="1">
      <alignment horizontal="left" vertical="center" wrapText="1"/>
    </xf>
    <xf numFmtId="0" fontId="2" fillId="0" borderId="12" xfId="0" applyFont="1" applyBorder="1" applyAlignment="1">
      <alignment horizontal="left" vertical="top" wrapText="1"/>
    </xf>
    <xf numFmtId="1" fontId="4" fillId="0" borderId="2" xfId="0" applyNumberFormat="1" applyFont="1" applyBorder="1" applyAlignment="1">
      <alignment horizontal="right" vertical="center" shrinkToFit="1"/>
    </xf>
    <xf numFmtId="0" fontId="6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7" fillId="0" borderId="0" xfId="0" applyFont="1" applyAlignment="1">
      <alignment horizontal="left" vertical="center" wrapText="1" indent="1"/>
    </xf>
    <xf numFmtId="0" fontId="0" fillId="0" borderId="0" xfId="0" applyAlignment="1">
      <alignment horizontal="left" vertical="center" wrapText="1" indent="1"/>
    </xf>
    <xf numFmtId="0" fontId="2" fillId="0" borderId="0" xfId="0" applyFont="1" applyAlignment="1">
      <alignment horizontal="left" vertical="top" wrapText="1" indent="1"/>
    </xf>
    <xf numFmtId="0" fontId="0" fillId="0" borderId="7" xfId="0" applyBorder="1" applyAlignment="1">
      <alignment horizontal="center" vertical="center" wrapText="1"/>
    </xf>
    <xf numFmtId="0" fontId="2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10" fillId="0" borderId="7" xfId="0" applyFont="1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3" fillId="0" borderId="7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top" wrapText="1"/>
    </xf>
    <xf numFmtId="0" fontId="7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left" vertical="top" wrapText="1"/>
    </xf>
    <xf numFmtId="0" fontId="2" fillId="0" borderId="11" xfId="0" applyFont="1" applyBorder="1" applyAlignment="1">
      <alignment horizontal="left" vertical="top" wrapText="1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165" fontId="0" fillId="2" borderId="2" xfId="0" applyNumberFormat="1" applyFill="1" applyBorder="1" applyAlignment="1" applyProtection="1">
      <alignment horizontal="center" vertical="center" wrapText="1"/>
      <protection locked="0"/>
    </xf>
    <xf numFmtId="165" fontId="0" fillId="2" borderId="10" xfId="0" applyNumberFormat="1" applyFill="1" applyBorder="1" applyAlignment="1" applyProtection="1">
      <alignment horizontal="center" vertical="center" wrapText="1"/>
      <protection locked="0"/>
    </xf>
    <xf numFmtId="9" fontId="0" fillId="2" borderId="7" xfId="0" applyNumberFormat="1" applyFill="1" applyBorder="1" applyAlignment="1" applyProtection="1">
      <alignment horizontal="center" vertical="center"/>
      <protection locked="0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6"/>
  <sheetViews>
    <sheetView tabSelected="1" workbookViewId="0">
      <selection activeCell="L6" sqref="L6"/>
    </sheetView>
  </sheetViews>
  <sheetFormatPr defaultRowHeight="12.75" x14ac:dyDescent="0.2"/>
  <cols>
    <col min="1" max="1" width="4.6640625" customWidth="1"/>
    <col min="2" max="2" width="11.5" customWidth="1"/>
    <col min="3" max="3" width="26.6640625" customWidth="1"/>
    <col min="4" max="4" width="39.5" customWidth="1"/>
    <col min="5" max="5" width="6.83203125" customWidth="1"/>
    <col min="6" max="6" width="11.5" customWidth="1"/>
    <col min="7" max="7" width="15.1640625" customWidth="1"/>
    <col min="8" max="8" width="17" customWidth="1"/>
  </cols>
  <sheetData>
    <row r="1" spans="1:8" ht="15" customHeight="1" x14ac:dyDescent="0.2">
      <c r="A1" s="26" t="s">
        <v>45</v>
      </c>
      <c r="B1" s="27"/>
      <c r="C1" s="27"/>
      <c r="D1" s="27"/>
      <c r="E1" s="27"/>
      <c r="F1" s="27"/>
      <c r="G1" s="27"/>
      <c r="H1" s="27"/>
    </row>
    <row r="2" spans="1:8" ht="65.25" customHeight="1" x14ac:dyDescent="0.2">
      <c r="A2" s="28" t="s">
        <v>46</v>
      </c>
      <c r="B2" s="29"/>
      <c r="C2" s="29"/>
      <c r="D2" s="29"/>
      <c r="E2" s="29"/>
      <c r="F2" s="29"/>
      <c r="G2" s="29"/>
      <c r="H2" s="29"/>
    </row>
    <row r="3" spans="1:8" ht="11.25" customHeight="1" x14ac:dyDescent="0.2">
      <c r="A3" s="30"/>
      <c r="B3" s="30"/>
      <c r="C3" s="30"/>
      <c r="D3" s="30"/>
      <c r="E3" s="30"/>
      <c r="F3" s="30"/>
      <c r="G3" s="30"/>
      <c r="H3" s="30"/>
    </row>
    <row r="4" spans="1:8" ht="22.5" customHeight="1" x14ac:dyDescent="0.2">
      <c r="A4" s="31" t="s">
        <v>47</v>
      </c>
      <c r="B4" s="31"/>
      <c r="C4" s="31"/>
      <c r="D4" s="51"/>
      <c r="E4" s="51"/>
      <c r="F4" s="51"/>
      <c r="G4" s="51"/>
      <c r="H4" s="51"/>
    </row>
    <row r="5" spans="1:8" ht="11.25" customHeight="1" x14ac:dyDescent="0.2">
      <c r="A5" s="30"/>
      <c r="B5" s="30"/>
      <c r="C5" s="30"/>
      <c r="D5" s="30"/>
      <c r="E5" s="30"/>
      <c r="F5" s="30"/>
      <c r="G5" s="30"/>
      <c r="H5" s="30"/>
    </row>
    <row r="6" spans="1:8" ht="22.5" x14ac:dyDescent="0.2">
      <c r="A6" s="1" t="s">
        <v>0</v>
      </c>
      <c r="B6" s="2" t="s">
        <v>1</v>
      </c>
      <c r="C6" s="39" t="s">
        <v>2</v>
      </c>
      <c r="D6" s="40"/>
      <c r="E6" s="12" t="s">
        <v>3</v>
      </c>
      <c r="F6" s="12" t="s">
        <v>4</v>
      </c>
      <c r="G6" s="13" t="s">
        <v>48</v>
      </c>
      <c r="H6" s="13" t="s">
        <v>49</v>
      </c>
    </row>
    <row r="7" spans="1:8" ht="13.35" customHeight="1" x14ac:dyDescent="0.2">
      <c r="A7" s="3">
        <v>1</v>
      </c>
      <c r="B7" s="4"/>
      <c r="C7" s="41" t="s">
        <v>5</v>
      </c>
      <c r="D7" s="42"/>
      <c r="E7" s="42"/>
      <c r="F7" s="42"/>
      <c r="G7" s="42"/>
      <c r="H7" s="42"/>
    </row>
    <row r="8" spans="1:8" ht="42" customHeight="1" x14ac:dyDescent="0.2">
      <c r="A8" s="5" t="s">
        <v>6</v>
      </c>
      <c r="B8" s="6" t="s">
        <v>7</v>
      </c>
      <c r="C8" s="32" t="s">
        <v>8</v>
      </c>
      <c r="D8" s="33"/>
      <c r="E8" s="11" t="s">
        <v>9</v>
      </c>
      <c r="F8" s="10">
        <v>18.673999999999999</v>
      </c>
      <c r="G8" s="52"/>
      <c r="H8" s="14">
        <f>F8*G8</f>
        <v>0</v>
      </c>
    </row>
    <row r="9" spans="1:8" ht="42" customHeight="1" x14ac:dyDescent="0.2">
      <c r="A9" s="5" t="s">
        <v>10</v>
      </c>
      <c r="B9" s="6" t="s">
        <v>11</v>
      </c>
      <c r="C9" s="32" t="s">
        <v>12</v>
      </c>
      <c r="D9" s="33"/>
      <c r="E9" s="11" t="s">
        <v>13</v>
      </c>
      <c r="F9" s="10">
        <v>0.56000000000000005</v>
      </c>
      <c r="G9" s="52"/>
      <c r="H9" s="14">
        <f t="shared" ref="H9:H10" si="0">F9*G9</f>
        <v>0</v>
      </c>
    </row>
    <row r="10" spans="1:8" ht="40.5" customHeight="1" x14ac:dyDescent="0.2">
      <c r="A10" s="5" t="s">
        <v>14</v>
      </c>
      <c r="B10" s="6" t="s">
        <v>15</v>
      </c>
      <c r="C10" s="34" t="s">
        <v>16</v>
      </c>
      <c r="D10" s="35"/>
      <c r="E10" s="11" t="s">
        <v>13</v>
      </c>
      <c r="F10" s="10">
        <v>0.56000000000000005</v>
      </c>
      <c r="G10" s="52"/>
      <c r="H10" s="14">
        <f t="shared" si="0"/>
        <v>0</v>
      </c>
    </row>
    <row r="11" spans="1:8" ht="15.2" customHeight="1" x14ac:dyDescent="0.2">
      <c r="A11" s="8"/>
      <c r="B11" s="23"/>
      <c r="C11" s="36" t="s">
        <v>50</v>
      </c>
      <c r="D11" s="37"/>
      <c r="E11" s="37"/>
      <c r="F11" s="37"/>
      <c r="G11" s="38"/>
      <c r="H11" s="18">
        <f>SUM(H8:H10)</f>
        <v>0</v>
      </c>
    </row>
    <row r="12" spans="1:8" ht="16.5" customHeight="1" x14ac:dyDescent="0.2">
      <c r="A12" s="25">
        <v>2</v>
      </c>
      <c r="B12" s="45" t="s">
        <v>17</v>
      </c>
      <c r="C12" s="45"/>
      <c r="D12" s="45"/>
      <c r="E12" s="45"/>
      <c r="F12" s="45"/>
      <c r="G12" s="45"/>
      <c r="H12" s="45"/>
    </row>
    <row r="13" spans="1:8" ht="31.5" customHeight="1" x14ac:dyDescent="0.2">
      <c r="A13" s="5" t="s">
        <v>18</v>
      </c>
      <c r="B13" s="24" t="s">
        <v>19</v>
      </c>
      <c r="C13" s="49" t="s">
        <v>20</v>
      </c>
      <c r="D13" s="50"/>
      <c r="E13" s="19" t="s">
        <v>9</v>
      </c>
      <c r="F13" s="20">
        <v>21.873999999999999</v>
      </c>
      <c r="G13" s="53"/>
      <c r="H13" s="21">
        <f>F13*G13</f>
        <v>0</v>
      </c>
    </row>
    <row r="14" spans="1:8" ht="42" customHeight="1" x14ac:dyDescent="0.2">
      <c r="A14" s="5" t="s">
        <v>21</v>
      </c>
      <c r="B14" s="6" t="s">
        <v>22</v>
      </c>
      <c r="C14" s="32" t="s">
        <v>23</v>
      </c>
      <c r="D14" s="33"/>
      <c r="E14" s="11" t="s">
        <v>9</v>
      </c>
      <c r="F14" s="15">
        <v>8.2799999999999994</v>
      </c>
      <c r="G14" s="52"/>
      <c r="H14" s="21">
        <f t="shared" ref="H14:H21" si="1">F14*G14</f>
        <v>0</v>
      </c>
    </row>
    <row r="15" spans="1:8" ht="42" customHeight="1" x14ac:dyDescent="0.2">
      <c r="A15" s="5" t="s">
        <v>24</v>
      </c>
      <c r="B15" s="6" t="s">
        <v>22</v>
      </c>
      <c r="C15" s="32" t="s">
        <v>25</v>
      </c>
      <c r="D15" s="33"/>
      <c r="E15" s="11" t="s">
        <v>9</v>
      </c>
      <c r="F15" s="10">
        <v>7.2839999999999998</v>
      </c>
      <c r="G15" s="52"/>
      <c r="H15" s="21">
        <f t="shared" si="1"/>
        <v>0</v>
      </c>
    </row>
    <row r="16" spans="1:8" ht="42" customHeight="1" x14ac:dyDescent="0.2">
      <c r="A16" s="5" t="s">
        <v>26</v>
      </c>
      <c r="B16" s="7" t="s">
        <v>27</v>
      </c>
      <c r="C16" s="32" t="s">
        <v>28</v>
      </c>
      <c r="D16" s="33"/>
      <c r="E16" s="11" t="s">
        <v>29</v>
      </c>
      <c r="F16" s="17">
        <v>9.8000000000000007</v>
      </c>
      <c r="G16" s="52"/>
      <c r="H16" s="21">
        <f t="shared" si="1"/>
        <v>0</v>
      </c>
    </row>
    <row r="17" spans="1:8" ht="42" customHeight="1" x14ac:dyDescent="0.2">
      <c r="A17" s="5" t="s">
        <v>30</v>
      </c>
      <c r="B17" s="6" t="s">
        <v>31</v>
      </c>
      <c r="C17" s="32" t="s">
        <v>32</v>
      </c>
      <c r="D17" s="33"/>
      <c r="E17" s="11" t="s">
        <v>29</v>
      </c>
      <c r="F17" s="17">
        <v>6</v>
      </c>
      <c r="G17" s="52"/>
      <c r="H17" s="21">
        <f t="shared" si="1"/>
        <v>0</v>
      </c>
    </row>
    <row r="18" spans="1:8" ht="54" customHeight="1" x14ac:dyDescent="0.2">
      <c r="A18" s="5" t="s">
        <v>33</v>
      </c>
      <c r="B18" s="6" t="s">
        <v>34</v>
      </c>
      <c r="C18" s="32" t="s">
        <v>35</v>
      </c>
      <c r="D18" s="33"/>
      <c r="E18" s="11" t="s">
        <v>9</v>
      </c>
      <c r="F18" s="15">
        <v>1.6</v>
      </c>
      <c r="G18" s="52"/>
      <c r="H18" s="21">
        <f t="shared" si="1"/>
        <v>0</v>
      </c>
    </row>
    <row r="19" spans="1:8" ht="39.75" customHeight="1" x14ac:dyDescent="0.2">
      <c r="A19" s="9" t="s">
        <v>36</v>
      </c>
      <c r="B19" s="7" t="s">
        <v>37</v>
      </c>
      <c r="C19" s="32" t="s">
        <v>38</v>
      </c>
      <c r="D19" s="33"/>
      <c r="E19" s="11" t="s">
        <v>9</v>
      </c>
      <c r="F19" s="15">
        <v>1.6</v>
      </c>
      <c r="G19" s="52"/>
      <c r="H19" s="21">
        <f t="shared" si="1"/>
        <v>0</v>
      </c>
    </row>
    <row r="20" spans="1:8" ht="39" customHeight="1" x14ac:dyDescent="0.2">
      <c r="A20" s="9" t="s">
        <v>39</v>
      </c>
      <c r="B20" s="7" t="s">
        <v>40</v>
      </c>
      <c r="C20" s="32" t="s">
        <v>41</v>
      </c>
      <c r="D20" s="33"/>
      <c r="E20" s="11" t="s">
        <v>9</v>
      </c>
      <c r="F20" s="15">
        <v>1.6</v>
      </c>
      <c r="G20" s="52"/>
      <c r="H20" s="21">
        <f t="shared" si="1"/>
        <v>0</v>
      </c>
    </row>
    <row r="21" spans="1:8" ht="42.75" customHeight="1" x14ac:dyDescent="0.2">
      <c r="A21" s="9" t="s">
        <v>42</v>
      </c>
      <c r="B21" s="7" t="s">
        <v>43</v>
      </c>
      <c r="C21" s="32" t="s">
        <v>44</v>
      </c>
      <c r="D21" s="33"/>
      <c r="E21" s="11" t="s">
        <v>29</v>
      </c>
      <c r="F21" s="16">
        <v>35.94</v>
      </c>
      <c r="G21" s="52"/>
      <c r="H21" s="21">
        <f t="shared" si="1"/>
        <v>0</v>
      </c>
    </row>
    <row r="22" spans="1:8" ht="22.5" customHeight="1" x14ac:dyDescent="0.2">
      <c r="A22" s="47" t="s">
        <v>51</v>
      </c>
      <c r="B22" s="48"/>
      <c r="C22" s="48"/>
      <c r="D22" s="48"/>
      <c r="E22" s="48"/>
      <c r="F22" s="48"/>
      <c r="G22" s="48"/>
      <c r="H22" s="14">
        <f>SUM(H13:H21)</f>
        <v>0</v>
      </c>
    </row>
    <row r="23" spans="1:8" ht="11.25" customHeight="1" x14ac:dyDescent="0.2">
      <c r="A23" s="46"/>
      <c r="B23" s="46"/>
      <c r="C23" s="46"/>
      <c r="D23" s="46"/>
      <c r="E23" s="46"/>
      <c r="F23" s="46"/>
      <c r="G23" s="46"/>
      <c r="H23" s="46"/>
    </row>
    <row r="24" spans="1:8" ht="13.5" customHeight="1" x14ac:dyDescent="0.2">
      <c r="A24" s="44" t="s">
        <v>54</v>
      </c>
      <c r="B24" s="44"/>
      <c r="C24" s="44"/>
      <c r="D24" s="44"/>
      <c r="E24" s="44"/>
      <c r="F24" s="44"/>
      <c r="G24" s="44"/>
      <c r="H24" s="54"/>
    </row>
    <row r="25" spans="1:8" x14ac:dyDescent="0.2">
      <c r="A25" s="43" t="s">
        <v>52</v>
      </c>
      <c r="B25" s="43"/>
      <c r="C25" s="43"/>
      <c r="D25" s="43"/>
      <c r="E25" s="43"/>
      <c r="F25" s="43"/>
      <c r="G25" s="43"/>
      <c r="H25" s="22">
        <f>SUM(H22+H11)</f>
        <v>0</v>
      </c>
    </row>
    <row r="26" spans="1:8" x14ac:dyDescent="0.2">
      <c r="A26" s="43" t="s">
        <v>53</v>
      </c>
      <c r="B26" s="43"/>
      <c r="C26" s="43"/>
      <c r="D26" s="43"/>
      <c r="E26" s="43"/>
      <c r="F26" s="43"/>
      <c r="G26" s="43"/>
      <c r="H26" s="22">
        <f>H25+(H24*H25)</f>
        <v>0</v>
      </c>
    </row>
  </sheetData>
  <sheetProtection algorithmName="SHA-512" hashValue="UTebvemaA3f00NRyOy1MNYn4k1UN5QM8csNmCebBtcgCoJnZ6/yW96to6BwR7mpgdgvOlsNL8SpJ2Wc5N/0beQ==" saltValue="55A3I+G6HvFzBLJ33j28Ug==" spinCount="100000" sheet="1" objects="1" scenarios="1"/>
  <mergeCells count="27">
    <mergeCell ref="A26:G26"/>
    <mergeCell ref="A24:G24"/>
    <mergeCell ref="B12:H12"/>
    <mergeCell ref="C21:D21"/>
    <mergeCell ref="A23:H23"/>
    <mergeCell ref="A22:G22"/>
    <mergeCell ref="A25:G25"/>
    <mergeCell ref="C18:D18"/>
    <mergeCell ref="C19:D19"/>
    <mergeCell ref="C20:D20"/>
    <mergeCell ref="C16:D16"/>
    <mergeCell ref="C17:D17"/>
    <mergeCell ref="C13:D13"/>
    <mergeCell ref="C14:D14"/>
    <mergeCell ref="C15:D15"/>
    <mergeCell ref="C9:D9"/>
    <mergeCell ref="C10:D10"/>
    <mergeCell ref="C11:G11"/>
    <mergeCell ref="A5:H5"/>
    <mergeCell ref="C6:D6"/>
    <mergeCell ref="C8:D8"/>
    <mergeCell ref="C7:H7"/>
    <mergeCell ref="A1:H1"/>
    <mergeCell ref="A2:H2"/>
    <mergeCell ref="A3:H3"/>
    <mergeCell ref="A4:C4"/>
    <mergeCell ref="D4:H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Schody-remont</dc:title>
  <dc:creator>MACIEK</dc:creator>
  <cp:keywords>()</cp:keywords>
  <cp:lastModifiedBy>gpelc83@gmail.com</cp:lastModifiedBy>
  <dcterms:created xsi:type="dcterms:W3CDTF">2024-10-10T09:54:10Z</dcterms:created>
  <dcterms:modified xsi:type="dcterms:W3CDTF">2024-10-10T15:25:57Z</dcterms:modified>
</cp:coreProperties>
</file>