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Branice\2025 na 2026\SWZ EE Branice\"/>
    </mc:Choice>
  </mc:AlternateContent>
  <xr:revisionPtr revIDLastSave="0" documentId="13_ncr:1_{95C43DC3-9703-4B50-AE82-3A316280C08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  <sheet name="wykaz odbiorców zał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85" i="1" l="1"/>
  <c r="AO84" i="1"/>
  <c r="J84" i="2" l="1"/>
  <c r="I84" i="2"/>
  <c r="H84" i="2"/>
  <c r="G84" i="2"/>
  <c r="F84" i="2"/>
  <c r="E84" i="2"/>
  <c r="D84" i="2"/>
  <c r="C84" i="2"/>
  <c r="B84" i="2"/>
  <c r="A84" i="2"/>
  <c r="J83" i="2"/>
  <c r="I83" i="2"/>
  <c r="H83" i="2"/>
  <c r="G83" i="2"/>
  <c r="F83" i="2"/>
  <c r="E83" i="2"/>
  <c r="D83" i="2"/>
  <c r="C83" i="2"/>
  <c r="B83" i="2"/>
  <c r="A83" i="2"/>
  <c r="J82" i="2"/>
  <c r="I82" i="2"/>
  <c r="H82" i="2"/>
  <c r="G82" i="2"/>
  <c r="F82" i="2"/>
  <c r="E82" i="2"/>
  <c r="D82" i="2"/>
  <c r="C82" i="2"/>
  <c r="B82" i="2"/>
  <c r="A82" i="2"/>
  <c r="J81" i="2"/>
  <c r="I81" i="2"/>
  <c r="H81" i="2"/>
  <c r="G81" i="2"/>
  <c r="F81" i="2"/>
  <c r="E81" i="2"/>
  <c r="D81" i="2"/>
  <c r="C81" i="2"/>
  <c r="B81" i="2"/>
  <c r="A81" i="2"/>
  <c r="J80" i="2"/>
  <c r="I80" i="2"/>
  <c r="H80" i="2"/>
  <c r="G80" i="2"/>
  <c r="F80" i="2"/>
  <c r="E80" i="2"/>
  <c r="D80" i="2"/>
  <c r="C80" i="2"/>
  <c r="B80" i="2"/>
  <c r="A80" i="2"/>
  <c r="J79" i="2"/>
  <c r="I79" i="2"/>
  <c r="H79" i="2"/>
  <c r="G79" i="2"/>
  <c r="F79" i="2"/>
  <c r="E79" i="2"/>
  <c r="D79" i="2"/>
  <c r="C79" i="2"/>
  <c r="B79" i="2"/>
  <c r="A79" i="2"/>
  <c r="J78" i="2"/>
  <c r="I78" i="2"/>
  <c r="H78" i="2"/>
  <c r="G78" i="2"/>
  <c r="F78" i="2"/>
  <c r="E78" i="2"/>
  <c r="D78" i="2"/>
  <c r="C78" i="2"/>
  <c r="B78" i="2"/>
  <c r="A78" i="2"/>
  <c r="J77" i="2"/>
  <c r="I77" i="2"/>
  <c r="H77" i="2"/>
  <c r="G77" i="2"/>
  <c r="F77" i="2"/>
  <c r="E77" i="2"/>
  <c r="D77" i="2"/>
  <c r="C77" i="2"/>
  <c r="B77" i="2"/>
  <c r="A77" i="2"/>
  <c r="J76" i="2"/>
  <c r="I76" i="2"/>
  <c r="H76" i="2"/>
  <c r="G76" i="2"/>
  <c r="F76" i="2"/>
  <c r="E76" i="2"/>
  <c r="D76" i="2"/>
  <c r="C76" i="2"/>
  <c r="B76" i="2"/>
  <c r="A76" i="2"/>
  <c r="J75" i="2"/>
  <c r="I75" i="2"/>
  <c r="H75" i="2"/>
  <c r="G75" i="2"/>
  <c r="F75" i="2"/>
  <c r="E75" i="2"/>
  <c r="D75" i="2"/>
  <c r="C75" i="2"/>
  <c r="B75" i="2"/>
  <c r="A75" i="2"/>
  <c r="J74" i="2"/>
  <c r="I74" i="2"/>
  <c r="H74" i="2"/>
  <c r="G74" i="2"/>
  <c r="F74" i="2"/>
  <c r="E74" i="2"/>
  <c r="D74" i="2"/>
  <c r="C74" i="2"/>
  <c r="B74" i="2"/>
  <c r="A74" i="2"/>
  <c r="J73" i="2"/>
  <c r="I73" i="2"/>
  <c r="H73" i="2"/>
  <c r="G73" i="2"/>
  <c r="F73" i="2"/>
  <c r="E73" i="2"/>
  <c r="D73" i="2"/>
  <c r="C73" i="2"/>
  <c r="B73" i="2"/>
  <c r="A73" i="2"/>
  <c r="J72" i="2"/>
  <c r="I72" i="2"/>
  <c r="H72" i="2"/>
  <c r="G72" i="2"/>
  <c r="F72" i="2"/>
  <c r="E72" i="2"/>
  <c r="D72" i="2"/>
  <c r="C72" i="2"/>
  <c r="B72" i="2"/>
  <c r="A72" i="2"/>
  <c r="J71" i="2"/>
  <c r="I71" i="2"/>
  <c r="H71" i="2"/>
  <c r="G71" i="2"/>
  <c r="F71" i="2"/>
  <c r="E71" i="2"/>
  <c r="D71" i="2"/>
  <c r="C71" i="2"/>
  <c r="B71" i="2"/>
  <c r="A71" i="2"/>
  <c r="J70" i="2"/>
  <c r="I70" i="2"/>
  <c r="H70" i="2"/>
  <c r="G70" i="2"/>
  <c r="F70" i="2"/>
  <c r="E70" i="2"/>
  <c r="D70" i="2"/>
  <c r="C70" i="2"/>
  <c r="B70" i="2"/>
  <c r="A70" i="2"/>
  <c r="J69" i="2"/>
  <c r="I69" i="2"/>
  <c r="H69" i="2"/>
  <c r="G69" i="2"/>
  <c r="F69" i="2"/>
  <c r="E69" i="2"/>
  <c r="D69" i="2"/>
  <c r="C69" i="2"/>
  <c r="B69" i="2"/>
  <c r="A69" i="2"/>
  <c r="J68" i="2"/>
  <c r="I68" i="2"/>
  <c r="H68" i="2"/>
  <c r="G68" i="2"/>
  <c r="F68" i="2"/>
  <c r="E68" i="2"/>
  <c r="D68" i="2"/>
  <c r="C68" i="2"/>
  <c r="B68" i="2"/>
  <c r="A68" i="2"/>
  <c r="J67" i="2"/>
  <c r="I67" i="2"/>
  <c r="H67" i="2"/>
  <c r="G67" i="2"/>
  <c r="F67" i="2"/>
  <c r="E67" i="2"/>
  <c r="D67" i="2"/>
  <c r="C67" i="2"/>
  <c r="B67" i="2"/>
  <c r="A67" i="2"/>
  <c r="J66" i="2"/>
  <c r="I66" i="2"/>
  <c r="H66" i="2"/>
  <c r="G66" i="2"/>
  <c r="F66" i="2"/>
  <c r="E66" i="2"/>
  <c r="D66" i="2"/>
  <c r="C66" i="2"/>
  <c r="B66" i="2"/>
  <c r="A66" i="2"/>
  <c r="J65" i="2"/>
  <c r="I65" i="2"/>
  <c r="H65" i="2"/>
  <c r="G65" i="2"/>
  <c r="F65" i="2"/>
  <c r="E65" i="2"/>
  <c r="D65" i="2"/>
  <c r="C65" i="2"/>
  <c r="B65" i="2"/>
  <c r="A65" i="2"/>
  <c r="J64" i="2"/>
  <c r="I64" i="2"/>
  <c r="H64" i="2"/>
  <c r="G64" i="2"/>
  <c r="F64" i="2"/>
  <c r="E64" i="2"/>
  <c r="D64" i="2"/>
  <c r="C64" i="2"/>
  <c r="B64" i="2"/>
  <c r="A64" i="2"/>
  <c r="J63" i="2"/>
  <c r="I63" i="2"/>
  <c r="H63" i="2"/>
  <c r="G63" i="2"/>
  <c r="F63" i="2"/>
  <c r="E63" i="2"/>
  <c r="D63" i="2"/>
  <c r="C63" i="2"/>
  <c r="B63" i="2"/>
  <c r="A63" i="2"/>
  <c r="J62" i="2"/>
  <c r="I62" i="2"/>
  <c r="H62" i="2"/>
  <c r="G62" i="2"/>
  <c r="F62" i="2"/>
  <c r="E62" i="2"/>
  <c r="D62" i="2"/>
  <c r="C62" i="2"/>
  <c r="B62" i="2"/>
  <c r="A62" i="2"/>
  <c r="J61" i="2"/>
  <c r="I61" i="2"/>
  <c r="H61" i="2"/>
  <c r="G61" i="2"/>
  <c r="F61" i="2"/>
  <c r="E61" i="2"/>
  <c r="D61" i="2"/>
  <c r="C61" i="2"/>
  <c r="B61" i="2"/>
  <c r="A61" i="2"/>
  <c r="J60" i="2"/>
  <c r="I60" i="2"/>
  <c r="H60" i="2"/>
  <c r="G60" i="2"/>
  <c r="F60" i="2"/>
  <c r="E60" i="2"/>
  <c r="D60" i="2"/>
  <c r="C60" i="2"/>
  <c r="B60" i="2"/>
  <c r="A60" i="2"/>
  <c r="J59" i="2"/>
  <c r="I59" i="2"/>
  <c r="H59" i="2"/>
  <c r="G59" i="2"/>
  <c r="F59" i="2"/>
  <c r="E59" i="2"/>
  <c r="D59" i="2"/>
  <c r="C59" i="2"/>
  <c r="B59" i="2"/>
  <c r="A59" i="2"/>
  <c r="J58" i="2"/>
  <c r="I58" i="2"/>
  <c r="H58" i="2"/>
  <c r="G58" i="2"/>
  <c r="F58" i="2"/>
  <c r="E58" i="2"/>
  <c r="D58" i="2"/>
  <c r="C58" i="2"/>
  <c r="B58" i="2"/>
  <c r="A58" i="2"/>
  <c r="J57" i="2"/>
  <c r="I57" i="2"/>
  <c r="H57" i="2"/>
  <c r="G57" i="2"/>
  <c r="F57" i="2"/>
  <c r="E57" i="2"/>
  <c r="D57" i="2"/>
  <c r="C57" i="2"/>
  <c r="B57" i="2"/>
  <c r="A57" i="2"/>
  <c r="J56" i="2"/>
  <c r="I56" i="2"/>
  <c r="H56" i="2"/>
  <c r="G56" i="2"/>
  <c r="F56" i="2"/>
  <c r="E56" i="2"/>
  <c r="D56" i="2"/>
  <c r="C56" i="2"/>
  <c r="B56" i="2"/>
  <c r="A56" i="2"/>
  <c r="J55" i="2"/>
  <c r="I55" i="2"/>
  <c r="H55" i="2"/>
  <c r="G55" i="2"/>
  <c r="F55" i="2"/>
  <c r="E55" i="2"/>
  <c r="D55" i="2"/>
  <c r="C55" i="2"/>
  <c r="B55" i="2"/>
  <c r="A55" i="2"/>
  <c r="J54" i="2"/>
  <c r="I54" i="2"/>
  <c r="H54" i="2"/>
  <c r="G54" i="2"/>
  <c r="F54" i="2"/>
  <c r="E54" i="2"/>
  <c r="D54" i="2"/>
  <c r="C54" i="2"/>
  <c r="B54" i="2"/>
  <c r="A54" i="2"/>
  <c r="AO56" i="1"/>
  <c r="AO55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4" i="1"/>
  <c r="AO53" i="1"/>
  <c r="AO52" i="1"/>
  <c r="J51" i="2" s="1"/>
  <c r="AO51" i="1"/>
  <c r="J50" i="2" s="1"/>
  <c r="AO50" i="1"/>
  <c r="J49" i="2" s="1"/>
  <c r="AO49" i="1"/>
  <c r="J48" i="2" s="1"/>
  <c r="AO48" i="1"/>
  <c r="J47" i="2" s="1"/>
  <c r="AO47" i="1"/>
  <c r="AO46" i="1"/>
  <c r="AO45" i="1"/>
  <c r="AO44" i="1"/>
  <c r="J43" i="2" s="1"/>
  <c r="AO43" i="1"/>
  <c r="J42" i="2" s="1"/>
  <c r="AO42" i="1"/>
  <c r="AO41" i="1"/>
  <c r="J40" i="2" s="1"/>
  <c r="AO40" i="1"/>
  <c r="J39" i="2" s="1"/>
  <c r="AO39" i="1"/>
  <c r="AO38" i="1"/>
  <c r="AO37" i="1"/>
  <c r="J36" i="2" s="1"/>
  <c r="AO36" i="1"/>
  <c r="J35" i="2" s="1"/>
  <c r="AO35" i="1"/>
  <c r="J34" i="2" s="1"/>
  <c r="AO34" i="1"/>
  <c r="J33" i="2" s="1"/>
  <c r="AO33" i="1"/>
  <c r="J32" i="2" s="1"/>
  <c r="AO32" i="1"/>
  <c r="J31" i="2" s="1"/>
  <c r="AO31" i="1"/>
  <c r="AO30" i="1"/>
  <c r="AO29" i="1"/>
  <c r="AO28" i="1"/>
  <c r="J27" i="2" s="1"/>
  <c r="AO27" i="1"/>
  <c r="J26" i="2" s="1"/>
  <c r="AO26" i="1"/>
  <c r="J25" i="2" s="1"/>
  <c r="AO25" i="1"/>
  <c r="J24" i="2" s="1"/>
  <c r="AO24" i="1"/>
  <c r="J23" i="2" s="1"/>
  <c r="AO23" i="1"/>
  <c r="AO22" i="1"/>
  <c r="AO21" i="1"/>
  <c r="AO20" i="1"/>
  <c r="J19" i="2" s="1"/>
  <c r="AO19" i="1"/>
  <c r="J18" i="2" s="1"/>
  <c r="AO18" i="1"/>
  <c r="J17" i="2" s="1"/>
  <c r="AO17" i="1"/>
  <c r="J16" i="2" s="1"/>
  <c r="AO16" i="1"/>
  <c r="J15" i="2" s="1"/>
  <c r="AO15" i="1"/>
  <c r="AO14" i="1"/>
  <c r="AO13" i="1"/>
  <c r="AO12" i="1"/>
  <c r="J11" i="2" s="1"/>
  <c r="AO11" i="1"/>
  <c r="J10" i="2" s="1"/>
  <c r="AO10" i="1"/>
  <c r="AO9" i="1"/>
  <c r="J8" i="2" s="1"/>
  <c r="AO8" i="1"/>
  <c r="J7" i="2" s="1"/>
  <c r="AO7" i="1"/>
  <c r="AO6" i="1"/>
  <c r="AO5" i="1"/>
  <c r="J4" i="2" s="1"/>
  <c r="AO4" i="1"/>
  <c r="J3" i="2" s="1"/>
  <c r="AO3" i="1"/>
  <c r="J2" i="2" s="1"/>
  <c r="I80" i="3"/>
  <c r="H80" i="3"/>
  <c r="G80" i="3"/>
  <c r="F80" i="3"/>
  <c r="E80" i="3"/>
  <c r="D80" i="3"/>
  <c r="C80" i="3"/>
  <c r="B80" i="3"/>
  <c r="I79" i="3"/>
  <c r="H79" i="3"/>
  <c r="G79" i="3"/>
  <c r="F79" i="3"/>
  <c r="E79" i="3"/>
  <c r="D79" i="3"/>
  <c r="C79" i="3"/>
  <c r="B79" i="3"/>
  <c r="I78" i="3"/>
  <c r="H78" i="3"/>
  <c r="G78" i="3"/>
  <c r="F78" i="3"/>
  <c r="E78" i="3"/>
  <c r="D78" i="3"/>
  <c r="C78" i="3"/>
  <c r="B78" i="3"/>
  <c r="I77" i="3"/>
  <c r="H77" i="3"/>
  <c r="G77" i="3"/>
  <c r="F77" i="3"/>
  <c r="E77" i="3"/>
  <c r="D77" i="3"/>
  <c r="C77" i="3"/>
  <c r="B77" i="3"/>
  <c r="I76" i="3"/>
  <c r="H76" i="3"/>
  <c r="G76" i="3"/>
  <c r="F76" i="3"/>
  <c r="E76" i="3"/>
  <c r="D76" i="3"/>
  <c r="C76" i="3"/>
  <c r="B76" i="3"/>
  <c r="I75" i="3"/>
  <c r="H75" i="3"/>
  <c r="G75" i="3"/>
  <c r="F75" i="3"/>
  <c r="E75" i="3"/>
  <c r="D75" i="3"/>
  <c r="C75" i="3"/>
  <c r="B75" i="3"/>
  <c r="I74" i="3"/>
  <c r="H74" i="3"/>
  <c r="G74" i="3"/>
  <c r="F74" i="3"/>
  <c r="E74" i="3"/>
  <c r="D74" i="3"/>
  <c r="C74" i="3"/>
  <c r="B74" i="3"/>
  <c r="I73" i="3"/>
  <c r="H73" i="3"/>
  <c r="G73" i="3"/>
  <c r="F73" i="3"/>
  <c r="E73" i="3"/>
  <c r="D73" i="3"/>
  <c r="C73" i="3"/>
  <c r="B73" i="3"/>
  <c r="I72" i="3"/>
  <c r="H72" i="3"/>
  <c r="G72" i="3"/>
  <c r="F72" i="3"/>
  <c r="E72" i="3"/>
  <c r="D72" i="3"/>
  <c r="C72" i="3"/>
  <c r="B72" i="3"/>
  <c r="I71" i="3"/>
  <c r="H71" i="3"/>
  <c r="G71" i="3"/>
  <c r="F71" i="3"/>
  <c r="E71" i="3"/>
  <c r="D71" i="3"/>
  <c r="C71" i="3"/>
  <c r="B71" i="3"/>
  <c r="I70" i="3"/>
  <c r="H70" i="3"/>
  <c r="G70" i="3"/>
  <c r="F70" i="3"/>
  <c r="E70" i="3"/>
  <c r="D70" i="3"/>
  <c r="C70" i="3"/>
  <c r="B70" i="3"/>
  <c r="I69" i="3"/>
  <c r="H69" i="3"/>
  <c r="G69" i="3"/>
  <c r="F69" i="3"/>
  <c r="E69" i="3"/>
  <c r="D69" i="3"/>
  <c r="C69" i="3"/>
  <c r="B69" i="3"/>
  <c r="I68" i="3"/>
  <c r="H68" i="3"/>
  <c r="G68" i="3"/>
  <c r="F68" i="3"/>
  <c r="E68" i="3"/>
  <c r="D68" i="3"/>
  <c r="C68" i="3"/>
  <c r="B68" i="3"/>
  <c r="I67" i="3"/>
  <c r="H67" i="3"/>
  <c r="G67" i="3"/>
  <c r="F67" i="3"/>
  <c r="E67" i="3"/>
  <c r="D67" i="3"/>
  <c r="C67" i="3"/>
  <c r="B67" i="3"/>
  <c r="I66" i="3"/>
  <c r="H66" i="3"/>
  <c r="G66" i="3"/>
  <c r="F66" i="3"/>
  <c r="E66" i="3"/>
  <c r="D66" i="3"/>
  <c r="C66" i="3"/>
  <c r="B66" i="3"/>
  <c r="I65" i="3"/>
  <c r="H65" i="3"/>
  <c r="G65" i="3"/>
  <c r="F65" i="3"/>
  <c r="E65" i="3"/>
  <c r="D65" i="3"/>
  <c r="C65" i="3"/>
  <c r="B65" i="3"/>
  <c r="I64" i="3"/>
  <c r="H64" i="3"/>
  <c r="G64" i="3"/>
  <c r="F64" i="3"/>
  <c r="E64" i="3"/>
  <c r="D64" i="3"/>
  <c r="C64" i="3"/>
  <c r="B64" i="3"/>
  <c r="I63" i="3"/>
  <c r="H63" i="3"/>
  <c r="G63" i="3"/>
  <c r="F63" i="3"/>
  <c r="E63" i="3"/>
  <c r="D63" i="3"/>
  <c r="C63" i="3"/>
  <c r="B63" i="3"/>
  <c r="I62" i="3"/>
  <c r="H62" i="3"/>
  <c r="G62" i="3"/>
  <c r="F62" i="3"/>
  <c r="E62" i="3"/>
  <c r="D62" i="3"/>
  <c r="C62" i="3"/>
  <c r="B62" i="3"/>
  <c r="I61" i="3"/>
  <c r="H61" i="3"/>
  <c r="G61" i="3"/>
  <c r="F61" i="3"/>
  <c r="E61" i="3"/>
  <c r="D61" i="3"/>
  <c r="C61" i="3"/>
  <c r="B61" i="3"/>
  <c r="I60" i="3"/>
  <c r="H60" i="3"/>
  <c r="G60" i="3"/>
  <c r="F60" i="3"/>
  <c r="E60" i="3"/>
  <c r="D60" i="3"/>
  <c r="C60" i="3"/>
  <c r="B60" i="3"/>
  <c r="I59" i="3"/>
  <c r="H59" i="3"/>
  <c r="G59" i="3"/>
  <c r="F59" i="3"/>
  <c r="E59" i="3"/>
  <c r="D59" i="3"/>
  <c r="C59" i="3"/>
  <c r="B59" i="3"/>
  <c r="I58" i="3"/>
  <c r="H58" i="3"/>
  <c r="G58" i="3"/>
  <c r="F58" i="3"/>
  <c r="E58" i="3"/>
  <c r="D58" i="3"/>
  <c r="C58" i="3"/>
  <c r="B58" i="3"/>
  <c r="I57" i="3"/>
  <c r="H57" i="3"/>
  <c r="G57" i="3"/>
  <c r="F57" i="3"/>
  <c r="E57" i="3"/>
  <c r="D57" i="3"/>
  <c r="C57" i="3"/>
  <c r="B57" i="3"/>
  <c r="I56" i="3"/>
  <c r="H56" i="3"/>
  <c r="G56" i="3"/>
  <c r="F56" i="3"/>
  <c r="E56" i="3"/>
  <c r="D56" i="3"/>
  <c r="C56" i="3"/>
  <c r="B56" i="3"/>
  <c r="I55" i="3"/>
  <c r="G55" i="3"/>
  <c r="F55" i="3"/>
  <c r="E55" i="3"/>
  <c r="D55" i="3"/>
  <c r="C55" i="3"/>
  <c r="B55" i="3"/>
  <c r="I54" i="3"/>
  <c r="H54" i="3"/>
  <c r="G54" i="3"/>
  <c r="F54" i="3"/>
  <c r="E54" i="3"/>
  <c r="D54" i="3"/>
  <c r="C54" i="3"/>
  <c r="B54" i="3"/>
  <c r="I53" i="3"/>
  <c r="H53" i="3"/>
  <c r="G53" i="3"/>
  <c r="F53" i="3"/>
  <c r="E53" i="3"/>
  <c r="D53" i="3"/>
  <c r="C53" i="3"/>
  <c r="B53" i="3"/>
  <c r="I52" i="3"/>
  <c r="H52" i="3"/>
  <c r="G52" i="3"/>
  <c r="F52" i="3"/>
  <c r="E52" i="3"/>
  <c r="D52" i="3"/>
  <c r="C52" i="3"/>
  <c r="B52" i="3"/>
  <c r="I51" i="3"/>
  <c r="H51" i="3"/>
  <c r="G51" i="3"/>
  <c r="F51" i="3"/>
  <c r="E51" i="3"/>
  <c r="D51" i="3"/>
  <c r="C51" i="3"/>
  <c r="B51" i="3"/>
  <c r="I50" i="3"/>
  <c r="H50" i="3"/>
  <c r="G50" i="3"/>
  <c r="F50" i="3"/>
  <c r="E50" i="3"/>
  <c r="D50" i="3"/>
  <c r="C50" i="3"/>
  <c r="B50" i="3"/>
  <c r="I49" i="3"/>
  <c r="H49" i="3"/>
  <c r="G49" i="3"/>
  <c r="F49" i="3"/>
  <c r="E49" i="3"/>
  <c r="D49" i="3"/>
  <c r="C49" i="3"/>
  <c r="B49" i="3"/>
  <c r="I53" i="2"/>
  <c r="H53" i="2"/>
  <c r="G53" i="2"/>
  <c r="F53" i="2"/>
  <c r="E53" i="2"/>
  <c r="D53" i="2"/>
  <c r="C53" i="2"/>
  <c r="B53" i="2"/>
  <c r="I52" i="2"/>
  <c r="H52" i="2"/>
  <c r="G52" i="2"/>
  <c r="F52" i="2"/>
  <c r="E52" i="2"/>
  <c r="D52" i="2"/>
  <c r="C52" i="2"/>
  <c r="B52" i="2"/>
  <c r="I51" i="2"/>
  <c r="H51" i="2"/>
  <c r="G51" i="2"/>
  <c r="F51" i="2"/>
  <c r="E51" i="2"/>
  <c r="D51" i="2"/>
  <c r="C51" i="2"/>
  <c r="B51" i="2"/>
  <c r="I50" i="2"/>
  <c r="H50" i="2"/>
  <c r="G50" i="2"/>
  <c r="F50" i="2"/>
  <c r="E50" i="2"/>
  <c r="D50" i="2"/>
  <c r="C50" i="2"/>
  <c r="B50" i="2"/>
  <c r="I49" i="2"/>
  <c r="H49" i="2"/>
  <c r="G49" i="2"/>
  <c r="F49" i="2"/>
  <c r="E49" i="2"/>
  <c r="D49" i="2"/>
  <c r="C49" i="2"/>
  <c r="B49" i="2"/>
  <c r="I48" i="2"/>
  <c r="H48" i="2"/>
  <c r="G48" i="2"/>
  <c r="F48" i="2"/>
  <c r="E48" i="2"/>
  <c r="D48" i="2"/>
  <c r="C48" i="2"/>
  <c r="B48" i="2"/>
  <c r="I47" i="2"/>
  <c r="H47" i="2"/>
  <c r="G47" i="2"/>
  <c r="F47" i="2"/>
  <c r="E47" i="2"/>
  <c r="D47" i="2"/>
  <c r="C47" i="2"/>
  <c r="B47" i="2"/>
  <c r="I46" i="2"/>
  <c r="H46" i="2"/>
  <c r="G46" i="2"/>
  <c r="F46" i="2"/>
  <c r="E46" i="2"/>
  <c r="D46" i="2"/>
  <c r="C46" i="2"/>
  <c r="B46" i="2"/>
  <c r="I45" i="2"/>
  <c r="H45" i="2"/>
  <c r="G45" i="2"/>
  <c r="F45" i="2"/>
  <c r="E45" i="2"/>
  <c r="D45" i="2"/>
  <c r="C45" i="2"/>
  <c r="B45" i="2"/>
  <c r="I44" i="2"/>
  <c r="H44" i="2"/>
  <c r="G44" i="2"/>
  <c r="F44" i="2"/>
  <c r="E44" i="2"/>
  <c r="D44" i="2"/>
  <c r="C44" i="2"/>
  <c r="B44" i="2"/>
  <c r="I43" i="2"/>
  <c r="H43" i="2"/>
  <c r="G43" i="2"/>
  <c r="F43" i="2"/>
  <c r="E43" i="2"/>
  <c r="D43" i="2"/>
  <c r="C43" i="2"/>
  <c r="B43" i="2"/>
  <c r="I42" i="2"/>
  <c r="H42" i="2"/>
  <c r="G42" i="2"/>
  <c r="F42" i="2"/>
  <c r="E42" i="2"/>
  <c r="D42" i="2"/>
  <c r="C42" i="2"/>
  <c r="B42" i="2"/>
  <c r="I41" i="2"/>
  <c r="H41" i="2"/>
  <c r="G41" i="2"/>
  <c r="F41" i="2"/>
  <c r="E41" i="2"/>
  <c r="D41" i="2"/>
  <c r="C41" i="2"/>
  <c r="B41" i="2"/>
  <c r="I40" i="2"/>
  <c r="H40" i="2"/>
  <c r="G40" i="2"/>
  <c r="F40" i="2"/>
  <c r="E40" i="2"/>
  <c r="D40" i="2"/>
  <c r="C40" i="2"/>
  <c r="B40" i="2"/>
  <c r="I39" i="2"/>
  <c r="H39" i="2"/>
  <c r="G39" i="2"/>
  <c r="F39" i="2"/>
  <c r="E39" i="2"/>
  <c r="D39" i="2"/>
  <c r="C39" i="2"/>
  <c r="B39" i="2"/>
  <c r="I38" i="2"/>
  <c r="H38" i="2"/>
  <c r="G38" i="2"/>
  <c r="F38" i="2"/>
  <c r="E38" i="2"/>
  <c r="D38" i="2"/>
  <c r="C38" i="2"/>
  <c r="B38" i="2"/>
  <c r="I37" i="2"/>
  <c r="H37" i="2"/>
  <c r="G37" i="2"/>
  <c r="F37" i="2"/>
  <c r="E37" i="2"/>
  <c r="D37" i="2"/>
  <c r="C37" i="2"/>
  <c r="B37" i="2"/>
  <c r="I36" i="2"/>
  <c r="H36" i="2"/>
  <c r="G36" i="2"/>
  <c r="F36" i="2"/>
  <c r="E36" i="2"/>
  <c r="D36" i="2"/>
  <c r="C36" i="2"/>
  <c r="B36" i="2"/>
  <c r="I35" i="2"/>
  <c r="H35" i="2"/>
  <c r="G35" i="2"/>
  <c r="F35" i="2"/>
  <c r="E35" i="2"/>
  <c r="D35" i="2"/>
  <c r="C35" i="2"/>
  <c r="B35" i="2"/>
  <c r="I34" i="2"/>
  <c r="H34" i="2"/>
  <c r="G34" i="2"/>
  <c r="F34" i="2"/>
  <c r="E34" i="2"/>
  <c r="D34" i="2"/>
  <c r="C34" i="2"/>
  <c r="B34" i="2"/>
  <c r="I33" i="2"/>
  <c r="H33" i="2"/>
  <c r="G33" i="2"/>
  <c r="F33" i="2"/>
  <c r="E33" i="2"/>
  <c r="D33" i="2"/>
  <c r="C33" i="2"/>
  <c r="B33" i="2"/>
  <c r="I32" i="2"/>
  <c r="H32" i="2"/>
  <c r="G32" i="2"/>
  <c r="F32" i="2"/>
  <c r="E32" i="2"/>
  <c r="D32" i="2"/>
  <c r="C32" i="2"/>
  <c r="B32" i="2"/>
  <c r="I31" i="2"/>
  <c r="H31" i="2"/>
  <c r="G31" i="2"/>
  <c r="F31" i="2"/>
  <c r="E31" i="2"/>
  <c r="D31" i="2"/>
  <c r="C31" i="2"/>
  <c r="B31" i="2"/>
  <c r="I30" i="2"/>
  <c r="H30" i="2"/>
  <c r="G30" i="2"/>
  <c r="F30" i="2"/>
  <c r="E30" i="2"/>
  <c r="D30" i="2"/>
  <c r="C30" i="2"/>
  <c r="B30" i="2"/>
  <c r="I29" i="2"/>
  <c r="H29" i="2"/>
  <c r="G29" i="2"/>
  <c r="F29" i="2"/>
  <c r="E29" i="2"/>
  <c r="D29" i="2"/>
  <c r="C29" i="2"/>
  <c r="B29" i="2"/>
  <c r="I28" i="2"/>
  <c r="H28" i="2"/>
  <c r="G28" i="2"/>
  <c r="F28" i="2"/>
  <c r="E28" i="2"/>
  <c r="D28" i="2"/>
  <c r="C28" i="2"/>
  <c r="B28" i="2"/>
  <c r="I27" i="2"/>
  <c r="H27" i="2"/>
  <c r="G27" i="2"/>
  <c r="F27" i="2"/>
  <c r="E27" i="2"/>
  <c r="D27" i="2"/>
  <c r="C27" i="2"/>
  <c r="B27" i="2"/>
  <c r="I26" i="2"/>
  <c r="H26" i="2"/>
  <c r="G26" i="2"/>
  <c r="F26" i="2"/>
  <c r="E26" i="2"/>
  <c r="D26" i="2"/>
  <c r="C26" i="2"/>
  <c r="B26" i="2"/>
  <c r="I25" i="2"/>
  <c r="H25" i="2"/>
  <c r="G25" i="2"/>
  <c r="F25" i="2"/>
  <c r="E25" i="2"/>
  <c r="D25" i="2"/>
  <c r="C25" i="2"/>
  <c r="B25" i="2"/>
  <c r="I24" i="2"/>
  <c r="H24" i="2"/>
  <c r="G24" i="2"/>
  <c r="F24" i="2"/>
  <c r="E24" i="2"/>
  <c r="D24" i="2"/>
  <c r="C24" i="2"/>
  <c r="B24" i="2"/>
  <c r="I23" i="2"/>
  <c r="H23" i="2"/>
  <c r="G23" i="2"/>
  <c r="F23" i="2"/>
  <c r="E23" i="2"/>
  <c r="D23" i="2"/>
  <c r="C23" i="2"/>
  <c r="B23" i="2"/>
  <c r="I22" i="2"/>
  <c r="H22" i="2"/>
  <c r="G22" i="2"/>
  <c r="F22" i="2"/>
  <c r="E22" i="2"/>
  <c r="D22" i="2"/>
  <c r="C22" i="2"/>
  <c r="B22" i="2"/>
  <c r="I21" i="2"/>
  <c r="H21" i="2"/>
  <c r="G21" i="2"/>
  <c r="F21" i="2"/>
  <c r="E21" i="2"/>
  <c r="D21" i="2"/>
  <c r="C21" i="2"/>
  <c r="B21" i="2"/>
  <c r="I20" i="2"/>
  <c r="H20" i="2"/>
  <c r="G20" i="2"/>
  <c r="F20" i="2"/>
  <c r="E20" i="2"/>
  <c r="D20" i="2"/>
  <c r="C20" i="2"/>
  <c r="B20" i="2"/>
  <c r="I19" i="2"/>
  <c r="H19" i="2"/>
  <c r="G19" i="2"/>
  <c r="F19" i="2"/>
  <c r="E19" i="2"/>
  <c r="D19" i="2"/>
  <c r="C19" i="2"/>
  <c r="B19" i="2"/>
  <c r="I18" i="2"/>
  <c r="H18" i="2"/>
  <c r="G18" i="2"/>
  <c r="F18" i="2"/>
  <c r="E18" i="2"/>
  <c r="D18" i="2"/>
  <c r="C18" i="2"/>
  <c r="B18" i="2"/>
  <c r="I17" i="2"/>
  <c r="H17" i="2"/>
  <c r="G17" i="2"/>
  <c r="F17" i="2"/>
  <c r="E17" i="2"/>
  <c r="D17" i="2"/>
  <c r="C17" i="2"/>
  <c r="B17" i="2"/>
  <c r="I16" i="2"/>
  <c r="H16" i="2"/>
  <c r="G16" i="2"/>
  <c r="F16" i="2"/>
  <c r="E16" i="2"/>
  <c r="D16" i="2"/>
  <c r="C16" i="2"/>
  <c r="B16" i="2"/>
  <c r="I15" i="2"/>
  <c r="H15" i="2"/>
  <c r="G15" i="2"/>
  <c r="F15" i="2"/>
  <c r="E15" i="2"/>
  <c r="D15" i="2"/>
  <c r="C15" i="2"/>
  <c r="B15" i="2"/>
  <c r="I14" i="2"/>
  <c r="H14" i="2"/>
  <c r="G14" i="2"/>
  <c r="F14" i="2"/>
  <c r="E14" i="2"/>
  <c r="D14" i="2"/>
  <c r="C14" i="2"/>
  <c r="B14" i="2"/>
  <c r="I13" i="2"/>
  <c r="H13" i="2"/>
  <c r="G13" i="2"/>
  <c r="F13" i="2"/>
  <c r="E13" i="2"/>
  <c r="D13" i="2"/>
  <c r="C13" i="2"/>
  <c r="B13" i="2"/>
  <c r="I12" i="2"/>
  <c r="H12" i="2"/>
  <c r="G12" i="2"/>
  <c r="F12" i="2"/>
  <c r="E12" i="2"/>
  <c r="D12" i="2"/>
  <c r="C12" i="2"/>
  <c r="B12" i="2"/>
  <c r="I11" i="2"/>
  <c r="H11" i="2"/>
  <c r="G11" i="2"/>
  <c r="F11" i="2"/>
  <c r="E11" i="2"/>
  <c r="D11" i="2"/>
  <c r="C11" i="2"/>
  <c r="B11" i="2"/>
  <c r="I10" i="2"/>
  <c r="H10" i="2"/>
  <c r="G10" i="2"/>
  <c r="F10" i="2"/>
  <c r="E10" i="2"/>
  <c r="D10" i="2"/>
  <c r="C10" i="2"/>
  <c r="B10" i="2"/>
  <c r="I9" i="2"/>
  <c r="H9" i="2"/>
  <c r="G9" i="2"/>
  <c r="F9" i="2"/>
  <c r="E9" i="2"/>
  <c r="D9" i="2"/>
  <c r="C9" i="2"/>
  <c r="B9" i="2"/>
  <c r="I8" i="2"/>
  <c r="H8" i="2"/>
  <c r="G8" i="2"/>
  <c r="F8" i="2"/>
  <c r="E8" i="2"/>
  <c r="D8" i="2"/>
  <c r="C8" i="2"/>
  <c r="B8" i="2"/>
  <c r="I7" i="2"/>
  <c r="H7" i="2"/>
  <c r="G7" i="2"/>
  <c r="F7" i="2"/>
  <c r="E7" i="2"/>
  <c r="D7" i="2"/>
  <c r="C7" i="2"/>
  <c r="B7" i="2"/>
  <c r="I6" i="2"/>
  <c r="H6" i="2"/>
  <c r="G6" i="2"/>
  <c r="F6" i="2"/>
  <c r="E6" i="2"/>
  <c r="D6" i="2"/>
  <c r="C6" i="2"/>
  <c r="B6" i="2"/>
  <c r="I5" i="2"/>
  <c r="H5" i="2"/>
  <c r="G5" i="2"/>
  <c r="F5" i="2"/>
  <c r="E5" i="2"/>
  <c r="D5" i="2"/>
  <c r="C5" i="2"/>
  <c r="B5" i="2"/>
  <c r="I4" i="2"/>
  <c r="H4" i="2"/>
  <c r="G4" i="2"/>
  <c r="F4" i="2"/>
  <c r="E4" i="2"/>
  <c r="D4" i="2"/>
  <c r="C4" i="2"/>
  <c r="B4" i="2"/>
  <c r="I3" i="2"/>
  <c r="H3" i="2"/>
  <c r="G3" i="2"/>
  <c r="F3" i="2"/>
  <c r="E3" i="2"/>
  <c r="D3" i="2"/>
  <c r="C3" i="2"/>
  <c r="B3" i="2"/>
  <c r="J53" i="2"/>
  <c r="J52" i="2"/>
  <c r="J46" i="2"/>
  <c r="J45" i="2"/>
  <c r="J44" i="2"/>
  <c r="J41" i="2"/>
  <c r="J38" i="2"/>
  <c r="J37" i="2"/>
  <c r="J30" i="2"/>
  <c r="J29" i="2"/>
  <c r="J28" i="2"/>
  <c r="J22" i="2"/>
  <c r="J21" i="2"/>
  <c r="J20" i="2"/>
  <c r="J14" i="2"/>
  <c r="J13" i="2"/>
  <c r="J12" i="2"/>
  <c r="J9" i="2"/>
  <c r="J6" i="2"/>
  <c r="J5" i="2"/>
  <c r="I48" i="3"/>
  <c r="H48" i="3"/>
  <c r="G48" i="3"/>
  <c r="F48" i="3"/>
  <c r="E48" i="3"/>
  <c r="D48" i="3"/>
  <c r="C48" i="3"/>
  <c r="B48" i="3"/>
  <c r="I47" i="3"/>
  <c r="H47" i="3"/>
  <c r="G47" i="3"/>
  <c r="F47" i="3"/>
  <c r="E47" i="3"/>
  <c r="D47" i="3"/>
  <c r="C47" i="3"/>
  <c r="B47" i="3"/>
  <c r="I46" i="3"/>
  <c r="H46" i="3"/>
  <c r="G46" i="3"/>
  <c r="F46" i="3"/>
  <c r="E46" i="3"/>
  <c r="D46" i="3"/>
  <c r="C46" i="3"/>
  <c r="B46" i="3"/>
  <c r="I45" i="3"/>
  <c r="H45" i="3"/>
  <c r="G45" i="3"/>
  <c r="F45" i="3"/>
  <c r="E45" i="3"/>
  <c r="D45" i="3"/>
  <c r="C45" i="3"/>
  <c r="B45" i="3"/>
  <c r="I44" i="3"/>
  <c r="H44" i="3"/>
  <c r="G44" i="3"/>
  <c r="F44" i="3"/>
  <c r="E44" i="3"/>
  <c r="D44" i="3"/>
  <c r="C44" i="3"/>
  <c r="B44" i="3"/>
  <c r="I43" i="3"/>
  <c r="H43" i="3"/>
  <c r="G43" i="3"/>
  <c r="F43" i="3"/>
  <c r="E43" i="3"/>
  <c r="D43" i="3"/>
  <c r="C43" i="3"/>
  <c r="B43" i="3"/>
  <c r="I42" i="3"/>
  <c r="H42" i="3"/>
  <c r="G42" i="3"/>
  <c r="F42" i="3"/>
  <c r="E42" i="3"/>
  <c r="D42" i="3"/>
  <c r="C42" i="3"/>
  <c r="B42" i="3"/>
  <c r="I41" i="3"/>
  <c r="H41" i="3"/>
  <c r="G41" i="3"/>
  <c r="F41" i="3"/>
  <c r="E41" i="3"/>
  <c r="D41" i="3"/>
  <c r="C41" i="3"/>
  <c r="B41" i="3"/>
  <c r="I40" i="3"/>
  <c r="H40" i="3"/>
  <c r="G40" i="3"/>
  <c r="F40" i="3"/>
  <c r="E40" i="3"/>
  <c r="D40" i="3"/>
  <c r="C40" i="3"/>
  <c r="B40" i="3"/>
  <c r="I39" i="3"/>
  <c r="H39" i="3"/>
  <c r="G39" i="3"/>
  <c r="F39" i="3"/>
  <c r="E39" i="3"/>
  <c r="D39" i="3"/>
  <c r="C39" i="3"/>
  <c r="B39" i="3"/>
  <c r="I38" i="3"/>
  <c r="H38" i="3"/>
  <c r="G38" i="3"/>
  <c r="F38" i="3"/>
  <c r="E38" i="3"/>
  <c r="D38" i="3"/>
  <c r="C38" i="3"/>
  <c r="B38" i="3"/>
  <c r="I37" i="3"/>
  <c r="H37" i="3"/>
  <c r="G37" i="3"/>
  <c r="F37" i="3"/>
  <c r="E37" i="3"/>
  <c r="D37" i="3"/>
  <c r="C37" i="3"/>
  <c r="B37" i="3"/>
  <c r="I36" i="3"/>
  <c r="H36" i="3"/>
  <c r="G36" i="3"/>
  <c r="F36" i="3"/>
  <c r="E36" i="3"/>
  <c r="D36" i="3"/>
  <c r="C36" i="3"/>
  <c r="B36" i="3"/>
  <c r="I35" i="3"/>
  <c r="H35" i="3"/>
  <c r="G35" i="3"/>
  <c r="F35" i="3"/>
  <c r="E35" i="3"/>
  <c r="D35" i="3"/>
  <c r="C35" i="3"/>
  <c r="B35" i="3"/>
  <c r="I34" i="3"/>
  <c r="H34" i="3"/>
  <c r="G34" i="3"/>
  <c r="F34" i="3"/>
  <c r="E34" i="3"/>
  <c r="D34" i="3"/>
  <c r="C34" i="3"/>
  <c r="B34" i="3"/>
  <c r="I33" i="3"/>
  <c r="H33" i="3"/>
  <c r="G33" i="3"/>
  <c r="F33" i="3"/>
  <c r="E33" i="3"/>
  <c r="D33" i="3"/>
  <c r="C33" i="3"/>
  <c r="B33" i="3"/>
  <c r="I32" i="3"/>
  <c r="H32" i="3"/>
  <c r="G32" i="3"/>
  <c r="F32" i="3"/>
  <c r="E32" i="3"/>
  <c r="D32" i="3"/>
  <c r="C32" i="3"/>
  <c r="B32" i="3"/>
  <c r="I31" i="3"/>
  <c r="H31" i="3"/>
  <c r="G31" i="3"/>
  <c r="F31" i="3"/>
  <c r="E31" i="3"/>
  <c r="D31" i="3"/>
  <c r="C31" i="3"/>
  <c r="B31" i="3"/>
  <c r="I30" i="3"/>
  <c r="H30" i="3"/>
  <c r="G30" i="3"/>
  <c r="F30" i="3"/>
  <c r="E30" i="3"/>
  <c r="D30" i="3"/>
  <c r="C30" i="3"/>
  <c r="B30" i="3"/>
  <c r="I29" i="3"/>
  <c r="H29" i="3"/>
  <c r="G29" i="3"/>
  <c r="F29" i="3"/>
  <c r="E29" i="3"/>
  <c r="D29" i="3"/>
  <c r="C29" i="3"/>
  <c r="B29" i="3"/>
  <c r="I28" i="3"/>
  <c r="H28" i="3"/>
  <c r="G28" i="3"/>
  <c r="F28" i="3"/>
  <c r="E28" i="3"/>
  <c r="D28" i="3"/>
  <c r="C28" i="3"/>
  <c r="B28" i="3"/>
  <c r="I27" i="3"/>
  <c r="H27" i="3"/>
  <c r="G27" i="3"/>
  <c r="F27" i="3"/>
  <c r="E27" i="3"/>
  <c r="D27" i="3"/>
  <c r="C27" i="3"/>
  <c r="B27" i="3"/>
  <c r="I26" i="3"/>
  <c r="H26" i="3"/>
  <c r="G26" i="3"/>
  <c r="F26" i="3"/>
  <c r="E26" i="3"/>
  <c r="D26" i="3"/>
  <c r="C26" i="3"/>
  <c r="B26" i="3"/>
  <c r="I25" i="3"/>
  <c r="H25" i="3"/>
  <c r="G25" i="3"/>
  <c r="F25" i="3"/>
  <c r="E25" i="3"/>
  <c r="D25" i="3"/>
  <c r="C25" i="3"/>
  <c r="B25" i="3"/>
  <c r="I24" i="3"/>
  <c r="H24" i="3"/>
  <c r="G24" i="3"/>
  <c r="F24" i="3"/>
  <c r="E24" i="3"/>
  <c r="D24" i="3"/>
  <c r="C24" i="3"/>
  <c r="B24" i="3"/>
  <c r="I23" i="3"/>
  <c r="H23" i="3"/>
  <c r="G23" i="3"/>
  <c r="F23" i="3"/>
  <c r="E23" i="3"/>
  <c r="D23" i="3"/>
  <c r="C23" i="3"/>
  <c r="B23" i="3"/>
  <c r="I22" i="3"/>
  <c r="H22" i="3"/>
  <c r="G22" i="3"/>
  <c r="F22" i="3"/>
  <c r="E22" i="3"/>
  <c r="D22" i="3"/>
  <c r="C22" i="3"/>
  <c r="B22" i="3"/>
  <c r="I21" i="3"/>
  <c r="H21" i="3"/>
  <c r="G21" i="3"/>
  <c r="F21" i="3"/>
  <c r="E21" i="3"/>
  <c r="D21" i="3"/>
  <c r="C21" i="3"/>
  <c r="B21" i="3"/>
  <c r="I20" i="3"/>
  <c r="H20" i="3"/>
  <c r="G20" i="3"/>
  <c r="F20" i="3"/>
  <c r="E20" i="3"/>
  <c r="D20" i="3"/>
  <c r="C20" i="3"/>
  <c r="B20" i="3"/>
  <c r="I19" i="3"/>
  <c r="H19" i="3"/>
  <c r="G19" i="3"/>
  <c r="F19" i="3"/>
  <c r="E19" i="3"/>
  <c r="D19" i="3"/>
  <c r="C19" i="3"/>
  <c r="B19" i="3"/>
  <c r="I18" i="3"/>
  <c r="H18" i="3"/>
  <c r="G18" i="3"/>
  <c r="F18" i="3"/>
  <c r="E18" i="3"/>
  <c r="D18" i="3"/>
  <c r="C18" i="3"/>
  <c r="B18" i="3"/>
  <c r="I17" i="3"/>
  <c r="H17" i="3"/>
  <c r="G17" i="3"/>
  <c r="F17" i="3"/>
  <c r="E17" i="3"/>
  <c r="D17" i="3"/>
  <c r="C17" i="3"/>
  <c r="B17" i="3"/>
  <c r="I16" i="3"/>
  <c r="H16" i="3"/>
  <c r="G16" i="3"/>
  <c r="F16" i="3"/>
  <c r="E16" i="3"/>
  <c r="D16" i="3"/>
  <c r="C16" i="3"/>
  <c r="B16" i="3"/>
  <c r="I15" i="3"/>
  <c r="H15" i="3"/>
  <c r="G15" i="3"/>
  <c r="F15" i="3"/>
  <c r="E15" i="3"/>
  <c r="D15" i="3"/>
  <c r="C15" i="3"/>
  <c r="B15" i="3"/>
  <c r="I14" i="3"/>
  <c r="H14" i="3"/>
  <c r="G14" i="3"/>
  <c r="F14" i="3"/>
  <c r="E14" i="3"/>
  <c r="D14" i="3"/>
  <c r="C14" i="3"/>
  <c r="B14" i="3"/>
  <c r="I13" i="3"/>
  <c r="H13" i="3"/>
  <c r="G13" i="3"/>
  <c r="F13" i="3"/>
  <c r="E13" i="3"/>
  <c r="D13" i="3"/>
  <c r="C13" i="3"/>
  <c r="B13" i="3"/>
  <c r="I12" i="3"/>
  <c r="H12" i="3"/>
  <c r="G12" i="3"/>
  <c r="F12" i="3"/>
  <c r="E12" i="3"/>
  <c r="D12" i="3"/>
  <c r="C12" i="3"/>
  <c r="B12" i="3"/>
  <c r="I11" i="3"/>
  <c r="H11" i="3"/>
  <c r="G11" i="3"/>
  <c r="F11" i="3"/>
  <c r="E11" i="3"/>
  <c r="D11" i="3"/>
  <c r="C11" i="3"/>
  <c r="B11" i="3"/>
  <c r="I10" i="3"/>
  <c r="H10" i="3"/>
  <c r="G10" i="3"/>
  <c r="F10" i="3"/>
  <c r="E10" i="3"/>
  <c r="D10" i="3"/>
  <c r="C10" i="3"/>
  <c r="B10" i="3"/>
  <c r="I9" i="3"/>
  <c r="H9" i="3"/>
  <c r="G9" i="3"/>
  <c r="F9" i="3"/>
  <c r="E9" i="3"/>
  <c r="D9" i="3"/>
  <c r="C9" i="3"/>
  <c r="B9" i="3"/>
  <c r="I8" i="3"/>
  <c r="H8" i="3"/>
  <c r="G8" i="3"/>
  <c r="F8" i="3"/>
  <c r="E8" i="3"/>
  <c r="D8" i="3"/>
  <c r="C8" i="3"/>
  <c r="B8" i="3"/>
  <c r="I7" i="3"/>
  <c r="H7" i="3"/>
  <c r="G7" i="3"/>
  <c r="F7" i="3"/>
  <c r="E7" i="3"/>
  <c r="D7" i="3"/>
  <c r="C7" i="3"/>
  <c r="B7" i="3"/>
  <c r="I6" i="3"/>
  <c r="H6" i="3"/>
  <c r="G6" i="3"/>
  <c r="F6" i="3"/>
  <c r="E6" i="3"/>
  <c r="D6" i="3"/>
  <c r="C6" i="3"/>
  <c r="B6" i="3"/>
  <c r="I5" i="3"/>
  <c r="H5" i="3"/>
  <c r="G5" i="3"/>
  <c r="F5" i="3"/>
  <c r="E5" i="3"/>
  <c r="D5" i="3"/>
  <c r="C5" i="3"/>
  <c r="B5" i="3"/>
  <c r="I4" i="3"/>
  <c r="H4" i="3"/>
  <c r="G4" i="3"/>
  <c r="F4" i="3"/>
  <c r="E4" i="3"/>
  <c r="D4" i="3"/>
  <c r="C4" i="3"/>
  <c r="B4" i="3"/>
  <c r="I3" i="3"/>
  <c r="H3" i="3"/>
  <c r="G3" i="3"/>
  <c r="F3" i="3"/>
  <c r="E3" i="3"/>
  <c r="D3" i="3"/>
  <c r="C3" i="3"/>
  <c r="B3" i="3"/>
  <c r="I2" i="3"/>
  <c r="H2" i="3"/>
  <c r="G2" i="3"/>
  <c r="F2" i="3"/>
  <c r="E2" i="3"/>
  <c r="D2" i="3"/>
  <c r="C2" i="3"/>
  <c r="B2" i="3"/>
  <c r="A2" i="3"/>
  <c r="A3" i="3" s="1"/>
  <c r="A4" i="3" s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I2" i="2"/>
  <c r="G2" i="2"/>
  <c r="H2" i="2"/>
  <c r="D2" i="2"/>
  <c r="C2" i="2"/>
  <c r="B2" i="2"/>
  <c r="A4" i="1"/>
  <c r="A3" i="2"/>
  <c r="A2" i="2"/>
  <c r="E2" i="2"/>
  <c r="F2" i="2"/>
  <c r="A5" i="1"/>
  <c r="A6" i="1" l="1"/>
  <c r="A4" i="2"/>
  <c r="A7" i="1" l="1"/>
  <c r="A5" i="2"/>
  <c r="A8" i="1" l="1"/>
  <c r="A6" i="2"/>
  <c r="A7" i="2" l="1"/>
  <c r="A9" i="1"/>
  <c r="A10" i="1" l="1"/>
  <c r="A8" i="2"/>
  <c r="A9" i="2" l="1"/>
  <c r="A11" i="1"/>
  <c r="A12" i="1" l="1"/>
  <c r="A10" i="2"/>
  <c r="A11" i="2" l="1"/>
  <c r="A13" i="1"/>
  <c r="A14" i="1" l="1"/>
  <c r="A12" i="2"/>
  <c r="A15" i="1" l="1"/>
  <c r="A13" i="2"/>
  <c r="A16" i="1" l="1"/>
  <c r="A14" i="2"/>
  <c r="A15" i="2" l="1"/>
  <c r="A17" i="1"/>
  <c r="A18" i="1" l="1"/>
  <c r="A16" i="2"/>
  <c r="A19" i="1" l="1"/>
  <c r="A17" i="2"/>
  <c r="A20" i="1" l="1"/>
  <c r="A18" i="2"/>
  <c r="A19" i="2" l="1"/>
  <c r="A21" i="1"/>
  <c r="A22" i="1" l="1"/>
  <c r="A20" i="2"/>
  <c r="A21" i="2" l="1"/>
  <c r="A23" i="1"/>
  <c r="A24" i="1" l="1"/>
  <c r="A22" i="2"/>
  <c r="A23" i="2" l="1"/>
  <c r="A25" i="1"/>
  <c r="A26" i="1" l="1"/>
  <c r="A24" i="2"/>
  <c r="A27" i="1" l="1"/>
  <c r="A25" i="2"/>
  <c r="A28" i="1" l="1"/>
  <c r="A26" i="2"/>
  <c r="A27" i="2" l="1"/>
  <c r="A29" i="1"/>
  <c r="A30" i="1" l="1"/>
  <c r="A28" i="2"/>
  <c r="A29" i="2" l="1"/>
  <c r="A31" i="1"/>
  <c r="A32" i="1" l="1"/>
  <c r="A30" i="2"/>
  <c r="A31" i="2" l="1"/>
  <c r="A33" i="1"/>
  <c r="A34" i="1" l="1"/>
  <c r="A32" i="2"/>
  <c r="A35" i="1" l="1"/>
  <c r="A33" i="2"/>
  <c r="A36" i="1" l="1"/>
  <c r="A34" i="2"/>
  <c r="A35" i="2" l="1"/>
  <c r="A37" i="1"/>
  <c r="A38" i="1" l="1"/>
  <c r="A36" i="2"/>
  <c r="A37" i="2" l="1"/>
  <c r="A39" i="1"/>
  <c r="A40" i="1" l="1"/>
  <c r="A38" i="2"/>
  <c r="A39" i="2" l="1"/>
  <c r="A41" i="1"/>
  <c r="A42" i="1" l="1"/>
  <c r="A40" i="2"/>
  <c r="A43" i="1" l="1"/>
  <c r="A41" i="2"/>
  <c r="A44" i="1" l="1"/>
  <c r="A42" i="2"/>
  <c r="A43" i="2" l="1"/>
  <c r="A45" i="1"/>
  <c r="A46" i="1" l="1"/>
  <c r="A44" i="2"/>
  <c r="A45" i="2" l="1"/>
  <c r="A47" i="1"/>
  <c r="A48" i="1" l="1"/>
  <c r="A46" i="2"/>
  <c r="A47" i="2" l="1"/>
  <c r="A49" i="1"/>
  <c r="A50" i="1" l="1"/>
  <c r="A48" i="2"/>
  <c r="A51" i="1" l="1"/>
  <c r="A49" i="2"/>
  <c r="A52" i="1" l="1"/>
  <c r="A50" i="2"/>
  <c r="A51" i="2" l="1"/>
  <c r="A53" i="1"/>
  <c r="A54" i="1" l="1"/>
  <c r="A55" i="1" s="1"/>
  <c r="A56" i="1" s="1"/>
  <c r="A52" i="2"/>
  <c r="A53" i="2" l="1"/>
  <c r="A58" i="1" l="1"/>
  <c r="A59" i="1" l="1"/>
  <c r="A60" i="1" l="1"/>
  <c r="A61" i="1" l="1"/>
  <c r="A62" i="1" l="1"/>
  <c r="A63" i="1" l="1"/>
  <c r="A64" i="1" l="1"/>
  <c r="A65" i="1" l="1"/>
  <c r="A66" i="1" l="1"/>
  <c r="A67" i="1" l="1"/>
  <c r="A68" i="1" l="1"/>
  <c r="A69" i="1" l="1"/>
  <c r="A70" i="1" l="1"/>
  <c r="A71" i="1" l="1"/>
  <c r="A72" i="1" l="1"/>
  <c r="A73" i="1" l="1"/>
  <c r="A74" i="1" l="1"/>
  <c r="A75" i="1" l="1"/>
  <c r="A76" i="1" l="1"/>
  <c r="A77" i="1" l="1"/>
  <c r="A78" i="1" l="1"/>
  <c r="A79" i="1" l="1"/>
  <c r="A80" i="1" l="1"/>
  <c r="A81" i="1" l="1"/>
  <c r="A82" i="1" l="1"/>
  <c r="A83" i="1" l="1"/>
</calcChain>
</file>

<file path=xl/sharedStrings.xml><?xml version="1.0" encoding="utf-8"?>
<sst xmlns="http://schemas.openxmlformats.org/spreadsheetml/2006/main" count="2564" uniqueCount="373">
  <si>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</si>
  <si>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</si>
  <si>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</si>
  <si>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</si>
  <si>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</si>
  <si>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</si>
  <si>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</si>
  <si>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</si>
  <si>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</si>
  <si>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</si>
  <si>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</si>
  <si>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</si>
  <si>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</si>
  <si>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</si>
  <si>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</si>
  <si>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</si>
  <si>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</si>
  <si>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</si>
  <si>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</si>
  <si>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</si>
  <si>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</si>
  <si>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</si>
  <si>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</si>
  <si>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</si>
  <si>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</si>
  <si>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</si>
  <si>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</si>
  <si>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</si>
  <si>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</si>
  <si>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</si>
  <si>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</si>
  <si>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</si>
  <si>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</si>
  <si>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</si>
  <si>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</si>
  <si>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</si>
  <si>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</si>
  <si>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</si>
  <si>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</si>
  <si>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</si>
  <si>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</si>
  <si>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</si>
  <si>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</si>
  <si>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Nazwa obiektu</t>
  </si>
  <si>
    <t>Grupa taryfowa</t>
  </si>
  <si>
    <t xml:space="preserve">
Spółka dystrybucyjna:</t>
  </si>
  <si>
    <t xml:space="preserve">Która zmiana sprzedawcy
</t>
  </si>
  <si>
    <t>Nr licznika</t>
  </si>
  <si>
    <t xml:space="preserve">Kod pocztowy
</t>
  </si>
  <si>
    <t xml:space="preserve">Kod pocztowy
 </t>
  </si>
  <si>
    <t>PPE</t>
  </si>
  <si>
    <t xml:space="preserve">Nazwa </t>
  </si>
  <si>
    <t xml:space="preserve">Poczta </t>
  </si>
  <si>
    <t>Nazwa ppe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</si>
  <si>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</si>
  <si>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</si>
  <si>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</si>
  <si>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</si>
  <si>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</si>
  <si>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</si>
  <si>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</si>
  <si>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</si>
  <si>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</si>
  <si>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</si>
  <si>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</si>
  <si>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Tauron Dystrybucja SA</t>
  </si>
  <si>
    <t>Zbiorcza</t>
  </si>
  <si>
    <t>Klatka Schodowa</t>
  </si>
  <si>
    <t>Garaż</t>
  </si>
  <si>
    <t>3</t>
  </si>
  <si>
    <t>48-100</t>
  </si>
  <si>
    <t>Głubczyce</t>
  </si>
  <si>
    <t>50</t>
  </si>
  <si>
    <t>6</t>
  </si>
  <si>
    <t>17</t>
  </si>
  <si>
    <t>1</t>
  </si>
  <si>
    <t>Rozdzielona</t>
  </si>
  <si>
    <t>Indywidualna</t>
  </si>
  <si>
    <t>Kompleksowa</t>
  </si>
  <si>
    <t>C12a</t>
  </si>
  <si>
    <t>C11</t>
  </si>
  <si>
    <t>G11</t>
  </si>
  <si>
    <t>Nr posesji</t>
  </si>
  <si>
    <t xml:space="preserve">Nabywca </t>
  </si>
  <si>
    <t xml:space="preserve">NIP </t>
  </si>
  <si>
    <t>Odbiorca</t>
  </si>
  <si>
    <t xml:space="preserve">Ulica </t>
  </si>
  <si>
    <t>Gmina Branice</t>
  </si>
  <si>
    <t>7481518612</t>
  </si>
  <si>
    <t>48-140</t>
  </si>
  <si>
    <t>Branice</t>
  </si>
  <si>
    <t>Słowackiego</t>
  </si>
  <si>
    <t>Publiczne Przedszkole w Branicach z Oddziałami Zamiejscowymi w Bliszczycach i Wysokiej</t>
  </si>
  <si>
    <t>1 Maja</t>
  </si>
  <si>
    <t>8</t>
  </si>
  <si>
    <t>Szkoła Podstawowa im. Marii Skłodowskiej  Curie we Włodzieninie</t>
  </si>
  <si>
    <t>Włodzienin</t>
  </si>
  <si>
    <t>Szkoła Podstawowa im. Marii Dąbrowskiej w Branicach</t>
  </si>
  <si>
    <t>Szkolna</t>
  </si>
  <si>
    <t>Samorządowy Zakład Budżetowy Gospodarki Komunalnej w Branicach</t>
  </si>
  <si>
    <t>Plac zabaw Branice</t>
  </si>
  <si>
    <t>Plac zabaw Włodzienin</t>
  </si>
  <si>
    <t>Plac Zabaw Jakubowice</t>
  </si>
  <si>
    <t>Basen</t>
  </si>
  <si>
    <t>Krąg Taneczny</t>
  </si>
  <si>
    <t>Wieża Widokowa</t>
  </si>
  <si>
    <t>Wiejski Dom Kultury w Branicach</t>
  </si>
  <si>
    <t>Świetlica wiejska Wysoka</t>
  </si>
  <si>
    <t>Centrum Aktywizacji Społeczno  Gospodarczej w Branicach</t>
  </si>
  <si>
    <t>Świetlica wiejska Boboluszki</t>
  </si>
  <si>
    <t>Świetlica wiejska Lewice</t>
  </si>
  <si>
    <t>Świetlica wiejska Włodzienin</t>
  </si>
  <si>
    <t>Świetlica Wiejska Wódka</t>
  </si>
  <si>
    <t>Świetlica Wiejska Posucice</t>
  </si>
  <si>
    <t>Świetlica Wiejska Niekazanice</t>
  </si>
  <si>
    <t>Świetlica wiejska Dzbańce</t>
  </si>
  <si>
    <t>Świetlica wiejska Wiechowice</t>
  </si>
  <si>
    <t>Świetlica wiejska Uciechowice lokal</t>
  </si>
  <si>
    <t>Świetlica wiejska Uciechowice</t>
  </si>
  <si>
    <t>Świetlica wiejska Bliszczyce</t>
  </si>
  <si>
    <t>Świetlica wiejska Jędrychowice</t>
  </si>
  <si>
    <t>Świetlica Wiejska Jakubowice</t>
  </si>
  <si>
    <t>Świetlica wiejska Gródczany</t>
  </si>
  <si>
    <t>Remiza OSP Lewice</t>
  </si>
  <si>
    <t>Remiza OSP Włodzienin</t>
  </si>
  <si>
    <t>Remiza OSP Wiechowice</t>
  </si>
  <si>
    <t>Remiza OSP Turków</t>
  </si>
  <si>
    <t>Remiza OSP Wódka</t>
  </si>
  <si>
    <t>Remiza OSP Jakubowice</t>
  </si>
  <si>
    <t>Szatnia Wysoka</t>
  </si>
  <si>
    <t>Szatnia Wódka</t>
  </si>
  <si>
    <t>Szatnia Branice</t>
  </si>
  <si>
    <t>Świetlica wiejska Niekazanice magazyn</t>
  </si>
  <si>
    <t>PSZOK Wysoka</t>
  </si>
  <si>
    <t>Budynek Mieszkalny</t>
  </si>
  <si>
    <t>Barak Mieszkalny</t>
  </si>
  <si>
    <t>Centrum Kultury Wersalka</t>
  </si>
  <si>
    <t>Biura Urzędu Gminy</t>
  </si>
  <si>
    <t>rewir dzielnicowy policji</t>
  </si>
  <si>
    <t>ZAZ Lewice</t>
  </si>
  <si>
    <t>Szkoła</t>
  </si>
  <si>
    <t>Przedszkole</t>
  </si>
  <si>
    <t>Przedszkole Branice</t>
  </si>
  <si>
    <t xml:space="preserve">Oczyszczalnia Ścieków w Branicach </t>
  </si>
  <si>
    <t xml:space="preserve">Stacja Wodociągowa Branice </t>
  </si>
  <si>
    <t>Stacja Wodociągowa Włodzienin</t>
  </si>
  <si>
    <t xml:space="preserve">Stacja Wodociągowa Bliszczyce </t>
  </si>
  <si>
    <t xml:space="preserve">Stacja Wodociągowa Jędrychowice </t>
  </si>
  <si>
    <t xml:space="preserve">Zbiornik Wieżowy Branice </t>
  </si>
  <si>
    <t xml:space="preserve">Stacja Wodociągowa Wiechowice </t>
  </si>
  <si>
    <t xml:space="preserve">Pompownia Ścieków Sanitarnych w Boboluszkach </t>
  </si>
  <si>
    <t>Pompownia Ścieków Sanitarnych w Wysokiej</t>
  </si>
  <si>
    <t>Pompownia Wody w Lewicach</t>
  </si>
  <si>
    <t>Hydrofor</t>
  </si>
  <si>
    <t>Kaplica Pogrzebowa</t>
  </si>
  <si>
    <t xml:space="preserve">Przepompownia Ścieków Lewice </t>
  </si>
  <si>
    <t>Przepompownia Ścieków w Michałkowicach PM1</t>
  </si>
  <si>
    <t>Pompownia Ścieków Sanitarnych Włodzienin Kol.</t>
  </si>
  <si>
    <t>Stacja Wodociągowa we Włodzieninie nr 1</t>
  </si>
  <si>
    <t xml:space="preserve">Przepompownia Wody Michałkowice </t>
  </si>
  <si>
    <t>Przepompownia Wody w Uciechowicach</t>
  </si>
  <si>
    <t>Przepompownia Ścieków Boboluszki dz. 430</t>
  </si>
  <si>
    <t>Przepompownia Ścieków ul. Młyńska dz. 807.1 P1</t>
  </si>
  <si>
    <t>Przepompownia Ścieków ul. Młyńska dz. 804 P2</t>
  </si>
  <si>
    <t>Przepompownia Ścieków ul. Młyńska dz. 812.1 P3</t>
  </si>
  <si>
    <t>Przepompownia Śćieków ul. Grunwaldzka dz. 123.02 P4</t>
  </si>
  <si>
    <t>PKP Energetyka SA</t>
  </si>
  <si>
    <t>Główna</t>
  </si>
  <si>
    <t>Jakubowice</t>
  </si>
  <si>
    <t>Posucice</t>
  </si>
  <si>
    <t>Słoneczna</t>
  </si>
  <si>
    <t>Dz. Nr 36</t>
  </si>
  <si>
    <t>Wolności</t>
  </si>
  <si>
    <t>Wysoka</t>
  </si>
  <si>
    <t>Szpitalna</t>
  </si>
  <si>
    <t>ZK7607</t>
  </si>
  <si>
    <t>Boboluszki</t>
  </si>
  <si>
    <t>Lewice</t>
  </si>
  <si>
    <t>Wódka</t>
  </si>
  <si>
    <t>Niekazanice</t>
  </si>
  <si>
    <t>16</t>
  </si>
  <si>
    <t>Dzbańce</t>
  </si>
  <si>
    <t>Wiechowice</t>
  </si>
  <si>
    <t>Uciechowice</t>
  </si>
  <si>
    <t>Bliszczyce</t>
  </si>
  <si>
    <t>Jędrychowice</t>
  </si>
  <si>
    <t>Gródczany</t>
  </si>
  <si>
    <t>Turków</t>
  </si>
  <si>
    <t>149</t>
  </si>
  <si>
    <t>Żymierskiego</t>
  </si>
  <si>
    <t>78</t>
  </si>
  <si>
    <t>35/5</t>
  </si>
  <si>
    <t>Włodzienin-Kolonia</t>
  </si>
  <si>
    <t>Kościelna</t>
  </si>
  <si>
    <t>7</t>
  </si>
  <si>
    <t>81</t>
  </si>
  <si>
    <t>75</t>
  </si>
  <si>
    <t>61</t>
  </si>
  <si>
    <t>63</t>
  </si>
  <si>
    <t>15</t>
  </si>
  <si>
    <t>Słoneczna, Zamek</t>
  </si>
  <si>
    <t>Michałkowice</t>
  </si>
  <si>
    <t>Kolonia</t>
  </si>
  <si>
    <t>Młyńska</t>
  </si>
  <si>
    <t>dz. nr 807</t>
  </si>
  <si>
    <t>dz.  Nr 80</t>
  </si>
  <si>
    <t>dz. nr 812</t>
  </si>
  <si>
    <t>Grunwaldzka</t>
  </si>
  <si>
    <t>dz. nr 123</t>
  </si>
  <si>
    <t>590322413600631003</t>
  </si>
  <si>
    <t>96653278</t>
  </si>
  <si>
    <t>590322413600857571</t>
  </si>
  <si>
    <t>25159991</t>
  </si>
  <si>
    <t>590322413600532485</t>
  </si>
  <si>
    <t>9685555</t>
  </si>
  <si>
    <t>590322413600748992</t>
  </si>
  <si>
    <t>55882000</t>
  </si>
  <si>
    <t>590322413600424704</t>
  </si>
  <si>
    <t>A322056222851</t>
  </si>
  <si>
    <t>590322413600098592</t>
  </si>
  <si>
    <t>94379272</t>
  </si>
  <si>
    <t>590322413600378847</t>
  </si>
  <si>
    <t>96630826</t>
  </si>
  <si>
    <t>590322413600018743</t>
  </si>
  <si>
    <t>55882040</t>
  </si>
  <si>
    <t>590322413600566060</t>
  </si>
  <si>
    <t>71292455</t>
  </si>
  <si>
    <t>590322413600296127</t>
  </si>
  <si>
    <t>A322056080309</t>
  </si>
  <si>
    <t>590322413600095027</t>
  </si>
  <si>
    <t>80719290</t>
  </si>
  <si>
    <t>590322413600470954</t>
  </si>
  <si>
    <t>71293538</t>
  </si>
  <si>
    <t>590322413600164891</t>
  </si>
  <si>
    <t>96421798</t>
  </si>
  <si>
    <t>590322413600740408</t>
  </si>
  <si>
    <t>94163381</t>
  </si>
  <si>
    <t>590322413600861295</t>
  </si>
  <si>
    <t>96357629</t>
  </si>
  <si>
    <t>590322413600746714</t>
  </si>
  <si>
    <t>80719190</t>
  </si>
  <si>
    <t>590322413600527832</t>
  </si>
  <si>
    <t>180610</t>
  </si>
  <si>
    <t>590322413600682630</t>
  </si>
  <si>
    <t>90862777</t>
  </si>
  <si>
    <t>590322413600554746</t>
  </si>
  <si>
    <t>255500</t>
  </si>
  <si>
    <t>590322413600185384</t>
  </si>
  <si>
    <t>71371889</t>
  </si>
  <si>
    <t>590322413600332238</t>
  </si>
  <si>
    <t>A322056252510</t>
  </si>
  <si>
    <t>590322413600785904</t>
  </si>
  <si>
    <t>71292406</t>
  </si>
  <si>
    <t>590322413600051023</t>
  </si>
  <si>
    <t>27692671</t>
  </si>
  <si>
    <t>590322413600580417</t>
  </si>
  <si>
    <t>A322056080334</t>
  </si>
  <si>
    <t>590322413600081372</t>
  </si>
  <si>
    <t>96960950</t>
  </si>
  <si>
    <t>590322413600108000</t>
  </si>
  <si>
    <t>96357628</t>
  </si>
  <si>
    <t>590322413600159576</t>
  </si>
  <si>
    <t>A322056067706</t>
  </si>
  <si>
    <t>590322413600785027</t>
  </si>
  <si>
    <t>A322056165450</t>
  </si>
  <si>
    <t>590322413600556665</t>
  </si>
  <si>
    <t>A322056251939</t>
  </si>
  <si>
    <t>590322413600158159</t>
  </si>
  <si>
    <t>95211027</t>
  </si>
  <si>
    <t>590322413600380345</t>
  </si>
  <si>
    <t>91361455</t>
  </si>
  <si>
    <t>590322413600533789</t>
  </si>
  <si>
    <t>71371875</t>
  </si>
  <si>
    <t>590322413600114612</t>
  </si>
  <si>
    <t>96192407</t>
  </si>
  <si>
    <t>590322413600375310</t>
  </si>
  <si>
    <t>A322056080292</t>
  </si>
  <si>
    <t>590322413600662830</t>
  </si>
  <si>
    <t>96826569</t>
  </si>
  <si>
    <t>590322413600749005</t>
  </si>
  <si>
    <t>93279021</t>
  </si>
  <si>
    <t>590322413600301005</t>
  </si>
  <si>
    <t>A322056080298</t>
  </si>
  <si>
    <t>590322413600213438</t>
  </si>
  <si>
    <t>89046200</t>
  </si>
  <si>
    <t>590322413600159903</t>
  </si>
  <si>
    <t>590322413600461303</t>
  </si>
  <si>
    <t>11449602</t>
  </si>
  <si>
    <t>590322413600879559</t>
  </si>
  <si>
    <t>A322056251898</t>
  </si>
  <si>
    <t>590322413600229897</t>
  </si>
  <si>
    <t>13053903</t>
  </si>
  <si>
    <t>590322413600544686</t>
  </si>
  <si>
    <t>179466</t>
  </si>
  <si>
    <t>590322413600586648</t>
  </si>
  <si>
    <t>A322056080297</t>
  </si>
  <si>
    <t>590322413600266038</t>
  </si>
  <si>
    <t>70213110</t>
  </si>
  <si>
    <t>590322413600764695</t>
  </si>
  <si>
    <t>1459398</t>
  </si>
  <si>
    <t>590322413600489161</t>
  </si>
  <si>
    <t>55882036</t>
  </si>
  <si>
    <t>590322413600634585</t>
  </si>
  <si>
    <t>30038435</t>
  </si>
  <si>
    <t>590322413600642993</t>
  </si>
  <si>
    <t>30038671</t>
  </si>
  <si>
    <t>590322413600431849</t>
  </si>
  <si>
    <t>96653271</t>
  </si>
  <si>
    <t>590322413600069110</t>
  </si>
  <si>
    <t>13054268</t>
  </si>
  <si>
    <t>590322413600874882</t>
  </si>
  <si>
    <t>94163493</t>
  </si>
  <si>
    <t>590322413600181782</t>
  </si>
  <si>
    <t>90733074</t>
  </si>
  <si>
    <t>590322413600164181</t>
  </si>
  <si>
    <t>A322056251903</t>
  </si>
  <si>
    <t>590322413600332313</t>
  </si>
  <si>
    <t>A322056251963</t>
  </si>
  <si>
    <t>590322413600172773</t>
  </si>
  <si>
    <t>3280197</t>
  </si>
  <si>
    <t>590322413600554081</t>
  </si>
  <si>
    <t>97794582</t>
  </si>
  <si>
    <t>B23</t>
  </si>
  <si>
    <t>590322413600016169</t>
  </si>
  <si>
    <t>55886293</t>
  </si>
  <si>
    <t>590322413600046616</t>
  </si>
  <si>
    <t>82948826</t>
  </si>
  <si>
    <t>590322413600647844</t>
  </si>
  <si>
    <t>55881982</t>
  </si>
  <si>
    <t>590322413600546246</t>
  </si>
  <si>
    <t>96653178</t>
  </si>
  <si>
    <t>590322413600375624</t>
  </si>
  <si>
    <t>A322056080311</t>
  </si>
  <si>
    <t>590322413600473245</t>
  </si>
  <si>
    <t>A322056251873</t>
  </si>
  <si>
    <t>590322413600361610</t>
  </si>
  <si>
    <t>A322056085801</t>
  </si>
  <si>
    <t>590322413600195239</t>
  </si>
  <si>
    <t>71605552</t>
  </si>
  <si>
    <t>590322413600810057</t>
  </si>
  <si>
    <t>94015896</t>
  </si>
  <si>
    <t>590322413600316498</t>
  </si>
  <si>
    <t>80718497</t>
  </si>
  <si>
    <t>590322413600791899</t>
  </si>
  <si>
    <t>71292442</t>
  </si>
  <si>
    <t>590322413600350423</t>
  </si>
  <si>
    <t>A322056080330</t>
  </si>
  <si>
    <t>590322413600148990</t>
  </si>
  <si>
    <t>71292671</t>
  </si>
  <si>
    <t>590322413600751480</t>
  </si>
  <si>
    <t>94237189</t>
  </si>
  <si>
    <t>590322413600503874</t>
  </si>
  <si>
    <t>80718496</t>
  </si>
  <si>
    <t>590322413600080160</t>
  </si>
  <si>
    <t>96421564</t>
  </si>
  <si>
    <t>590322413600079409</t>
  </si>
  <si>
    <t>96303060</t>
  </si>
  <si>
    <t>590322413600164860</t>
  </si>
  <si>
    <t>90362027</t>
  </si>
  <si>
    <t>590322413600273159</t>
  </si>
  <si>
    <t>94210273</t>
  </si>
  <si>
    <t>590322413600337219</t>
  </si>
  <si>
    <t>94090897</t>
  </si>
  <si>
    <t>590322413600175682</t>
  </si>
  <si>
    <t>94090903</t>
  </si>
  <si>
    <t>590322413600740354</t>
  </si>
  <si>
    <t>94237320</t>
  </si>
  <si>
    <t>ENERGA Obrót SA</t>
  </si>
  <si>
    <t>590322413600384626</t>
  </si>
  <si>
    <t>590322413600508862</t>
  </si>
  <si>
    <t>Posucicie</t>
  </si>
  <si>
    <t>Zużycie energii [kWh]</t>
  </si>
  <si>
    <r>
      <t xml:space="preserve">Potrzeba dostosowania układu pomiarowego </t>
    </r>
    <r>
      <rPr>
        <b/>
        <sz val="9"/>
        <color indexed="8"/>
        <rFont val="Arial Nova Cond Light"/>
        <family val="2"/>
      </rPr>
      <t xml:space="preserve">(TAK/NIE)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</si>
</sst>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415]0.00"/>
    <numFmt numFmtId="165" formatCode="[$-415]General"/>
    <numFmt numFmtId="166" formatCode="#,##0.00&quot; &quot;[$zł-415];[Red]&quot;-&quot;#,##0.00&quot; &quot;[$zł-415]"/>
  </numFmts>
  <fonts count="14"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ova Cond Light"/>
      <family val="2"/>
    </font>
    <font>
      <b/>
      <sz val="9"/>
      <color indexed="8"/>
      <name val="Arial Nova Cond Light"/>
      <family val="2"/>
    </font>
    <font>
      <b/>
      <sz val="11"/>
      <color indexed="8"/>
      <name val="Arial Nova Cond Light"/>
      <family val="2"/>
    </font>
    <font>
      <sz val="9"/>
      <color indexed="8"/>
      <name val="Arial Nova Cond Light"/>
      <family val="2"/>
    </font>
    <font>
      <sz val="9"/>
      <name val="Arial Nova Cond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5" fillId="0" borderId="0"/>
    <xf numFmtId="165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3" fillId="0" borderId="0"/>
    <xf numFmtId="0" fontId="4" fillId="0" borderId="0"/>
    <xf numFmtId="165" fontId="7" fillId="0" borderId="0"/>
    <xf numFmtId="0" fontId="8" fillId="0" borderId="0"/>
    <xf numFmtId="166" fontId="8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165" fontId="9" fillId="0" borderId="0" xfId="1" applyFont="1"/>
    <xf numFmtId="165" fontId="10" fillId="0" borderId="2" xfId="1" applyFont="1" applyBorder="1" applyAlignment="1">
      <alignment horizontal="center" vertical="center"/>
    </xf>
    <xf numFmtId="165" fontId="10" fillId="0" borderId="2" xfId="1" applyFont="1" applyBorder="1" applyAlignment="1">
      <alignment horizontal="center" vertical="center" wrapText="1"/>
    </xf>
    <xf numFmtId="165" fontId="11" fillId="0" borderId="0" xfId="1" applyFont="1" applyAlignment="1">
      <alignment horizontal="center" vertical="center"/>
    </xf>
    <xf numFmtId="165" fontId="12" fillId="0" borderId="2" xfId="1" applyFont="1" applyBorder="1"/>
    <xf numFmtId="49" fontId="12" fillId="0" borderId="2" xfId="1" applyNumberFormat="1" applyFont="1" applyBorder="1"/>
    <xf numFmtId="0" fontId="12" fillId="0" borderId="2" xfId="1" applyNumberFormat="1" applyFont="1" applyBorder="1"/>
    <xf numFmtId="165" fontId="10" fillId="0" borderId="1" xfId="1" applyFont="1" applyBorder="1" applyAlignment="1">
      <alignment vertical="center"/>
    </xf>
    <xf numFmtId="165" fontId="10" fillId="0" borderId="1" xfId="1" applyFont="1" applyBorder="1" applyAlignment="1">
      <alignment horizontal="center" vertical="center"/>
    </xf>
    <xf numFmtId="165" fontId="10" fillId="0" borderId="1" xfId="1" applyFont="1" applyBorder="1" applyAlignment="1">
      <alignment horizontal="center" vertical="center" wrapText="1"/>
    </xf>
    <xf numFmtId="165" fontId="12" fillId="0" borderId="0" xfId="1" applyFont="1"/>
    <xf numFmtId="165" fontId="12" fillId="0" borderId="1" xfId="1" applyFont="1" applyBorder="1"/>
    <xf numFmtId="0" fontId="12" fillId="0" borderId="1" xfId="1" applyNumberFormat="1" applyFont="1" applyBorder="1"/>
    <xf numFmtId="49" fontId="12" fillId="0" borderId="1" xfId="1" applyNumberFormat="1" applyFont="1" applyBorder="1"/>
    <xf numFmtId="164" fontId="12" fillId="4" borderId="2" xfId="1" applyNumberFormat="1" applyFont="1" applyFill="1" applyBorder="1" applyAlignment="1">
      <alignment horizontal="center" vertical="center" wrapText="1"/>
    </xf>
    <xf numFmtId="164" fontId="12" fillId="2" borderId="2" xfId="1" applyNumberFormat="1" applyFont="1" applyFill="1" applyBorder="1" applyAlignment="1">
      <alignment horizontal="center" vertical="center" wrapText="1"/>
    </xf>
    <xf numFmtId="164" fontId="12" fillId="3" borderId="2" xfId="1" applyNumberFormat="1" applyFont="1" applyFill="1" applyBorder="1" applyAlignment="1">
      <alignment horizontal="center" vertical="center" wrapText="1"/>
    </xf>
    <xf numFmtId="165" fontId="12" fillId="3" borderId="2" xfId="1" applyFont="1" applyFill="1" applyBorder="1" applyAlignment="1">
      <alignment horizontal="center" vertical="center"/>
    </xf>
    <xf numFmtId="165" fontId="12" fillId="3" borderId="2" xfId="1" applyFont="1" applyFill="1" applyBorder="1" applyAlignment="1">
      <alignment horizontal="center" vertical="center"/>
    </xf>
    <xf numFmtId="165" fontId="12" fillId="4" borderId="2" xfId="1" applyFont="1" applyFill="1" applyBorder="1" applyAlignment="1">
      <alignment horizontal="center" vertical="center"/>
    </xf>
    <xf numFmtId="165" fontId="12" fillId="3" borderId="2" xfId="1" applyFont="1" applyFill="1" applyBorder="1" applyAlignment="1">
      <alignment horizontal="center" vertical="center" wrapText="1"/>
    </xf>
    <xf numFmtId="164" fontId="12" fillId="2" borderId="2" xfId="1" applyNumberFormat="1" applyFont="1" applyFill="1" applyBorder="1" applyAlignment="1">
      <alignment horizontal="center" vertical="center" wrapText="1"/>
    </xf>
    <xf numFmtId="164" fontId="12" fillId="2" borderId="2" xfId="1" applyNumberFormat="1" applyFont="1" applyFill="1" applyBorder="1" applyAlignment="1">
      <alignment vertical="center" wrapText="1"/>
    </xf>
    <xf numFmtId="165" fontId="12" fillId="2" borderId="2" xfId="1" applyFont="1" applyFill="1" applyBorder="1" applyAlignment="1">
      <alignment horizontal="center" vertical="center" wrapText="1"/>
    </xf>
    <xf numFmtId="165" fontId="12" fillId="3" borderId="2" xfId="1" applyFont="1" applyFill="1" applyBorder="1" applyAlignment="1">
      <alignment horizontal="center" vertical="center" wrapText="1"/>
    </xf>
    <xf numFmtId="164" fontId="12" fillId="3" borderId="2" xfId="1" applyNumberFormat="1" applyFont="1" applyFill="1" applyBorder="1" applyAlignment="1">
      <alignment horizontal="center" vertical="center" wrapText="1"/>
    </xf>
    <xf numFmtId="165" fontId="12" fillId="4" borderId="2" xfId="1" applyFont="1" applyFill="1" applyBorder="1" applyAlignment="1">
      <alignment horizontal="center" vertical="center" wrapText="1"/>
    </xf>
    <xf numFmtId="0" fontId="13" fillId="0" borderId="2" xfId="0" applyFont="1" applyBorder="1"/>
    <xf numFmtId="165" fontId="13" fillId="0" borderId="2" xfId="1" applyFont="1" applyBorder="1"/>
    <xf numFmtId="165" fontId="13" fillId="0" borderId="2" xfId="1" applyFont="1" applyBorder="1" applyAlignment="1">
      <alignment horizontal="center"/>
    </xf>
    <xf numFmtId="49" fontId="13" fillId="0" borderId="2" xfId="0" applyNumberFormat="1" applyFont="1" applyBorder="1"/>
    <xf numFmtId="49" fontId="13" fillId="0" borderId="2" xfId="0" applyNumberFormat="1" applyFont="1" applyBorder="1" applyAlignment="1">
      <alignment horizontal="center"/>
    </xf>
    <xf numFmtId="165" fontId="13" fillId="0" borderId="0" xfId="1" applyFont="1"/>
    <xf numFmtId="165" fontId="12" fillId="0" borderId="0" xfId="1" applyFont="1" applyAlignment="1">
      <alignment horizontal="center"/>
    </xf>
    <xf numFmtId="165" fontId="12" fillId="0" borderId="0" xfId="1" applyFont="1" applyAlignment="1">
      <alignment horizontal="right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vertical="center"/>
    </xf>
    <xf numFmtId="14" fontId="13" fillId="0" borderId="2" xfId="1" applyNumberFormat="1" applyFont="1" applyBorder="1"/>
    <xf numFmtId="14" fontId="13" fillId="0" borderId="2" xfId="1" applyNumberFormat="1" applyFont="1" applyBorder="1" applyAlignment="1">
      <alignment horizontal="right"/>
    </xf>
    <xf numFmtId="44" fontId="13" fillId="0" borderId="2" xfId="10" applyFont="1" applyBorder="1"/>
    <xf numFmtId="165" fontId="13" fillId="0" borderId="2" xfId="1" applyFont="1" applyBorder="1" applyAlignment="1">
      <alignment horizontal="right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85"/>
  <sheetViews>
    <sheetView tabSelected="1" topLeftCell="AF65" workbookViewId="0">
      <selection activeCell="AF65" sqref="A1:XFD1048576"/>
    </sheetView>
  </sheetViews>
  <sheetFormatPr defaultColWidth="8.5" defaultRowHeight="11.5"/>
  <cols>
    <col min="1" max="2" width="8.5" style="11" customWidth="1"/>
    <col min="3" max="3" width="23.25" style="11" customWidth="1"/>
    <col min="4" max="4" width="15.5" style="11" customWidth="1"/>
    <col min="5" max="8" width="10.08203125" style="11" customWidth="1"/>
    <col min="9" max="9" width="8.5" style="11" customWidth="1"/>
    <col min="10" max="10" width="10.5" style="11" customWidth="1"/>
    <col min="11" max="11" width="8.5" style="11" customWidth="1"/>
    <col min="12" max="12" width="15" style="11" customWidth="1"/>
    <col min="13" max="13" width="16.08203125" style="11" customWidth="1"/>
    <col min="14" max="14" width="8.5" style="11" customWidth="1"/>
    <col min="15" max="15" width="15.33203125" style="11" customWidth="1"/>
    <col min="16" max="16" width="14" style="11" customWidth="1"/>
    <col min="17" max="17" width="11" style="11" customWidth="1"/>
    <col min="18" max="18" width="11" style="34" customWidth="1"/>
    <col min="19" max="19" width="11" style="11" customWidth="1"/>
    <col min="20" max="20" width="30.75" style="11" customWidth="1"/>
    <col min="21" max="21" width="8.75" style="11" customWidth="1"/>
    <col min="22" max="22" width="14" style="11" customWidth="1"/>
    <col min="23" max="23" width="18.25" style="11" customWidth="1"/>
    <col min="24" max="24" width="6.08203125" style="11" customWidth="1"/>
    <col min="25" max="25" width="6.25" style="11" customWidth="1"/>
    <col min="26" max="26" width="24.25" style="11" customWidth="1"/>
    <col min="27" max="28" width="8.5" style="11" customWidth="1"/>
    <col min="29" max="29" width="24.08203125" style="11" customWidth="1"/>
    <col min="30" max="30" width="25.83203125" style="11" customWidth="1"/>
    <col min="31" max="32" width="8.5" style="11" customWidth="1"/>
    <col min="33" max="34" width="22.75" style="35" customWidth="1"/>
    <col min="35" max="36" width="8.5" style="11" customWidth="1"/>
    <col min="37" max="38" width="8.75" style="11" customWidth="1"/>
    <col min="39" max="42" width="8.5" style="11" customWidth="1"/>
    <col min="43" max="43" width="10.83203125" style="11" customWidth="1"/>
    <col min="44" max="51" width="8.5" style="11" customWidth="1"/>
    <col min="52" max="52" width="14.83203125" style="11" customWidth="1"/>
    <col min="53" max="53" width="13.75" style="11" customWidth="1"/>
    <col min="54" max="54" width="8.5" style="11" customWidth="1"/>
    <col min="55" max="55" width="14.08203125" style="11" customWidth="1"/>
    <col min="56" max="56" width="8.5" style="11" customWidth="1"/>
    <col min="57" max="57" width="11.75" style="11" customWidth="1"/>
    <col min="58" max="58" width="11.83203125" style="11" customWidth="1"/>
    <col min="59" max="59" width="11.75" style="11" customWidth="1"/>
    <col min="60" max="16384" width="8.5" style="11"/>
  </cols>
  <sheetData>
    <row r="1" spans="1:59" ht="27" customHeight="1">
      <c r="A1" s="15" t="s">
        <v>0</v>
      </c>
      <c r="B1" s="15" t="s">
        <v>1</v>
      </c>
      <c r="C1" s="16" t="s">
        <v>45</v>
      </c>
      <c r="D1" s="16" t="s">
        <v>2</v>
      </c>
      <c r="E1" s="16" t="s">
        <v>46</v>
      </c>
      <c r="F1" s="16" t="s">
        <v>56</v>
      </c>
      <c r="G1" s="16" t="s">
        <v>57</v>
      </c>
      <c r="H1" s="16" t="s">
        <v>58</v>
      </c>
      <c r="I1" s="15" t="s">
        <v>3</v>
      </c>
      <c r="J1" s="16" t="s">
        <v>372</v>
      </c>
      <c r="K1" s="15" t="s">
        <v>4</v>
      </c>
      <c r="L1" s="15" t="s">
        <v>5</v>
      </c>
      <c r="M1" s="15"/>
      <c r="N1" s="15"/>
      <c r="O1" s="15"/>
      <c r="P1" s="15"/>
      <c r="Q1" s="15"/>
      <c r="R1" s="15"/>
      <c r="S1" s="15"/>
      <c r="T1" s="16" t="s">
        <v>55</v>
      </c>
      <c r="U1" s="16"/>
      <c r="V1" s="16"/>
      <c r="W1" s="16"/>
      <c r="X1" s="16"/>
      <c r="Y1" s="16"/>
      <c r="Z1" s="16" t="s">
        <v>50</v>
      </c>
      <c r="AA1" s="16"/>
      <c r="AB1" s="16"/>
      <c r="AC1" s="16"/>
      <c r="AD1" s="16"/>
      <c r="AE1" s="16"/>
      <c r="AF1" s="16"/>
      <c r="AG1" s="16"/>
      <c r="AH1" s="16"/>
      <c r="AI1" s="16" t="s">
        <v>7</v>
      </c>
      <c r="AJ1" s="17" t="s">
        <v>54</v>
      </c>
      <c r="AK1" s="18" t="s">
        <v>8</v>
      </c>
      <c r="AL1" s="18"/>
      <c r="AM1" s="18"/>
      <c r="AN1" s="18"/>
      <c r="AO1" s="18"/>
      <c r="AP1" s="19"/>
      <c r="AQ1" s="18" t="s">
        <v>9</v>
      </c>
      <c r="AR1" s="18"/>
      <c r="AS1" s="18"/>
      <c r="AT1" s="18"/>
      <c r="AU1" s="18"/>
      <c r="AV1" s="18"/>
      <c r="AW1" s="17" t="s">
        <v>10</v>
      </c>
      <c r="AX1" s="17"/>
      <c r="AY1" s="20" t="s">
        <v>11</v>
      </c>
      <c r="AZ1" s="20"/>
      <c r="BA1" s="20"/>
      <c r="BB1" s="20"/>
      <c r="BC1" s="20"/>
      <c r="BD1" s="20"/>
      <c r="BE1" s="21" t="s">
        <v>12</v>
      </c>
      <c r="BF1" s="21" t="s">
        <v>13</v>
      </c>
      <c r="BG1" s="21" t="s">
        <v>14</v>
      </c>
    </row>
    <row r="2" spans="1:59" ht="58.9" customHeight="1">
      <c r="A2" s="15"/>
      <c r="B2" s="15"/>
      <c r="C2" s="16"/>
      <c r="D2" s="16"/>
      <c r="E2" s="16"/>
      <c r="F2" s="16"/>
      <c r="G2" s="16"/>
      <c r="H2" s="16"/>
      <c r="I2" s="15"/>
      <c r="J2" s="16"/>
      <c r="K2" s="15"/>
      <c r="L2" s="22" t="s">
        <v>15</v>
      </c>
      <c r="M2" s="22" t="s">
        <v>21</v>
      </c>
      <c r="N2" s="22" t="s">
        <v>16</v>
      </c>
      <c r="O2" s="22" t="s">
        <v>17</v>
      </c>
      <c r="P2" s="22" t="s">
        <v>18</v>
      </c>
      <c r="Q2" s="22" t="s">
        <v>19</v>
      </c>
      <c r="R2" s="22" t="s">
        <v>20</v>
      </c>
      <c r="S2" s="22" t="s">
        <v>24</v>
      </c>
      <c r="T2" s="22" t="s">
        <v>53</v>
      </c>
      <c r="U2" s="22" t="s">
        <v>49</v>
      </c>
      <c r="V2" s="22" t="s">
        <v>18</v>
      </c>
      <c r="W2" s="22" t="s">
        <v>22</v>
      </c>
      <c r="X2" s="22" t="s">
        <v>23</v>
      </c>
      <c r="Y2" s="22" t="s">
        <v>24</v>
      </c>
      <c r="Z2" s="22" t="s">
        <v>51</v>
      </c>
      <c r="AA2" s="22" t="s">
        <v>48</v>
      </c>
      <c r="AB2" s="22" t="s">
        <v>52</v>
      </c>
      <c r="AC2" s="22" t="s">
        <v>18</v>
      </c>
      <c r="AD2" s="22" t="s">
        <v>22</v>
      </c>
      <c r="AE2" s="22" t="s">
        <v>23</v>
      </c>
      <c r="AF2" s="22" t="s">
        <v>24</v>
      </c>
      <c r="AG2" s="23" t="s">
        <v>6</v>
      </c>
      <c r="AH2" s="23" t="s">
        <v>47</v>
      </c>
      <c r="AI2" s="16"/>
      <c r="AJ2" s="17"/>
      <c r="AK2" s="24" t="s">
        <v>60</v>
      </c>
      <c r="AL2" s="24" t="s">
        <v>61</v>
      </c>
      <c r="AM2" s="24" t="s">
        <v>62</v>
      </c>
      <c r="AN2" s="24" t="s">
        <v>63</v>
      </c>
      <c r="AO2" s="25" t="s">
        <v>64</v>
      </c>
      <c r="AP2" s="24" t="s">
        <v>59</v>
      </c>
      <c r="AQ2" s="25" t="s">
        <v>25</v>
      </c>
      <c r="AR2" s="19" t="s">
        <v>26</v>
      </c>
      <c r="AS2" s="19" t="s">
        <v>27</v>
      </c>
      <c r="AT2" s="19" t="s">
        <v>28</v>
      </c>
      <c r="AU2" s="19" t="s">
        <v>29</v>
      </c>
      <c r="AV2" s="25" t="s">
        <v>30</v>
      </c>
      <c r="AW2" s="26" t="s">
        <v>31</v>
      </c>
      <c r="AX2" s="26" t="s">
        <v>32</v>
      </c>
      <c r="AY2" s="24" t="s">
        <v>33</v>
      </c>
      <c r="AZ2" s="24" t="s">
        <v>34</v>
      </c>
      <c r="BA2" s="24" t="s">
        <v>35</v>
      </c>
      <c r="BB2" s="24" t="s">
        <v>36</v>
      </c>
      <c r="BC2" s="24" t="s">
        <v>37</v>
      </c>
      <c r="BD2" s="27" t="s">
        <v>38</v>
      </c>
      <c r="BE2" s="21"/>
      <c r="BF2" s="21"/>
      <c r="BG2" s="21"/>
    </row>
    <row r="3" spans="1:59" s="33" customFormat="1" ht="11.25" customHeight="1">
      <c r="A3" s="28">
        <v>1</v>
      </c>
      <c r="B3" s="29"/>
      <c r="C3" s="28" t="s">
        <v>65</v>
      </c>
      <c r="D3" s="28" t="s">
        <v>367</v>
      </c>
      <c r="E3" s="28" t="s">
        <v>77</v>
      </c>
      <c r="F3" s="28" t="s">
        <v>76</v>
      </c>
      <c r="G3" s="28"/>
      <c r="H3" s="29"/>
      <c r="I3" s="29"/>
      <c r="J3" s="30" t="s">
        <v>39</v>
      </c>
      <c r="K3" s="28"/>
      <c r="L3" s="28" t="s">
        <v>87</v>
      </c>
      <c r="M3" s="31" t="s">
        <v>88</v>
      </c>
      <c r="N3" s="31" t="s">
        <v>89</v>
      </c>
      <c r="O3" s="28" t="s">
        <v>90</v>
      </c>
      <c r="P3" s="28" t="s">
        <v>91</v>
      </c>
      <c r="Q3" s="28" t="s">
        <v>91</v>
      </c>
      <c r="R3" s="32" t="s">
        <v>69</v>
      </c>
      <c r="S3" s="31"/>
      <c r="T3" s="28" t="s">
        <v>87</v>
      </c>
      <c r="U3" s="31" t="s">
        <v>89</v>
      </c>
      <c r="V3" s="28" t="s">
        <v>90</v>
      </c>
      <c r="W3" s="28" t="s">
        <v>91</v>
      </c>
      <c r="X3" s="31" t="s">
        <v>69</v>
      </c>
      <c r="Y3" s="28"/>
      <c r="Z3" s="28" t="s">
        <v>100</v>
      </c>
      <c r="AA3" s="31" t="s">
        <v>89</v>
      </c>
      <c r="AB3" s="28" t="s">
        <v>90</v>
      </c>
      <c r="AC3" s="28" t="s">
        <v>90</v>
      </c>
      <c r="AD3" s="28" t="s">
        <v>167</v>
      </c>
      <c r="AE3" s="28"/>
      <c r="AF3" s="28"/>
      <c r="AG3" s="31" t="s">
        <v>209</v>
      </c>
      <c r="AH3" s="31" t="s">
        <v>210</v>
      </c>
      <c r="AI3" s="28" t="s">
        <v>79</v>
      </c>
      <c r="AJ3" s="28">
        <v>13</v>
      </c>
      <c r="AK3" s="36">
        <v>182</v>
      </c>
      <c r="AL3" s="36">
        <v>303</v>
      </c>
      <c r="AM3" s="37"/>
      <c r="AN3" s="37"/>
      <c r="AO3" s="28">
        <f>SUM(AK3:AN3)</f>
        <v>485</v>
      </c>
      <c r="AP3" s="28"/>
      <c r="AQ3" s="29"/>
      <c r="AR3" s="29"/>
      <c r="AS3" s="29"/>
      <c r="AT3" s="29"/>
      <c r="AU3" s="29"/>
      <c r="AV3" s="29"/>
      <c r="AW3" s="29"/>
      <c r="AX3" s="29"/>
      <c r="AY3" s="30" t="s">
        <v>40</v>
      </c>
      <c r="AZ3" s="30" t="s">
        <v>39</v>
      </c>
      <c r="BA3" s="30" t="s">
        <v>39</v>
      </c>
      <c r="BB3" s="30" t="s">
        <v>39</v>
      </c>
      <c r="BC3" s="30" t="s">
        <v>41</v>
      </c>
      <c r="BD3" s="30" t="s">
        <v>40</v>
      </c>
      <c r="BE3" s="38">
        <v>45903</v>
      </c>
      <c r="BF3" s="39">
        <v>46001</v>
      </c>
      <c r="BG3" s="39">
        <v>46023</v>
      </c>
    </row>
    <row r="4" spans="1:59" s="33" customFormat="1" ht="11.25" customHeight="1">
      <c r="A4" s="28">
        <f>A3+1</f>
        <v>2</v>
      </c>
      <c r="B4" s="29"/>
      <c r="C4" s="28" t="s">
        <v>65</v>
      </c>
      <c r="D4" s="28" t="s">
        <v>367</v>
      </c>
      <c r="E4" s="28" t="s">
        <v>77</v>
      </c>
      <c r="F4" s="28" t="s">
        <v>76</v>
      </c>
      <c r="G4" s="28"/>
      <c r="H4" s="29"/>
      <c r="I4" s="29"/>
      <c r="J4" s="30" t="s">
        <v>39</v>
      </c>
      <c r="K4" s="28"/>
      <c r="L4" s="28" t="s">
        <v>87</v>
      </c>
      <c r="M4" s="31" t="s">
        <v>88</v>
      </c>
      <c r="N4" s="31" t="s">
        <v>89</v>
      </c>
      <c r="O4" s="28" t="s">
        <v>90</v>
      </c>
      <c r="P4" s="28" t="s">
        <v>91</v>
      </c>
      <c r="Q4" s="28" t="s">
        <v>91</v>
      </c>
      <c r="R4" s="32" t="s">
        <v>69</v>
      </c>
      <c r="S4" s="31"/>
      <c r="T4" s="28" t="s">
        <v>87</v>
      </c>
      <c r="U4" s="31" t="s">
        <v>89</v>
      </c>
      <c r="V4" s="28" t="s">
        <v>90</v>
      </c>
      <c r="W4" s="28" t="s">
        <v>91</v>
      </c>
      <c r="X4" s="31" t="s">
        <v>69</v>
      </c>
      <c r="Y4" s="28"/>
      <c r="Z4" s="28" t="s">
        <v>101</v>
      </c>
      <c r="AA4" s="31" t="s">
        <v>89</v>
      </c>
      <c r="AB4" s="28" t="s">
        <v>90</v>
      </c>
      <c r="AC4" s="28" t="s">
        <v>96</v>
      </c>
      <c r="AD4" s="28"/>
      <c r="AE4" s="28"/>
      <c r="AF4" s="28"/>
      <c r="AG4" s="31" t="s">
        <v>211</v>
      </c>
      <c r="AH4" s="31" t="s">
        <v>212</v>
      </c>
      <c r="AI4" s="28" t="s">
        <v>80</v>
      </c>
      <c r="AJ4" s="28">
        <v>4</v>
      </c>
      <c r="AK4" s="36">
        <v>1</v>
      </c>
      <c r="AL4" s="36">
        <v>0</v>
      </c>
      <c r="AM4" s="37"/>
      <c r="AN4" s="36"/>
      <c r="AO4" s="28">
        <f t="shared" ref="AO4:AO69" si="0">SUM(AK4:AN4)</f>
        <v>1</v>
      </c>
      <c r="AP4" s="28"/>
      <c r="AQ4" s="29"/>
      <c r="AR4" s="29"/>
      <c r="AS4" s="29"/>
      <c r="AT4" s="29"/>
      <c r="AU4" s="29"/>
      <c r="AV4" s="29"/>
      <c r="AW4" s="29"/>
      <c r="AX4" s="29"/>
      <c r="AY4" s="30" t="s">
        <v>40</v>
      </c>
      <c r="AZ4" s="30" t="s">
        <v>39</v>
      </c>
      <c r="BA4" s="30" t="s">
        <v>39</v>
      </c>
      <c r="BB4" s="30" t="s">
        <v>39</v>
      </c>
      <c r="BC4" s="30" t="s">
        <v>41</v>
      </c>
      <c r="BD4" s="30" t="s">
        <v>40</v>
      </c>
      <c r="BE4" s="38">
        <v>45903</v>
      </c>
      <c r="BF4" s="39">
        <v>46001</v>
      </c>
      <c r="BG4" s="39">
        <v>46023</v>
      </c>
    </row>
    <row r="5" spans="1:59" s="33" customFormat="1" ht="11.25" customHeight="1">
      <c r="A5" s="28">
        <f t="shared" ref="A5:A70" si="1">A4+1</f>
        <v>3</v>
      </c>
      <c r="B5" s="29"/>
      <c r="C5" s="28" t="s">
        <v>166</v>
      </c>
      <c r="D5" s="28" t="s">
        <v>367</v>
      </c>
      <c r="E5" s="28" t="s">
        <v>77</v>
      </c>
      <c r="F5" s="28" t="s">
        <v>76</v>
      </c>
      <c r="G5" s="28"/>
      <c r="H5" s="29"/>
      <c r="I5" s="29"/>
      <c r="J5" s="30" t="s">
        <v>39</v>
      </c>
      <c r="K5" s="28"/>
      <c r="L5" s="28" t="s">
        <v>87</v>
      </c>
      <c r="M5" s="31" t="s">
        <v>88</v>
      </c>
      <c r="N5" s="31" t="s">
        <v>89</v>
      </c>
      <c r="O5" s="28" t="s">
        <v>90</v>
      </c>
      <c r="P5" s="28" t="s">
        <v>91</v>
      </c>
      <c r="Q5" s="28" t="s">
        <v>91</v>
      </c>
      <c r="R5" s="32" t="s">
        <v>69</v>
      </c>
      <c r="S5" s="31"/>
      <c r="T5" s="28" t="s">
        <v>87</v>
      </c>
      <c r="U5" s="31" t="s">
        <v>89</v>
      </c>
      <c r="V5" s="28" t="s">
        <v>90</v>
      </c>
      <c r="W5" s="28" t="s">
        <v>91</v>
      </c>
      <c r="X5" s="31" t="s">
        <v>69</v>
      </c>
      <c r="Y5" s="28"/>
      <c r="Z5" s="28" t="s">
        <v>102</v>
      </c>
      <c r="AA5" s="31" t="s">
        <v>89</v>
      </c>
      <c r="AB5" s="28" t="s">
        <v>90</v>
      </c>
      <c r="AC5" s="28" t="s">
        <v>168</v>
      </c>
      <c r="AD5" s="28"/>
      <c r="AE5" s="28"/>
      <c r="AF5" s="28"/>
      <c r="AG5" s="31" t="s">
        <v>213</v>
      </c>
      <c r="AH5" s="31" t="s">
        <v>214</v>
      </c>
      <c r="AI5" s="28" t="s">
        <v>80</v>
      </c>
      <c r="AJ5" s="28">
        <v>13</v>
      </c>
      <c r="AK5" s="36">
        <v>0</v>
      </c>
      <c r="AL5" s="36">
        <v>0</v>
      </c>
      <c r="AM5" s="37"/>
      <c r="AN5" s="36"/>
      <c r="AO5" s="28">
        <f t="shared" si="0"/>
        <v>0</v>
      </c>
      <c r="AP5" s="28"/>
      <c r="AQ5" s="29"/>
      <c r="AR5" s="29"/>
      <c r="AS5" s="29"/>
      <c r="AT5" s="29"/>
      <c r="AU5" s="29"/>
      <c r="AV5" s="29"/>
      <c r="AW5" s="29"/>
      <c r="AX5" s="29"/>
      <c r="AY5" s="30" t="s">
        <v>40</v>
      </c>
      <c r="AZ5" s="30" t="s">
        <v>39</v>
      </c>
      <c r="BA5" s="30" t="s">
        <v>39</v>
      </c>
      <c r="BB5" s="30" t="s">
        <v>39</v>
      </c>
      <c r="BC5" s="30" t="s">
        <v>41</v>
      </c>
      <c r="BD5" s="30" t="s">
        <v>40</v>
      </c>
      <c r="BE5" s="38">
        <v>45903</v>
      </c>
      <c r="BF5" s="39">
        <v>46001</v>
      </c>
      <c r="BG5" s="39">
        <v>46023</v>
      </c>
    </row>
    <row r="6" spans="1:59" s="33" customFormat="1" ht="11.25" customHeight="1">
      <c r="A6" s="28">
        <f t="shared" si="1"/>
        <v>4</v>
      </c>
      <c r="B6" s="29"/>
      <c r="C6" s="28" t="s">
        <v>65</v>
      </c>
      <c r="D6" s="28" t="s">
        <v>367</v>
      </c>
      <c r="E6" s="28" t="s">
        <v>77</v>
      </c>
      <c r="F6" s="28" t="s">
        <v>76</v>
      </c>
      <c r="G6" s="28"/>
      <c r="H6" s="29"/>
      <c r="I6" s="29"/>
      <c r="J6" s="30" t="s">
        <v>39</v>
      </c>
      <c r="K6" s="28"/>
      <c r="L6" s="28" t="s">
        <v>87</v>
      </c>
      <c r="M6" s="31" t="s">
        <v>88</v>
      </c>
      <c r="N6" s="31" t="s">
        <v>89</v>
      </c>
      <c r="O6" s="28" t="s">
        <v>90</v>
      </c>
      <c r="P6" s="28" t="s">
        <v>91</v>
      </c>
      <c r="Q6" s="28" t="s">
        <v>91</v>
      </c>
      <c r="R6" s="32" t="s">
        <v>69</v>
      </c>
      <c r="S6" s="31"/>
      <c r="T6" s="28" t="s">
        <v>87</v>
      </c>
      <c r="U6" s="31" t="s">
        <v>89</v>
      </c>
      <c r="V6" s="28" t="s">
        <v>90</v>
      </c>
      <c r="W6" s="28" t="s">
        <v>91</v>
      </c>
      <c r="X6" s="31" t="s">
        <v>69</v>
      </c>
      <c r="Y6" s="28"/>
      <c r="Z6" s="28" t="s">
        <v>103</v>
      </c>
      <c r="AA6" s="31" t="s">
        <v>89</v>
      </c>
      <c r="AB6" s="28" t="s">
        <v>90</v>
      </c>
      <c r="AC6" s="28" t="s">
        <v>90</v>
      </c>
      <c r="AD6" s="28" t="s">
        <v>170</v>
      </c>
      <c r="AE6" s="28"/>
      <c r="AF6" s="28"/>
      <c r="AG6" s="31" t="s">
        <v>215</v>
      </c>
      <c r="AH6" s="31" t="s">
        <v>216</v>
      </c>
      <c r="AI6" s="28" t="s">
        <v>79</v>
      </c>
      <c r="AJ6" s="28">
        <v>37</v>
      </c>
      <c r="AK6" s="36">
        <v>476</v>
      </c>
      <c r="AL6" s="36">
        <v>793</v>
      </c>
      <c r="AM6" s="37"/>
      <c r="AN6" s="36"/>
      <c r="AO6" s="28">
        <f t="shared" si="0"/>
        <v>1269</v>
      </c>
      <c r="AP6" s="28"/>
      <c r="AQ6" s="29"/>
      <c r="AR6" s="29"/>
      <c r="AS6" s="29"/>
      <c r="AT6" s="29"/>
      <c r="AU6" s="29"/>
      <c r="AV6" s="29"/>
      <c r="AW6" s="29"/>
      <c r="AX6" s="29"/>
      <c r="AY6" s="30" t="s">
        <v>40</v>
      </c>
      <c r="AZ6" s="30" t="s">
        <v>39</v>
      </c>
      <c r="BA6" s="30" t="s">
        <v>39</v>
      </c>
      <c r="BB6" s="30" t="s">
        <v>39</v>
      </c>
      <c r="BC6" s="30" t="s">
        <v>41</v>
      </c>
      <c r="BD6" s="30" t="s">
        <v>40</v>
      </c>
      <c r="BE6" s="38">
        <v>45903</v>
      </c>
      <c r="BF6" s="39">
        <v>46001</v>
      </c>
      <c r="BG6" s="39">
        <v>46023</v>
      </c>
    </row>
    <row r="7" spans="1:59" s="33" customFormat="1" ht="11.25" customHeight="1">
      <c r="A7" s="28">
        <f t="shared" si="1"/>
        <v>5</v>
      </c>
      <c r="B7" s="29"/>
      <c r="C7" s="28" t="s">
        <v>65</v>
      </c>
      <c r="D7" s="28" t="s">
        <v>367</v>
      </c>
      <c r="E7" s="28" t="s">
        <v>77</v>
      </c>
      <c r="F7" s="28" t="s">
        <v>76</v>
      </c>
      <c r="G7" s="28"/>
      <c r="H7" s="29"/>
      <c r="I7" s="29"/>
      <c r="J7" s="30" t="s">
        <v>39</v>
      </c>
      <c r="K7" s="28"/>
      <c r="L7" s="28" t="s">
        <v>87</v>
      </c>
      <c r="M7" s="31" t="s">
        <v>88</v>
      </c>
      <c r="N7" s="31" t="s">
        <v>89</v>
      </c>
      <c r="O7" s="28" t="s">
        <v>90</v>
      </c>
      <c r="P7" s="28" t="s">
        <v>91</v>
      </c>
      <c r="Q7" s="28" t="s">
        <v>91</v>
      </c>
      <c r="R7" s="32" t="s">
        <v>69</v>
      </c>
      <c r="S7" s="31"/>
      <c r="T7" s="28" t="s">
        <v>87</v>
      </c>
      <c r="U7" s="31" t="s">
        <v>89</v>
      </c>
      <c r="V7" s="28" t="s">
        <v>90</v>
      </c>
      <c r="W7" s="28" t="s">
        <v>91</v>
      </c>
      <c r="X7" s="31" t="s">
        <v>69</v>
      </c>
      <c r="Y7" s="28"/>
      <c r="Z7" s="28" t="s">
        <v>103</v>
      </c>
      <c r="AA7" s="31" t="s">
        <v>89</v>
      </c>
      <c r="AB7" s="28" t="s">
        <v>90</v>
      </c>
      <c r="AC7" s="28" t="s">
        <v>90</v>
      </c>
      <c r="AD7" s="28" t="s">
        <v>170</v>
      </c>
      <c r="AE7" s="28"/>
      <c r="AF7" s="28"/>
      <c r="AG7" s="31" t="s">
        <v>217</v>
      </c>
      <c r="AH7" s="31" t="s">
        <v>218</v>
      </c>
      <c r="AI7" s="28" t="s">
        <v>79</v>
      </c>
      <c r="AJ7" s="28">
        <v>17</v>
      </c>
      <c r="AK7" s="36">
        <v>1982</v>
      </c>
      <c r="AL7" s="36">
        <v>3304</v>
      </c>
      <c r="AM7" s="37"/>
      <c r="AN7" s="36"/>
      <c r="AO7" s="28">
        <f t="shared" si="0"/>
        <v>5286</v>
      </c>
      <c r="AP7" s="36"/>
      <c r="AQ7" s="29"/>
      <c r="AR7" s="29"/>
      <c r="AS7" s="29"/>
      <c r="AT7" s="29"/>
      <c r="AU7" s="29"/>
      <c r="AV7" s="29"/>
      <c r="AW7" s="29"/>
      <c r="AX7" s="29"/>
      <c r="AY7" s="30" t="s">
        <v>40</v>
      </c>
      <c r="AZ7" s="30" t="s">
        <v>39</v>
      </c>
      <c r="BA7" s="30" t="s">
        <v>39</v>
      </c>
      <c r="BB7" s="30" t="s">
        <v>39</v>
      </c>
      <c r="BC7" s="30" t="s">
        <v>41</v>
      </c>
      <c r="BD7" s="30" t="s">
        <v>40</v>
      </c>
      <c r="BE7" s="38">
        <v>45903</v>
      </c>
      <c r="BF7" s="39">
        <v>46001</v>
      </c>
      <c r="BG7" s="39">
        <v>46023</v>
      </c>
    </row>
    <row r="8" spans="1:59" s="33" customFormat="1" ht="11.25" customHeight="1">
      <c r="A8" s="28">
        <f t="shared" si="1"/>
        <v>6</v>
      </c>
      <c r="B8" s="29"/>
      <c r="C8" s="28" t="s">
        <v>65</v>
      </c>
      <c r="D8" s="28" t="s">
        <v>367</v>
      </c>
      <c r="E8" s="28" t="s">
        <v>77</v>
      </c>
      <c r="F8" s="28" t="s">
        <v>76</v>
      </c>
      <c r="G8" s="28"/>
      <c r="H8" s="29"/>
      <c r="I8" s="29"/>
      <c r="J8" s="30" t="s">
        <v>39</v>
      </c>
      <c r="K8" s="28"/>
      <c r="L8" s="28" t="s">
        <v>87</v>
      </c>
      <c r="M8" s="31" t="s">
        <v>88</v>
      </c>
      <c r="N8" s="31" t="s">
        <v>89</v>
      </c>
      <c r="O8" s="28" t="s">
        <v>90</v>
      </c>
      <c r="P8" s="28" t="s">
        <v>91</v>
      </c>
      <c r="Q8" s="28" t="s">
        <v>91</v>
      </c>
      <c r="R8" s="32" t="s">
        <v>69</v>
      </c>
      <c r="S8" s="31"/>
      <c r="T8" s="28" t="s">
        <v>87</v>
      </c>
      <c r="U8" s="31" t="s">
        <v>89</v>
      </c>
      <c r="V8" s="28" t="s">
        <v>90</v>
      </c>
      <c r="W8" s="28" t="s">
        <v>91</v>
      </c>
      <c r="X8" s="31" t="s">
        <v>69</v>
      </c>
      <c r="Y8" s="28"/>
      <c r="Z8" s="28" t="s">
        <v>104</v>
      </c>
      <c r="AA8" s="31" t="s">
        <v>89</v>
      </c>
      <c r="AB8" s="28" t="s">
        <v>90</v>
      </c>
      <c r="AC8" s="28" t="s">
        <v>90</v>
      </c>
      <c r="AD8" s="28" t="s">
        <v>167</v>
      </c>
      <c r="AE8" s="28"/>
      <c r="AF8" s="28"/>
      <c r="AG8" s="31" t="s">
        <v>219</v>
      </c>
      <c r="AH8" s="31" t="s">
        <v>220</v>
      </c>
      <c r="AI8" s="28" t="s">
        <v>80</v>
      </c>
      <c r="AJ8" s="28">
        <v>5</v>
      </c>
      <c r="AK8" s="36">
        <v>3830</v>
      </c>
      <c r="AL8" s="36">
        <v>0</v>
      </c>
      <c r="AM8" s="37"/>
      <c r="AN8" s="36"/>
      <c r="AO8" s="28">
        <f t="shared" si="0"/>
        <v>3830</v>
      </c>
      <c r="AP8" s="36"/>
      <c r="AQ8" s="29"/>
      <c r="AR8" s="29"/>
      <c r="AS8" s="29"/>
      <c r="AT8" s="29"/>
      <c r="AU8" s="29"/>
      <c r="AV8" s="29"/>
      <c r="AW8" s="29"/>
      <c r="AX8" s="29"/>
      <c r="AY8" s="30" t="s">
        <v>40</v>
      </c>
      <c r="AZ8" s="30" t="s">
        <v>39</v>
      </c>
      <c r="BA8" s="30" t="s">
        <v>39</v>
      </c>
      <c r="BB8" s="30" t="s">
        <v>39</v>
      </c>
      <c r="BC8" s="30" t="s">
        <v>41</v>
      </c>
      <c r="BD8" s="30" t="s">
        <v>40</v>
      </c>
      <c r="BE8" s="38">
        <v>45903</v>
      </c>
      <c r="BF8" s="39">
        <v>46001</v>
      </c>
      <c r="BG8" s="39">
        <v>46023</v>
      </c>
    </row>
    <row r="9" spans="1:59" s="33" customFormat="1" ht="11.25" customHeight="1">
      <c r="A9" s="28">
        <f t="shared" si="1"/>
        <v>7</v>
      </c>
      <c r="B9" s="29"/>
      <c r="C9" s="28" t="s">
        <v>65</v>
      </c>
      <c r="D9" s="28" t="s">
        <v>367</v>
      </c>
      <c r="E9" s="28" t="s">
        <v>77</v>
      </c>
      <c r="F9" s="28" t="s">
        <v>76</v>
      </c>
      <c r="G9" s="28"/>
      <c r="H9" s="29"/>
      <c r="I9" s="29"/>
      <c r="J9" s="30" t="s">
        <v>39</v>
      </c>
      <c r="K9" s="28"/>
      <c r="L9" s="28" t="s">
        <v>87</v>
      </c>
      <c r="M9" s="31" t="s">
        <v>88</v>
      </c>
      <c r="N9" s="31" t="s">
        <v>89</v>
      </c>
      <c r="O9" s="28" t="s">
        <v>90</v>
      </c>
      <c r="P9" s="28" t="s">
        <v>91</v>
      </c>
      <c r="Q9" s="28" t="s">
        <v>91</v>
      </c>
      <c r="R9" s="32" t="s">
        <v>69</v>
      </c>
      <c r="S9" s="31"/>
      <c r="T9" s="28" t="s">
        <v>87</v>
      </c>
      <c r="U9" s="31" t="s">
        <v>89</v>
      </c>
      <c r="V9" s="28" t="s">
        <v>90</v>
      </c>
      <c r="W9" s="28" t="s">
        <v>91</v>
      </c>
      <c r="X9" s="31" t="s">
        <v>69</v>
      </c>
      <c r="Y9" s="28"/>
      <c r="Z9" s="28" t="s">
        <v>105</v>
      </c>
      <c r="AA9" s="31" t="s">
        <v>89</v>
      </c>
      <c r="AB9" s="28" t="s">
        <v>90</v>
      </c>
      <c r="AC9" s="28" t="s">
        <v>96</v>
      </c>
      <c r="AD9" s="28"/>
      <c r="AE9" s="31" t="s">
        <v>171</v>
      </c>
      <c r="AF9" s="28"/>
      <c r="AG9" s="31" t="s">
        <v>221</v>
      </c>
      <c r="AH9" s="31" t="s">
        <v>222</v>
      </c>
      <c r="AI9" s="28" t="s">
        <v>80</v>
      </c>
      <c r="AJ9" s="28">
        <v>11</v>
      </c>
      <c r="AK9" s="36">
        <v>44</v>
      </c>
      <c r="AL9" s="36">
        <v>0</v>
      </c>
      <c r="AM9" s="37"/>
      <c r="AN9" s="36"/>
      <c r="AO9" s="28">
        <f t="shared" si="0"/>
        <v>44</v>
      </c>
      <c r="AP9" s="36"/>
      <c r="AQ9" s="29"/>
      <c r="AR9" s="29"/>
      <c r="AS9" s="29"/>
      <c r="AT9" s="29"/>
      <c r="AU9" s="29"/>
      <c r="AV9" s="29"/>
      <c r="AW9" s="29"/>
      <c r="AX9" s="29"/>
      <c r="AY9" s="30" t="s">
        <v>40</v>
      </c>
      <c r="AZ9" s="30" t="s">
        <v>39</v>
      </c>
      <c r="BA9" s="30" t="s">
        <v>39</v>
      </c>
      <c r="BB9" s="30" t="s">
        <v>39</v>
      </c>
      <c r="BC9" s="30" t="s">
        <v>41</v>
      </c>
      <c r="BD9" s="30" t="s">
        <v>40</v>
      </c>
      <c r="BE9" s="38">
        <v>45903</v>
      </c>
      <c r="BF9" s="39">
        <v>46001</v>
      </c>
      <c r="BG9" s="39">
        <v>46023</v>
      </c>
    </row>
    <row r="10" spans="1:59" s="33" customFormat="1" ht="11.25" customHeight="1">
      <c r="A10" s="28">
        <f t="shared" si="1"/>
        <v>8</v>
      </c>
      <c r="B10" s="29"/>
      <c r="C10" s="28" t="s">
        <v>65</v>
      </c>
      <c r="D10" s="28" t="s">
        <v>367</v>
      </c>
      <c r="E10" s="28" t="s">
        <v>77</v>
      </c>
      <c r="F10" s="28" t="s">
        <v>76</v>
      </c>
      <c r="G10" s="28"/>
      <c r="H10" s="29"/>
      <c r="I10" s="29"/>
      <c r="J10" s="30" t="s">
        <v>39</v>
      </c>
      <c r="K10" s="28"/>
      <c r="L10" s="28" t="s">
        <v>87</v>
      </c>
      <c r="M10" s="31" t="s">
        <v>88</v>
      </c>
      <c r="N10" s="31" t="s">
        <v>89</v>
      </c>
      <c r="O10" s="28" t="s">
        <v>90</v>
      </c>
      <c r="P10" s="28" t="s">
        <v>91</v>
      </c>
      <c r="Q10" s="28" t="s">
        <v>91</v>
      </c>
      <c r="R10" s="32" t="s">
        <v>69</v>
      </c>
      <c r="S10" s="31"/>
      <c r="T10" s="28" t="s">
        <v>87</v>
      </c>
      <c r="U10" s="31" t="s">
        <v>89</v>
      </c>
      <c r="V10" s="28" t="s">
        <v>90</v>
      </c>
      <c r="W10" s="28" t="s">
        <v>91</v>
      </c>
      <c r="X10" s="31" t="s">
        <v>69</v>
      </c>
      <c r="Y10" s="28"/>
      <c r="Z10" s="28" t="s">
        <v>106</v>
      </c>
      <c r="AA10" s="31" t="s">
        <v>89</v>
      </c>
      <c r="AB10" s="28" t="s">
        <v>90</v>
      </c>
      <c r="AC10" s="28" t="s">
        <v>90</v>
      </c>
      <c r="AD10" s="28" t="s">
        <v>172</v>
      </c>
      <c r="AE10" s="31" t="s">
        <v>75</v>
      </c>
      <c r="AF10" s="28"/>
      <c r="AG10" s="31" t="s">
        <v>223</v>
      </c>
      <c r="AH10" s="31" t="s">
        <v>224</v>
      </c>
      <c r="AI10" s="28" t="s">
        <v>79</v>
      </c>
      <c r="AJ10" s="28">
        <v>35</v>
      </c>
      <c r="AK10" s="36">
        <v>1455</v>
      </c>
      <c r="AL10" s="36">
        <v>2425</v>
      </c>
      <c r="AM10" s="37"/>
      <c r="AN10" s="36"/>
      <c r="AO10" s="28">
        <f t="shared" si="0"/>
        <v>3880</v>
      </c>
      <c r="AP10" s="36"/>
      <c r="AQ10" s="29"/>
      <c r="AR10" s="29"/>
      <c r="AS10" s="29"/>
      <c r="AT10" s="29"/>
      <c r="AU10" s="29"/>
      <c r="AV10" s="29"/>
      <c r="AW10" s="29"/>
      <c r="AX10" s="29"/>
      <c r="AY10" s="30" t="s">
        <v>40</v>
      </c>
      <c r="AZ10" s="30" t="s">
        <v>39</v>
      </c>
      <c r="BA10" s="30" t="s">
        <v>39</v>
      </c>
      <c r="BB10" s="30" t="s">
        <v>39</v>
      </c>
      <c r="BC10" s="30" t="s">
        <v>41</v>
      </c>
      <c r="BD10" s="30" t="s">
        <v>40</v>
      </c>
      <c r="BE10" s="38">
        <v>45903</v>
      </c>
      <c r="BF10" s="39">
        <v>46001</v>
      </c>
      <c r="BG10" s="39">
        <v>46023</v>
      </c>
    </row>
    <row r="11" spans="1:59" s="33" customFormat="1" ht="11.25" customHeight="1">
      <c r="A11" s="28">
        <f t="shared" si="1"/>
        <v>9</v>
      </c>
      <c r="B11" s="29"/>
      <c r="C11" s="28" t="s">
        <v>65</v>
      </c>
      <c r="D11" s="28" t="s">
        <v>367</v>
      </c>
      <c r="E11" s="28" t="s">
        <v>77</v>
      </c>
      <c r="F11" s="28" t="s">
        <v>76</v>
      </c>
      <c r="G11" s="28"/>
      <c r="H11" s="29"/>
      <c r="I11" s="29"/>
      <c r="J11" s="30" t="s">
        <v>39</v>
      </c>
      <c r="K11" s="28"/>
      <c r="L11" s="28" t="s">
        <v>87</v>
      </c>
      <c r="M11" s="31" t="s">
        <v>88</v>
      </c>
      <c r="N11" s="31" t="s">
        <v>89</v>
      </c>
      <c r="O11" s="28" t="s">
        <v>90</v>
      </c>
      <c r="P11" s="28" t="s">
        <v>91</v>
      </c>
      <c r="Q11" s="28" t="s">
        <v>91</v>
      </c>
      <c r="R11" s="32" t="s">
        <v>69</v>
      </c>
      <c r="S11" s="31"/>
      <c r="T11" s="28" t="s">
        <v>87</v>
      </c>
      <c r="U11" s="31" t="s">
        <v>89</v>
      </c>
      <c r="V11" s="28" t="s">
        <v>90</v>
      </c>
      <c r="W11" s="28" t="s">
        <v>91</v>
      </c>
      <c r="X11" s="31" t="s">
        <v>69</v>
      </c>
      <c r="Y11" s="28"/>
      <c r="Z11" s="28" t="s">
        <v>107</v>
      </c>
      <c r="AA11" s="31" t="s">
        <v>89</v>
      </c>
      <c r="AB11" s="28" t="s">
        <v>90</v>
      </c>
      <c r="AC11" s="28" t="s">
        <v>173</v>
      </c>
      <c r="AD11" s="28"/>
      <c r="AE11" s="28"/>
      <c r="AF11" s="28"/>
      <c r="AG11" s="31" t="s">
        <v>225</v>
      </c>
      <c r="AH11" s="31" t="s">
        <v>226</v>
      </c>
      <c r="AI11" s="28" t="s">
        <v>79</v>
      </c>
      <c r="AJ11" s="28">
        <v>5</v>
      </c>
      <c r="AK11" s="36">
        <v>3786</v>
      </c>
      <c r="AL11" s="36">
        <v>6311</v>
      </c>
      <c r="AM11" s="37"/>
      <c r="AN11" s="36"/>
      <c r="AO11" s="28">
        <f t="shared" si="0"/>
        <v>10097</v>
      </c>
      <c r="AP11" s="36"/>
      <c r="AQ11" s="29"/>
      <c r="AR11" s="29"/>
      <c r="AS11" s="29"/>
      <c r="AT11" s="29"/>
      <c r="AU11" s="29"/>
      <c r="AV11" s="29"/>
      <c r="AW11" s="29"/>
      <c r="AX11" s="29"/>
      <c r="AY11" s="30" t="s">
        <v>40</v>
      </c>
      <c r="AZ11" s="30" t="s">
        <v>39</v>
      </c>
      <c r="BA11" s="30" t="s">
        <v>39</v>
      </c>
      <c r="BB11" s="30" t="s">
        <v>39</v>
      </c>
      <c r="BC11" s="30" t="s">
        <v>41</v>
      </c>
      <c r="BD11" s="30" t="s">
        <v>40</v>
      </c>
      <c r="BE11" s="38">
        <v>45903</v>
      </c>
      <c r="BF11" s="39">
        <v>46001</v>
      </c>
      <c r="BG11" s="39">
        <v>46023</v>
      </c>
    </row>
    <row r="12" spans="1:59" s="33" customFormat="1" ht="11.25" customHeight="1">
      <c r="A12" s="28">
        <f t="shared" si="1"/>
        <v>10</v>
      </c>
      <c r="B12" s="29"/>
      <c r="C12" s="28" t="s">
        <v>65</v>
      </c>
      <c r="D12" s="28" t="s">
        <v>367</v>
      </c>
      <c r="E12" s="28" t="s">
        <v>77</v>
      </c>
      <c r="F12" s="28" t="s">
        <v>76</v>
      </c>
      <c r="G12" s="28"/>
      <c r="H12" s="29"/>
      <c r="I12" s="29"/>
      <c r="J12" s="30" t="s">
        <v>39</v>
      </c>
      <c r="K12" s="28"/>
      <c r="L12" s="28" t="s">
        <v>87</v>
      </c>
      <c r="M12" s="31" t="s">
        <v>88</v>
      </c>
      <c r="N12" s="31" t="s">
        <v>89</v>
      </c>
      <c r="O12" s="28" t="s">
        <v>90</v>
      </c>
      <c r="P12" s="28" t="s">
        <v>91</v>
      </c>
      <c r="Q12" s="28" t="s">
        <v>91</v>
      </c>
      <c r="R12" s="32" t="s">
        <v>69</v>
      </c>
      <c r="S12" s="31"/>
      <c r="T12" s="28" t="s">
        <v>87</v>
      </c>
      <c r="U12" s="31" t="s">
        <v>89</v>
      </c>
      <c r="V12" s="28" t="s">
        <v>90</v>
      </c>
      <c r="W12" s="28" t="s">
        <v>91</v>
      </c>
      <c r="X12" s="31" t="s">
        <v>69</v>
      </c>
      <c r="Y12" s="28"/>
      <c r="Z12" s="28" t="s">
        <v>108</v>
      </c>
      <c r="AA12" s="31" t="s">
        <v>89</v>
      </c>
      <c r="AB12" s="28" t="s">
        <v>90</v>
      </c>
      <c r="AC12" s="28" t="s">
        <v>90</v>
      </c>
      <c r="AD12" s="28" t="s">
        <v>174</v>
      </c>
      <c r="AE12" s="31" t="s">
        <v>175</v>
      </c>
      <c r="AF12" s="28"/>
      <c r="AG12" s="31" t="s">
        <v>227</v>
      </c>
      <c r="AH12" s="31" t="s">
        <v>228</v>
      </c>
      <c r="AI12" s="28" t="s">
        <v>79</v>
      </c>
      <c r="AJ12" s="28">
        <v>40</v>
      </c>
      <c r="AK12" s="36">
        <v>2854</v>
      </c>
      <c r="AL12" s="36">
        <v>4757</v>
      </c>
      <c r="AM12" s="37"/>
      <c r="AN12" s="36"/>
      <c r="AO12" s="28">
        <f t="shared" si="0"/>
        <v>7611</v>
      </c>
      <c r="AP12" s="36"/>
      <c r="AQ12" s="29"/>
      <c r="AR12" s="29"/>
      <c r="AS12" s="29"/>
      <c r="AT12" s="29"/>
      <c r="AU12" s="29"/>
      <c r="AV12" s="29"/>
      <c r="AW12" s="29"/>
      <c r="AX12" s="29"/>
      <c r="AY12" s="30" t="s">
        <v>40</v>
      </c>
      <c r="AZ12" s="30" t="s">
        <v>39</v>
      </c>
      <c r="BA12" s="30" t="s">
        <v>39</v>
      </c>
      <c r="BB12" s="30" t="s">
        <v>39</v>
      </c>
      <c r="BC12" s="30" t="s">
        <v>41</v>
      </c>
      <c r="BD12" s="30" t="s">
        <v>40</v>
      </c>
      <c r="BE12" s="38">
        <v>45903</v>
      </c>
      <c r="BF12" s="39">
        <v>46001</v>
      </c>
      <c r="BG12" s="39">
        <v>46023</v>
      </c>
    </row>
    <row r="13" spans="1:59" s="33" customFormat="1" ht="11.25" customHeight="1">
      <c r="A13" s="28">
        <f t="shared" si="1"/>
        <v>11</v>
      </c>
      <c r="B13" s="29"/>
      <c r="C13" s="28" t="s">
        <v>65</v>
      </c>
      <c r="D13" s="28" t="s">
        <v>367</v>
      </c>
      <c r="E13" s="28" t="s">
        <v>77</v>
      </c>
      <c r="F13" s="28" t="s">
        <v>76</v>
      </c>
      <c r="G13" s="28"/>
      <c r="H13" s="29"/>
      <c r="I13" s="29"/>
      <c r="J13" s="30" t="s">
        <v>39</v>
      </c>
      <c r="K13" s="28"/>
      <c r="L13" s="28" t="s">
        <v>87</v>
      </c>
      <c r="M13" s="31" t="s">
        <v>88</v>
      </c>
      <c r="N13" s="31" t="s">
        <v>89</v>
      </c>
      <c r="O13" s="28" t="s">
        <v>90</v>
      </c>
      <c r="P13" s="28" t="s">
        <v>91</v>
      </c>
      <c r="Q13" s="28" t="s">
        <v>91</v>
      </c>
      <c r="R13" s="32" t="s">
        <v>69</v>
      </c>
      <c r="S13" s="31"/>
      <c r="T13" s="28" t="s">
        <v>87</v>
      </c>
      <c r="U13" s="31" t="s">
        <v>89</v>
      </c>
      <c r="V13" s="28" t="s">
        <v>90</v>
      </c>
      <c r="W13" s="28" t="s">
        <v>91</v>
      </c>
      <c r="X13" s="31" t="s">
        <v>69</v>
      </c>
      <c r="Y13" s="28"/>
      <c r="Z13" s="28" t="s">
        <v>109</v>
      </c>
      <c r="AA13" s="31" t="s">
        <v>89</v>
      </c>
      <c r="AB13" s="28" t="s">
        <v>90</v>
      </c>
      <c r="AC13" s="28" t="s">
        <v>176</v>
      </c>
      <c r="AD13" s="28"/>
      <c r="AE13" s="28"/>
      <c r="AF13" s="28"/>
      <c r="AG13" s="31" t="s">
        <v>229</v>
      </c>
      <c r="AH13" s="31" t="s">
        <v>230</v>
      </c>
      <c r="AI13" s="28" t="s">
        <v>80</v>
      </c>
      <c r="AJ13" s="28">
        <v>5</v>
      </c>
      <c r="AK13" s="36">
        <v>97</v>
      </c>
      <c r="AL13" s="36">
        <v>0</v>
      </c>
      <c r="AM13" s="37"/>
      <c r="AN13" s="36"/>
      <c r="AO13" s="28">
        <f t="shared" si="0"/>
        <v>97</v>
      </c>
      <c r="AP13" s="36"/>
      <c r="AQ13" s="29"/>
      <c r="AR13" s="29"/>
      <c r="AS13" s="29"/>
      <c r="AT13" s="29"/>
      <c r="AU13" s="29"/>
      <c r="AV13" s="29"/>
      <c r="AW13" s="29"/>
      <c r="AX13" s="29"/>
      <c r="AY13" s="30" t="s">
        <v>40</v>
      </c>
      <c r="AZ13" s="30" t="s">
        <v>39</v>
      </c>
      <c r="BA13" s="30" t="s">
        <v>39</v>
      </c>
      <c r="BB13" s="30" t="s">
        <v>39</v>
      </c>
      <c r="BC13" s="30" t="s">
        <v>41</v>
      </c>
      <c r="BD13" s="30" t="s">
        <v>40</v>
      </c>
      <c r="BE13" s="38">
        <v>45903</v>
      </c>
      <c r="BF13" s="39">
        <v>46001</v>
      </c>
      <c r="BG13" s="39">
        <v>46023</v>
      </c>
    </row>
    <row r="14" spans="1:59" s="33" customFormat="1" ht="11.25" customHeight="1">
      <c r="A14" s="28">
        <f t="shared" si="1"/>
        <v>12</v>
      </c>
      <c r="B14" s="29"/>
      <c r="C14" s="28" t="s">
        <v>65</v>
      </c>
      <c r="D14" s="28" t="s">
        <v>367</v>
      </c>
      <c r="E14" s="28" t="s">
        <v>77</v>
      </c>
      <c r="F14" s="28" t="s">
        <v>76</v>
      </c>
      <c r="G14" s="28"/>
      <c r="H14" s="29"/>
      <c r="I14" s="29"/>
      <c r="J14" s="30" t="s">
        <v>39</v>
      </c>
      <c r="K14" s="28"/>
      <c r="L14" s="28" t="s">
        <v>87</v>
      </c>
      <c r="M14" s="31" t="s">
        <v>88</v>
      </c>
      <c r="N14" s="31" t="s">
        <v>89</v>
      </c>
      <c r="O14" s="28" t="s">
        <v>90</v>
      </c>
      <c r="P14" s="28" t="s">
        <v>91</v>
      </c>
      <c r="Q14" s="28" t="s">
        <v>91</v>
      </c>
      <c r="R14" s="32" t="s">
        <v>69</v>
      </c>
      <c r="S14" s="31"/>
      <c r="T14" s="28" t="s">
        <v>87</v>
      </c>
      <c r="U14" s="31" t="s">
        <v>89</v>
      </c>
      <c r="V14" s="28" t="s">
        <v>90</v>
      </c>
      <c r="W14" s="28" t="s">
        <v>91</v>
      </c>
      <c r="X14" s="31" t="s">
        <v>69</v>
      </c>
      <c r="Y14" s="28"/>
      <c r="Z14" s="28" t="s">
        <v>110</v>
      </c>
      <c r="AA14" s="31" t="s">
        <v>89</v>
      </c>
      <c r="AB14" s="28" t="s">
        <v>90</v>
      </c>
      <c r="AC14" s="28" t="s">
        <v>177</v>
      </c>
      <c r="AD14" s="28"/>
      <c r="AE14" s="28"/>
      <c r="AF14" s="28"/>
      <c r="AG14" s="31" t="s">
        <v>231</v>
      </c>
      <c r="AH14" s="31" t="s">
        <v>232</v>
      </c>
      <c r="AI14" s="28" t="s">
        <v>79</v>
      </c>
      <c r="AJ14" s="28">
        <v>40</v>
      </c>
      <c r="AK14" s="36">
        <v>0</v>
      </c>
      <c r="AL14" s="36">
        <v>1</v>
      </c>
      <c r="AM14" s="37"/>
      <c r="AN14" s="36"/>
      <c r="AO14" s="28">
        <f t="shared" si="0"/>
        <v>1</v>
      </c>
      <c r="AP14" s="36"/>
      <c r="AQ14" s="29"/>
      <c r="AR14" s="29"/>
      <c r="AS14" s="29"/>
      <c r="AT14" s="29"/>
      <c r="AU14" s="29"/>
      <c r="AV14" s="29"/>
      <c r="AW14" s="29"/>
      <c r="AX14" s="29"/>
      <c r="AY14" s="30" t="s">
        <v>40</v>
      </c>
      <c r="AZ14" s="30" t="s">
        <v>39</v>
      </c>
      <c r="BA14" s="30" t="s">
        <v>39</v>
      </c>
      <c r="BB14" s="30" t="s">
        <v>39</v>
      </c>
      <c r="BC14" s="30" t="s">
        <v>41</v>
      </c>
      <c r="BD14" s="30" t="s">
        <v>40</v>
      </c>
      <c r="BE14" s="38">
        <v>45903</v>
      </c>
      <c r="BF14" s="39">
        <v>46001</v>
      </c>
      <c r="BG14" s="39">
        <v>46023</v>
      </c>
    </row>
    <row r="15" spans="1:59" s="33" customFormat="1" ht="11.25" customHeight="1">
      <c r="A15" s="28">
        <f t="shared" si="1"/>
        <v>13</v>
      </c>
      <c r="B15" s="29"/>
      <c r="C15" s="28" t="s">
        <v>65</v>
      </c>
      <c r="D15" s="28" t="s">
        <v>367</v>
      </c>
      <c r="E15" s="28" t="s">
        <v>77</v>
      </c>
      <c r="F15" s="28" t="s">
        <v>76</v>
      </c>
      <c r="G15" s="28"/>
      <c r="H15" s="29"/>
      <c r="I15" s="29"/>
      <c r="J15" s="30" t="s">
        <v>39</v>
      </c>
      <c r="K15" s="28"/>
      <c r="L15" s="28" t="s">
        <v>87</v>
      </c>
      <c r="M15" s="31" t="s">
        <v>88</v>
      </c>
      <c r="N15" s="31" t="s">
        <v>89</v>
      </c>
      <c r="O15" s="28" t="s">
        <v>90</v>
      </c>
      <c r="P15" s="28" t="s">
        <v>91</v>
      </c>
      <c r="Q15" s="28" t="s">
        <v>91</v>
      </c>
      <c r="R15" s="32" t="s">
        <v>69</v>
      </c>
      <c r="S15" s="31"/>
      <c r="T15" s="28" t="s">
        <v>87</v>
      </c>
      <c r="U15" s="31" t="s">
        <v>89</v>
      </c>
      <c r="V15" s="28" t="s">
        <v>90</v>
      </c>
      <c r="W15" s="28" t="s">
        <v>91</v>
      </c>
      <c r="X15" s="31" t="s">
        <v>69</v>
      </c>
      <c r="Y15" s="28"/>
      <c r="Z15" s="28" t="s">
        <v>110</v>
      </c>
      <c r="AA15" s="31" t="s">
        <v>89</v>
      </c>
      <c r="AB15" s="28" t="s">
        <v>90</v>
      </c>
      <c r="AC15" s="28" t="s">
        <v>177</v>
      </c>
      <c r="AD15" s="28"/>
      <c r="AE15" s="28"/>
      <c r="AF15" s="28"/>
      <c r="AG15" s="31" t="s">
        <v>233</v>
      </c>
      <c r="AH15" s="31" t="s">
        <v>234</v>
      </c>
      <c r="AI15" s="28" t="s">
        <v>80</v>
      </c>
      <c r="AJ15" s="28">
        <v>5</v>
      </c>
      <c r="AK15" s="36">
        <v>119</v>
      </c>
      <c r="AL15" s="36">
        <v>0</v>
      </c>
      <c r="AM15" s="37"/>
      <c r="AN15" s="36"/>
      <c r="AO15" s="28">
        <f t="shared" si="0"/>
        <v>119</v>
      </c>
      <c r="AP15" s="36"/>
      <c r="AQ15" s="29"/>
      <c r="AR15" s="29"/>
      <c r="AS15" s="29"/>
      <c r="AT15" s="29"/>
      <c r="AU15" s="29"/>
      <c r="AV15" s="29"/>
      <c r="AW15" s="29"/>
      <c r="AX15" s="29"/>
      <c r="AY15" s="30" t="s">
        <v>40</v>
      </c>
      <c r="AZ15" s="30" t="s">
        <v>39</v>
      </c>
      <c r="BA15" s="30" t="s">
        <v>39</v>
      </c>
      <c r="BB15" s="30" t="s">
        <v>39</v>
      </c>
      <c r="BC15" s="30" t="s">
        <v>41</v>
      </c>
      <c r="BD15" s="30" t="s">
        <v>40</v>
      </c>
      <c r="BE15" s="38">
        <v>45903</v>
      </c>
      <c r="BF15" s="39">
        <v>46001</v>
      </c>
      <c r="BG15" s="39">
        <v>46023</v>
      </c>
    </row>
    <row r="16" spans="1:59" s="33" customFormat="1" ht="11.25" customHeight="1">
      <c r="A16" s="28">
        <f t="shared" si="1"/>
        <v>14</v>
      </c>
      <c r="B16" s="29"/>
      <c r="C16" s="28" t="s">
        <v>65</v>
      </c>
      <c r="D16" s="28" t="s">
        <v>367</v>
      </c>
      <c r="E16" s="28" t="s">
        <v>77</v>
      </c>
      <c r="F16" s="28" t="s">
        <v>76</v>
      </c>
      <c r="G16" s="28"/>
      <c r="H16" s="29"/>
      <c r="I16" s="29"/>
      <c r="J16" s="30" t="s">
        <v>39</v>
      </c>
      <c r="K16" s="28"/>
      <c r="L16" s="28" t="s">
        <v>87</v>
      </c>
      <c r="M16" s="31" t="s">
        <v>88</v>
      </c>
      <c r="N16" s="31" t="s">
        <v>89</v>
      </c>
      <c r="O16" s="28" t="s">
        <v>90</v>
      </c>
      <c r="P16" s="28" t="s">
        <v>91</v>
      </c>
      <c r="Q16" s="28" t="s">
        <v>91</v>
      </c>
      <c r="R16" s="32" t="s">
        <v>69</v>
      </c>
      <c r="S16" s="31"/>
      <c r="T16" s="28" t="s">
        <v>87</v>
      </c>
      <c r="U16" s="31" t="s">
        <v>89</v>
      </c>
      <c r="V16" s="28" t="s">
        <v>90</v>
      </c>
      <c r="W16" s="28" t="s">
        <v>91</v>
      </c>
      <c r="X16" s="31" t="s">
        <v>69</v>
      </c>
      <c r="Y16" s="28"/>
      <c r="Z16" s="28" t="s">
        <v>111</v>
      </c>
      <c r="AA16" s="31" t="s">
        <v>89</v>
      </c>
      <c r="AB16" s="28" t="s">
        <v>90</v>
      </c>
      <c r="AC16" s="28" t="s">
        <v>96</v>
      </c>
      <c r="AD16" s="28"/>
      <c r="AE16" s="28"/>
      <c r="AF16" s="28"/>
      <c r="AG16" s="31" t="s">
        <v>235</v>
      </c>
      <c r="AH16" s="31" t="s">
        <v>236</v>
      </c>
      <c r="AI16" s="28" t="s">
        <v>79</v>
      </c>
      <c r="AJ16" s="28">
        <v>5</v>
      </c>
      <c r="AK16" s="36">
        <v>67</v>
      </c>
      <c r="AL16" s="36">
        <v>112</v>
      </c>
      <c r="AM16" s="37"/>
      <c r="AN16" s="36"/>
      <c r="AO16" s="28">
        <f t="shared" si="0"/>
        <v>179</v>
      </c>
      <c r="AP16" s="36"/>
      <c r="AQ16" s="29"/>
      <c r="AR16" s="29"/>
      <c r="AS16" s="29"/>
      <c r="AT16" s="29"/>
      <c r="AU16" s="29"/>
      <c r="AV16" s="29"/>
      <c r="AW16" s="29"/>
      <c r="AX16" s="29"/>
      <c r="AY16" s="30" t="s">
        <v>40</v>
      </c>
      <c r="AZ16" s="30" t="s">
        <v>39</v>
      </c>
      <c r="BA16" s="30" t="s">
        <v>39</v>
      </c>
      <c r="BB16" s="30" t="s">
        <v>39</v>
      </c>
      <c r="BC16" s="30" t="s">
        <v>41</v>
      </c>
      <c r="BD16" s="30" t="s">
        <v>40</v>
      </c>
      <c r="BE16" s="38">
        <v>45903</v>
      </c>
      <c r="BF16" s="39">
        <v>46001</v>
      </c>
      <c r="BG16" s="39">
        <v>46023</v>
      </c>
    </row>
    <row r="17" spans="1:59" s="33" customFormat="1" ht="11.25" customHeight="1">
      <c r="A17" s="28">
        <f t="shared" si="1"/>
        <v>15</v>
      </c>
      <c r="B17" s="29"/>
      <c r="C17" s="28" t="s">
        <v>65</v>
      </c>
      <c r="D17" s="28" t="s">
        <v>367</v>
      </c>
      <c r="E17" s="28" t="s">
        <v>77</v>
      </c>
      <c r="F17" s="28" t="s">
        <v>76</v>
      </c>
      <c r="G17" s="28"/>
      <c r="H17" s="29"/>
      <c r="I17" s="29"/>
      <c r="J17" s="30" t="s">
        <v>39</v>
      </c>
      <c r="K17" s="28"/>
      <c r="L17" s="28" t="s">
        <v>87</v>
      </c>
      <c r="M17" s="31" t="s">
        <v>88</v>
      </c>
      <c r="N17" s="31" t="s">
        <v>89</v>
      </c>
      <c r="O17" s="28" t="s">
        <v>90</v>
      </c>
      <c r="P17" s="28" t="s">
        <v>91</v>
      </c>
      <c r="Q17" s="28" t="s">
        <v>91</v>
      </c>
      <c r="R17" s="32" t="s">
        <v>69</v>
      </c>
      <c r="S17" s="31"/>
      <c r="T17" s="28" t="s">
        <v>87</v>
      </c>
      <c r="U17" s="31" t="s">
        <v>89</v>
      </c>
      <c r="V17" s="28" t="s">
        <v>90</v>
      </c>
      <c r="W17" s="28" t="s">
        <v>91</v>
      </c>
      <c r="X17" s="31" t="s">
        <v>69</v>
      </c>
      <c r="Y17" s="28"/>
      <c r="Z17" s="28" t="s">
        <v>112</v>
      </c>
      <c r="AA17" s="31" t="s">
        <v>89</v>
      </c>
      <c r="AB17" s="28" t="s">
        <v>90</v>
      </c>
      <c r="AC17" s="28" t="s">
        <v>178</v>
      </c>
      <c r="AD17" s="28"/>
      <c r="AE17" s="28"/>
      <c r="AF17" s="28"/>
      <c r="AG17" s="31" t="s">
        <v>237</v>
      </c>
      <c r="AH17" s="31" t="s">
        <v>238</v>
      </c>
      <c r="AI17" s="28" t="s">
        <v>80</v>
      </c>
      <c r="AJ17" s="28">
        <v>8</v>
      </c>
      <c r="AK17" s="36">
        <v>224</v>
      </c>
      <c r="AL17" s="36">
        <v>0</v>
      </c>
      <c r="AM17" s="37"/>
      <c r="AN17" s="36"/>
      <c r="AO17" s="28">
        <f t="shared" si="0"/>
        <v>224</v>
      </c>
      <c r="AP17" s="36"/>
      <c r="AQ17" s="29"/>
      <c r="AR17" s="29"/>
      <c r="AS17" s="29"/>
      <c r="AT17" s="29"/>
      <c r="AU17" s="29"/>
      <c r="AV17" s="29"/>
      <c r="AW17" s="29"/>
      <c r="AX17" s="29"/>
      <c r="AY17" s="30" t="s">
        <v>40</v>
      </c>
      <c r="AZ17" s="30" t="s">
        <v>39</v>
      </c>
      <c r="BA17" s="30" t="s">
        <v>39</v>
      </c>
      <c r="BB17" s="30" t="s">
        <v>39</v>
      </c>
      <c r="BC17" s="30" t="s">
        <v>41</v>
      </c>
      <c r="BD17" s="30" t="s">
        <v>40</v>
      </c>
      <c r="BE17" s="38">
        <v>45903</v>
      </c>
      <c r="BF17" s="39">
        <v>46001</v>
      </c>
      <c r="BG17" s="39">
        <v>46023</v>
      </c>
    </row>
    <row r="18" spans="1:59" s="33" customFormat="1" ht="11.25" customHeight="1">
      <c r="A18" s="28">
        <f t="shared" si="1"/>
        <v>16</v>
      </c>
      <c r="B18" s="29"/>
      <c r="C18" s="28" t="s">
        <v>65</v>
      </c>
      <c r="D18" s="28" t="s">
        <v>367</v>
      </c>
      <c r="E18" s="28" t="s">
        <v>77</v>
      </c>
      <c r="F18" s="28" t="s">
        <v>76</v>
      </c>
      <c r="G18" s="28"/>
      <c r="H18" s="29"/>
      <c r="I18" s="29"/>
      <c r="J18" s="30" t="s">
        <v>39</v>
      </c>
      <c r="K18" s="28"/>
      <c r="L18" s="28" t="s">
        <v>87</v>
      </c>
      <c r="M18" s="31" t="s">
        <v>88</v>
      </c>
      <c r="N18" s="31" t="s">
        <v>89</v>
      </c>
      <c r="O18" s="28" t="s">
        <v>90</v>
      </c>
      <c r="P18" s="28" t="s">
        <v>91</v>
      </c>
      <c r="Q18" s="28" t="s">
        <v>91</v>
      </c>
      <c r="R18" s="32" t="s">
        <v>69</v>
      </c>
      <c r="S18" s="31"/>
      <c r="T18" s="28" t="s">
        <v>87</v>
      </c>
      <c r="U18" s="31" t="s">
        <v>89</v>
      </c>
      <c r="V18" s="28" t="s">
        <v>90</v>
      </c>
      <c r="W18" s="28" t="s">
        <v>91</v>
      </c>
      <c r="X18" s="31" t="s">
        <v>69</v>
      </c>
      <c r="Y18" s="28"/>
      <c r="Z18" s="28" t="s">
        <v>113</v>
      </c>
      <c r="AA18" s="31" t="s">
        <v>89</v>
      </c>
      <c r="AB18" s="28" t="s">
        <v>90</v>
      </c>
      <c r="AC18" s="28" t="s">
        <v>169</v>
      </c>
      <c r="AD18" s="28"/>
      <c r="AE18" s="31" t="s">
        <v>74</v>
      </c>
      <c r="AF18" s="28"/>
      <c r="AG18" s="31" t="s">
        <v>239</v>
      </c>
      <c r="AH18" s="31" t="s">
        <v>240</v>
      </c>
      <c r="AI18" s="28" t="s">
        <v>79</v>
      </c>
      <c r="AJ18" s="28">
        <v>1</v>
      </c>
      <c r="AK18" s="36">
        <v>427</v>
      </c>
      <c r="AL18" s="36">
        <v>712</v>
      </c>
      <c r="AM18" s="37"/>
      <c r="AN18" s="36"/>
      <c r="AO18" s="28">
        <f t="shared" si="0"/>
        <v>1139</v>
      </c>
      <c r="AP18" s="36"/>
      <c r="AQ18" s="29"/>
      <c r="AR18" s="29"/>
      <c r="AS18" s="29"/>
      <c r="AT18" s="29"/>
      <c r="AU18" s="29"/>
      <c r="AV18" s="29"/>
      <c r="AW18" s="29"/>
      <c r="AX18" s="29"/>
      <c r="AY18" s="30" t="s">
        <v>40</v>
      </c>
      <c r="AZ18" s="30" t="s">
        <v>39</v>
      </c>
      <c r="BA18" s="30" t="s">
        <v>39</v>
      </c>
      <c r="BB18" s="30" t="s">
        <v>39</v>
      </c>
      <c r="BC18" s="30" t="s">
        <v>41</v>
      </c>
      <c r="BD18" s="30" t="s">
        <v>40</v>
      </c>
      <c r="BE18" s="38">
        <v>45903</v>
      </c>
      <c r="BF18" s="39">
        <v>46001</v>
      </c>
      <c r="BG18" s="39">
        <v>46023</v>
      </c>
    </row>
    <row r="19" spans="1:59" s="33" customFormat="1" ht="11.25" customHeight="1">
      <c r="A19" s="28">
        <f t="shared" si="1"/>
        <v>17</v>
      </c>
      <c r="B19" s="29"/>
      <c r="C19" s="28" t="s">
        <v>65</v>
      </c>
      <c r="D19" s="28" t="s">
        <v>367</v>
      </c>
      <c r="E19" s="28" t="s">
        <v>77</v>
      </c>
      <c r="F19" s="28" t="s">
        <v>76</v>
      </c>
      <c r="G19" s="28"/>
      <c r="H19" s="29"/>
      <c r="I19" s="29"/>
      <c r="J19" s="30" t="s">
        <v>39</v>
      </c>
      <c r="K19" s="28"/>
      <c r="L19" s="28" t="s">
        <v>87</v>
      </c>
      <c r="M19" s="31" t="s">
        <v>88</v>
      </c>
      <c r="N19" s="31" t="s">
        <v>89</v>
      </c>
      <c r="O19" s="28" t="s">
        <v>90</v>
      </c>
      <c r="P19" s="28" t="s">
        <v>91</v>
      </c>
      <c r="Q19" s="28" t="s">
        <v>91</v>
      </c>
      <c r="R19" s="32" t="s">
        <v>69</v>
      </c>
      <c r="S19" s="31"/>
      <c r="T19" s="28" t="s">
        <v>87</v>
      </c>
      <c r="U19" s="31" t="s">
        <v>89</v>
      </c>
      <c r="V19" s="28" t="s">
        <v>90</v>
      </c>
      <c r="W19" s="28" t="s">
        <v>91</v>
      </c>
      <c r="X19" s="31" t="s">
        <v>69</v>
      </c>
      <c r="Y19" s="28"/>
      <c r="Z19" s="28" t="s">
        <v>114</v>
      </c>
      <c r="AA19" s="31" t="s">
        <v>89</v>
      </c>
      <c r="AB19" s="28" t="s">
        <v>90</v>
      </c>
      <c r="AC19" s="28" t="s">
        <v>179</v>
      </c>
      <c r="AD19" s="28"/>
      <c r="AE19" s="31" t="s">
        <v>180</v>
      </c>
      <c r="AF19" s="28"/>
      <c r="AG19" s="31" t="s">
        <v>241</v>
      </c>
      <c r="AH19" s="31" t="s">
        <v>242</v>
      </c>
      <c r="AI19" s="28" t="s">
        <v>80</v>
      </c>
      <c r="AJ19" s="28">
        <v>7</v>
      </c>
      <c r="AK19" s="36">
        <v>4892</v>
      </c>
      <c r="AL19" s="36">
        <v>0</v>
      </c>
      <c r="AM19" s="37"/>
      <c r="AN19" s="36"/>
      <c r="AO19" s="28">
        <f t="shared" si="0"/>
        <v>4892</v>
      </c>
      <c r="AP19" s="36"/>
      <c r="AQ19" s="29"/>
      <c r="AR19" s="29"/>
      <c r="AS19" s="29"/>
      <c r="AT19" s="29"/>
      <c r="AU19" s="29"/>
      <c r="AV19" s="29"/>
      <c r="AW19" s="29"/>
      <c r="AX19" s="29"/>
      <c r="AY19" s="30" t="s">
        <v>40</v>
      </c>
      <c r="AZ19" s="30" t="s">
        <v>39</v>
      </c>
      <c r="BA19" s="30" t="s">
        <v>39</v>
      </c>
      <c r="BB19" s="30" t="s">
        <v>39</v>
      </c>
      <c r="BC19" s="30" t="s">
        <v>41</v>
      </c>
      <c r="BD19" s="30" t="s">
        <v>40</v>
      </c>
      <c r="BE19" s="38">
        <v>45903</v>
      </c>
      <c r="BF19" s="39">
        <v>46001</v>
      </c>
      <c r="BG19" s="39">
        <v>46023</v>
      </c>
    </row>
    <row r="20" spans="1:59" s="33" customFormat="1" ht="11.25" customHeight="1">
      <c r="A20" s="28">
        <f t="shared" si="1"/>
        <v>18</v>
      </c>
      <c r="B20" s="29"/>
      <c r="C20" s="28" t="s">
        <v>65</v>
      </c>
      <c r="D20" s="28" t="s">
        <v>367</v>
      </c>
      <c r="E20" s="28" t="s">
        <v>77</v>
      </c>
      <c r="F20" s="28" t="s">
        <v>76</v>
      </c>
      <c r="G20" s="28"/>
      <c r="H20" s="29"/>
      <c r="I20" s="29"/>
      <c r="J20" s="30" t="s">
        <v>39</v>
      </c>
      <c r="K20" s="28"/>
      <c r="L20" s="28" t="s">
        <v>87</v>
      </c>
      <c r="M20" s="31" t="s">
        <v>88</v>
      </c>
      <c r="N20" s="31" t="s">
        <v>89</v>
      </c>
      <c r="O20" s="28" t="s">
        <v>90</v>
      </c>
      <c r="P20" s="28" t="s">
        <v>91</v>
      </c>
      <c r="Q20" s="28" t="s">
        <v>91</v>
      </c>
      <c r="R20" s="32" t="s">
        <v>69</v>
      </c>
      <c r="S20" s="31"/>
      <c r="T20" s="28" t="s">
        <v>87</v>
      </c>
      <c r="U20" s="31" t="s">
        <v>89</v>
      </c>
      <c r="V20" s="28" t="s">
        <v>90</v>
      </c>
      <c r="W20" s="28" t="s">
        <v>91</v>
      </c>
      <c r="X20" s="31" t="s">
        <v>69</v>
      </c>
      <c r="Y20" s="28"/>
      <c r="Z20" s="28" t="s">
        <v>115</v>
      </c>
      <c r="AA20" s="31" t="s">
        <v>89</v>
      </c>
      <c r="AB20" s="28" t="s">
        <v>90</v>
      </c>
      <c r="AC20" s="28" t="s">
        <v>181</v>
      </c>
      <c r="AD20" s="28"/>
      <c r="AE20" s="31" t="s">
        <v>69</v>
      </c>
      <c r="AF20" s="28"/>
      <c r="AG20" s="31" t="s">
        <v>243</v>
      </c>
      <c r="AH20" s="31" t="s">
        <v>244</v>
      </c>
      <c r="AI20" s="28" t="s">
        <v>81</v>
      </c>
      <c r="AJ20" s="28">
        <v>13</v>
      </c>
      <c r="AK20" s="36">
        <v>39</v>
      </c>
      <c r="AL20" s="36">
        <v>0</v>
      </c>
      <c r="AM20" s="37"/>
      <c r="AN20" s="36"/>
      <c r="AO20" s="28">
        <f t="shared" si="0"/>
        <v>39</v>
      </c>
      <c r="AP20" s="36"/>
      <c r="AQ20" s="29"/>
      <c r="AR20" s="29"/>
      <c r="AS20" s="29"/>
      <c r="AT20" s="29"/>
      <c r="AU20" s="29"/>
      <c r="AV20" s="29"/>
      <c r="AW20" s="29"/>
      <c r="AX20" s="29"/>
      <c r="AY20" s="30" t="s">
        <v>40</v>
      </c>
      <c r="AZ20" s="30" t="s">
        <v>39</v>
      </c>
      <c r="BA20" s="30" t="s">
        <v>39</v>
      </c>
      <c r="BB20" s="30" t="s">
        <v>39</v>
      </c>
      <c r="BC20" s="30" t="s">
        <v>41</v>
      </c>
      <c r="BD20" s="30" t="s">
        <v>40</v>
      </c>
      <c r="BE20" s="38">
        <v>45903</v>
      </c>
      <c r="BF20" s="39">
        <v>46001</v>
      </c>
      <c r="BG20" s="39">
        <v>46023</v>
      </c>
    </row>
    <row r="21" spans="1:59" s="33" customFormat="1" ht="11.25" customHeight="1">
      <c r="A21" s="28">
        <f t="shared" si="1"/>
        <v>19</v>
      </c>
      <c r="B21" s="29"/>
      <c r="C21" s="28" t="s">
        <v>65</v>
      </c>
      <c r="D21" s="28" t="s">
        <v>367</v>
      </c>
      <c r="E21" s="28" t="s">
        <v>77</v>
      </c>
      <c r="F21" s="28" t="s">
        <v>76</v>
      </c>
      <c r="G21" s="28"/>
      <c r="H21" s="29"/>
      <c r="I21" s="29"/>
      <c r="J21" s="30" t="s">
        <v>39</v>
      </c>
      <c r="K21" s="28"/>
      <c r="L21" s="28" t="s">
        <v>87</v>
      </c>
      <c r="M21" s="31" t="s">
        <v>88</v>
      </c>
      <c r="N21" s="31" t="s">
        <v>89</v>
      </c>
      <c r="O21" s="28" t="s">
        <v>90</v>
      </c>
      <c r="P21" s="28" t="s">
        <v>91</v>
      </c>
      <c r="Q21" s="28" t="s">
        <v>91</v>
      </c>
      <c r="R21" s="32" t="s">
        <v>69</v>
      </c>
      <c r="S21" s="31"/>
      <c r="T21" s="28" t="s">
        <v>87</v>
      </c>
      <c r="U21" s="31" t="s">
        <v>89</v>
      </c>
      <c r="V21" s="28" t="s">
        <v>90</v>
      </c>
      <c r="W21" s="28" t="s">
        <v>91</v>
      </c>
      <c r="X21" s="31" t="s">
        <v>69</v>
      </c>
      <c r="Y21" s="28"/>
      <c r="Z21" s="28" t="s">
        <v>116</v>
      </c>
      <c r="AA21" s="31" t="s">
        <v>89</v>
      </c>
      <c r="AB21" s="28" t="s">
        <v>90</v>
      </c>
      <c r="AC21" s="28" t="s">
        <v>182</v>
      </c>
      <c r="AD21" s="28"/>
      <c r="AE21" s="28"/>
      <c r="AF21" s="28"/>
      <c r="AG21" s="31" t="s">
        <v>245</v>
      </c>
      <c r="AH21" s="31" t="s">
        <v>246</v>
      </c>
      <c r="AI21" s="28" t="s">
        <v>80</v>
      </c>
      <c r="AJ21" s="28">
        <v>5</v>
      </c>
      <c r="AK21" s="36">
        <v>355</v>
      </c>
      <c r="AL21" s="36">
        <v>0</v>
      </c>
      <c r="AM21" s="37"/>
      <c r="AN21" s="36"/>
      <c r="AO21" s="28">
        <f t="shared" si="0"/>
        <v>355</v>
      </c>
      <c r="AP21" s="36"/>
      <c r="AQ21" s="29"/>
      <c r="AR21" s="29"/>
      <c r="AS21" s="29"/>
      <c r="AT21" s="29"/>
      <c r="AU21" s="29"/>
      <c r="AV21" s="29"/>
      <c r="AW21" s="29"/>
      <c r="AX21" s="29"/>
      <c r="AY21" s="30" t="s">
        <v>40</v>
      </c>
      <c r="AZ21" s="30" t="s">
        <v>39</v>
      </c>
      <c r="BA21" s="30" t="s">
        <v>39</v>
      </c>
      <c r="BB21" s="30" t="s">
        <v>39</v>
      </c>
      <c r="BC21" s="30" t="s">
        <v>41</v>
      </c>
      <c r="BD21" s="30" t="s">
        <v>40</v>
      </c>
      <c r="BE21" s="38">
        <v>45903</v>
      </c>
      <c r="BF21" s="39">
        <v>46001</v>
      </c>
      <c r="BG21" s="39">
        <v>46023</v>
      </c>
    </row>
    <row r="22" spans="1:59" s="33" customFormat="1" ht="11.25" customHeight="1">
      <c r="A22" s="28">
        <f t="shared" si="1"/>
        <v>20</v>
      </c>
      <c r="B22" s="29"/>
      <c r="C22" s="28" t="s">
        <v>65</v>
      </c>
      <c r="D22" s="28" t="s">
        <v>367</v>
      </c>
      <c r="E22" s="28" t="s">
        <v>77</v>
      </c>
      <c r="F22" s="28" t="s">
        <v>76</v>
      </c>
      <c r="G22" s="28"/>
      <c r="H22" s="29"/>
      <c r="I22" s="29"/>
      <c r="J22" s="30" t="s">
        <v>39</v>
      </c>
      <c r="K22" s="28"/>
      <c r="L22" s="28" t="s">
        <v>87</v>
      </c>
      <c r="M22" s="31" t="s">
        <v>88</v>
      </c>
      <c r="N22" s="31" t="s">
        <v>89</v>
      </c>
      <c r="O22" s="28" t="s">
        <v>90</v>
      </c>
      <c r="P22" s="28" t="s">
        <v>91</v>
      </c>
      <c r="Q22" s="28" t="s">
        <v>91</v>
      </c>
      <c r="R22" s="32" t="s">
        <v>69</v>
      </c>
      <c r="S22" s="31"/>
      <c r="T22" s="28" t="s">
        <v>87</v>
      </c>
      <c r="U22" s="31" t="s">
        <v>89</v>
      </c>
      <c r="V22" s="28" t="s">
        <v>90</v>
      </c>
      <c r="W22" s="28" t="s">
        <v>91</v>
      </c>
      <c r="X22" s="31" t="s">
        <v>69</v>
      </c>
      <c r="Y22" s="28"/>
      <c r="Z22" s="28" t="s">
        <v>117</v>
      </c>
      <c r="AA22" s="31" t="s">
        <v>89</v>
      </c>
      <c r="AB22" s="28" t="s">
        <v>90</v>
      </c>
      <c r="AC22" s="28" t="s">
        <v>183</v>
      </c>
      <c r="AD22" s="28"/>
      <c r="AE22" s="28"/>
      <c r="AF22" s="28"/>
      <c r="AG22" s="31" t="s">
        <v>247</v>
      </c>
      <c r="AH22" s="31" t="s">
        <v>248</v>
      </c>
      <c r="AI22" s="28" t="s">
        <v>79</v>
      </c>
      <c r="AJ22" s="28">
        <v>13</v>
      </c>
      <c r="AK22" s="36">
        <v>6</v>
      </c>
      <c r="AL22" s="36">
        <v>11</v>
      </c>
      <c r="AM22" s="37"/>
      <c r="AN22" s="36"/>
      <c r="AO22" s="28">
        <f t="shared" si="0"/>
        <v>17</v>
      </c>
      <c r="AP22" s="36"/>
      <c r="AQ22" s="29"/>
      <c r="AR22" s="29"/>
      <c r="AS22" s="29"/>
      <c r="AT22" s="29"/>
      <c r="AU22" s="29"/>
      <c r="AV22" s="29"/>
      <c r="AW22" s="29"/>
      <c r="AX22" s="29"/>
      <c r="AY22" s="30" t="s">
        <v>40</v>
      </c>
      <c r="AZ22" s="30" t="s">
        <v>39</v>
      </c>
      <c r="BA22" s="30" t="s">
        <v>39</v>
      </c>
      <c r="BB22" s="30" t="s">
        <v>39</v>
      </c>
      <c r="BC22" s="30" t="s">
        <v>41</v>
      </c>
      <c r="BD22" s="30" t="s">
        <v>40</v>
      </c>
      <c r="BE22" s="38">
        <v>45903</v>
      </c>
      <c r="BF22" s="39">
        <v>46001</v>
      </c>
      <c r="BG22" s="39">
        <v>46023</v>
      </c>
    </row>
    <row r="23" spans="1:59" s="33" customFormat="1" ht="11.25" customHeight="1">
      <c r="A23" s="28">
        <f t="shared" si="1"/>
        <v>21</v>
      </c>
      <c r="B23" s="29"/>
      <c r="C23" s="28" t="s">
        <v>65</v>
      </c>
      <c r="D23" s="28" t="s">
        <v>367</v>
      </c>
      <c r="E23" s="28" t="s">
        <v>77</v>
      </c>
      <c r="F23" s="28" t="s">
        <v>76</v>
      </c>
      <c r="G23" s="28"/>
      <c r="H23" s="29"/>
      <c r="I23" s="29"/>
      <c r="J23" s="30" t="s">
        <v>39</v>
      </c>
      <c r="K23" s="28"/>
      <c r="L23" s="28" t="s">
        <v>87</v>
      </c>
      <c r="M23" s="31" t="s">
        <v>88</v>
      </c>
      <c r="N23" s="31" t="s">
        <v>89</v>
      </c>
      <c r="O23" s="28" t="s">
        <v>90</v>
      </c>
      <c r="P23" s="28" t="s">
        <v>91</v>
      </c>
      <c r="Q23" s="28" t="s">
        <v>91</v>
      </c>
      <c r="R23" s="32" t="s">
        <v>69</v>
      </c>
      <c r="S23" s="31"/>
      <c r="T23" s="28" t="s">
        <v>87</v>
      </c>
      <c r="U23" s="31" t="s">
        <v>89</v>
      </c>
      <c r="V23" s="28" t="s">
        <v>90</v>
      </c>
      <c r="W23" s="28" t="s">
        <v>91</v>
      </c>
      <c r="X23" s="31" t="s">
        <v>69</v>
      </c>
      <c r="Y23" s="28"/>
      <c r="Z23" s="28" t="s">
        <v>118</v>
      </c>
      <c r="AA23" s="31" t="s">
        <v>89</v>
      </c>
      <c r="AB23" s="28" t="s">
        <v>90</v>
      </c>
      <c r="AC23" s="28" t="s">
        <v>183</v>
      </c>
      <c r="AD23" s="28"/>
      <c r="AE23" s="28"/>
      <c r="AF23" s="28"/>
      <c r="AG23" s="31" t="s">
        <v>249</v>
      </c>
      <c r="AH23" s="31" t="s">
        <v>250</v>
      </c>
      <c r="AI23" s="28" t="s">
        <v>79</v>
      </c>
      <c r="AJ23" s="28">
        <v>21</v>
      </c>
      <c r="AK23" s="36">
        <v>624</v>
      </c>
      <c r="AL23" s="36">
        <v>1040</v>
      </c>
      <c r="AM23" s="37"/>
      <c r="AN23" s="36"/>
      <c r="AO23" s="28">
        <f t="shared" si="0"/>
        <v>1664</v>
      </c>
      <c r="AP23" s="36"/>
      <c r="AQ23" s="29"/>
      <c r="AR23" s="29"/>
      <c r="AS23" s="29"/>
      <c r="AT23" s="29"/>
      <c r="AU23" s="29"/>
      <c r="AV23" s="29"/>
      <c r="AW23" s="29"/>
      <c r="AX23" s="29"/>
      <c r="AY23" s="30" t="s">
        <v>40</v>
      </c>
      <c r="AZ23" s="30" t="s">
        <v>39</v>
      </c>
      <c r="BA23" s="30" t="s">
        <v>39</v>
      </c>
      <c r="BB23" s="30" t="s">
        <v>39</v>
      </c>
      <c r="BC23" s="30" t="s">
        <v>41</v>
      </c>
      <c r="BD23" s="30" t="s">
        <v>40</v>
      </c>
      <c r="BE23" s="38">
        <v>45903</v>
      </c>
      <c r="BF23" s="39">
        <v>46001</v>
      </c>
      <c r="BG23" s="39">
        <v>46023</v>
      </c>
    </row>
    <row r="24" spans="1:59" s="33" customFormat="1" ht="11.25" customHeight="1">
      <c r="A24" s="28">
        <f t="shared" si="1"/>
        <v>22</v>
      </c>
      <c r="B24" s="29"/>
      <c r="C24" s="28" t="s">
        <v>65</v>
      </c>
      <c r="D24" s="28" t="s">
        <v>367</v>
      </c>
      <c r="E24" s="28" t="s">
        <v>77</v>
      </c>
      <c r="F24" s="28" t="s">
        <v>76</v>
      </c>
      <c r="G24" s="28"/>
      <c r="H24" s="29"/>
      <c r="I24" s="29"/>
      <c r="J24" s="30" t="s">
        <v>39</v>
      </c>
      <c r="K24" s="28"/>
      <c r="L24" s="28" t="s">
        <v>87</v>
      </c>
      <c r="M24" s="31" t="s">
        <v>88</v>
      </c>
      <c r="N24" s="31" t="s">
        <v>89</v>
      </c>
      <c r="O24" s="28" t="s">
        <v>90</v>
      </c>
      <c r="P24" s="28" t="s">
        <v>91</v>
      </c>
      <c r="Q24" s="28" t="s">
        <v>91</v>
      </c>
      <c r="R24" s="32" t="s">
        <v>69</v>
      </c>
      <c r="S24" s="31"/>
      <c r="T24" s="28" t="s">
        <v>87</v>
      </c>
      <c r="U24" s="31" t="s">
        <v>89</v>
      </c>
      <c r="V24" s="28" t="s">
        <v>90</v>
      </c>
      <c r="W24" s="28" t="s">
        <v>91</v>
      </c>
      <c r="X24" s="31" t="s">
        <v>69</v>
      </c>
      <c r="Y24" s="28"/>
      <c r="Z24" s="28" t="s">
        <v>119</v>
      </c>
      <c r="AA24" s="31" t="s">
        <v>89</v>
      </c>
      <c r="AB24" s="28" t="s">
        <v>90</v>
      </c>
      <c r="AC24" s="28" t="s">
        <v>184</v>
      </c>
      <c r="AD24" s="28"/>
      <c r="AE24" s="28"/>
      <c r="AF24" s="28"/>
      <c r="AG24" s="31" t="s">
        <v>251</v>
      </c>
      <c r="AH24" s="31" t="s">
        <v>252</v>
      </c>
      <c r="AI24" s="28" t="s">
        <v>79</v>
      </c>
      <c r="AJ24" s="28">
        <v>13</v>
      </c>
      <c r="AK24" s="36">
        <v>1026</v>
      </c>
      <c r="AL24" s="36">
        <v>1709</v>
      </c>
      <c r="AM24" s="37"/>
      <c r="AN24" s="36"/>
      <c r="AO24" s="28">
        <f t="shared" si="0"/>
        <v>2735</v>
      </c>
      <c r="AP24" s="36"/>
      <c r="AQ24" s="29"/>
      <c r="AR24" s="29"/>
      <c r="AS24" s="29"/>
      <c r="AT24" s="29"/>
      <c r="AU24" s="29"/>
      <c r="AV24" s="29"/>
      <c r="AW24" s="29"/>
      <c r="AX24" s="29"/>
      <c r="AY24" s="30" t="s">
        <v>40</v>
      </c>
      <c r="AZ24" s="30" t="s">
        <v>39</v>
      </c>
      <c r="BA24" s="30" t="s">
        <v>39</v>
      </c>
      <c r="BB24" s="30" t="s">
        <v>39</v>
      </c>
      <c r="BC24" s="30" t="s">
        <v>41</v>
      </c>
      <c r="BD24" s="30" t="s">
        <v>40</v>
      </c>
      <c r="BE24" s="38">
        <v>45903</v>
      </c>
      <c r="BF24" s="39">
        <v>46001</v>
      </c>
      <c r="BG24" s="39">
        <v>46023</v>
      </c>
    </row>
    <row r="25" spans="1:59" s="33" customFormat="1" ht="11.25" customHeight="1">
      <c r="A25" s="28">
        <f t="shared" si="1"/>
        <v>23</v>
      </c>
      <c r="B25" s="29"/>
      <c r="C25" s="28" t="s">
        <v>65</v>
      </c>
      <c r="D25" s="28" t="s">
        <v>367</v>
      </c>
      <c r="E25" s="28" t="s">
        <v>77</v>
      </c>
      <c r="F25" s="28" t="s">
        <v>76</v>
      </c>
      <c r="G25" s="28"/>
      <c r="H25" s="29"/>
      <c r="I25" s="29"/>
      <c r="J25" s="30" t="s">
        <v>39</v>
      </c>
      <c r="K25" s="28"/>
      <c r="L25" s="28" t="s">
        <v>87</v>
      </c>
      <c r="M25" s="31" t="s">
        <v>88</v>
      </c>
      <c r="N25" s="31" t="s">
        <v>89</v>
      </c>
      <c r="O25" s="28" t="s">
        <v>90</v>
      </c>
      <c r="P25" s="28" t="s">
        <v>91</v>
      </c>
      <c r="Q25" s="28" t="s">
        <v>91</v>
      </c>
      <c r="R25" s="32" t="s">
        <v>69</v>
      </c>
      <c r="S25" s="31"/>
      <c r="T25" s="28" t="s">
        <v>87</v>
      </c>
      <c r="U25" s="31" t="s">
        <v>89</v>
      </c>
      <c r="V25" s="28" t="s">
        <v>90</v>
      </c>
      <c r="W25" s="28" t="s">
        <v>91</v>
      </c>
      <c r="X25" s="31" t="s">
        <v>69</v>
      </c>
      <c r="Y25" s="28"/>
      <c r="Z25" s="28" t="s">
        <v>120</v>
      </c>
      <c r="AA25" s="31" t="s">
        <v>89</v>
      </c>
      <c r="AB25" s="28" t="s">
        <v>90</v>
      </c>
      <c r="AC25" s="28" t="s">
        <v>185</v>
      </c>
      <c r="AD25" s="28"/>
      <c r="AE25" s="28"/>
      <c r="AF25" s="28"/>
      <c r="AG25" s="31" t="s">
        <v>253</v>
      </c>
      <c r="AH25" s="31" t="s">
        <v>254</v>
      </c>
      <c r="AI25" s="28" t="s">
        <v>80</v>
      </c>
      <c r="AJ25" s="28">
        <v>5</v>
      </c>
      <c r="AK25" s="36">
        <v>493</v>
      </c>
      <c r="AL25" s="36">
        <v>0</v>
      </c>
      <c r="AM25" s="37"/>
      <c r="AN25" s="36"/>
      <c r="AO25" s="28">
        <f t="shared" si="0"/>
        <v>493</v>
      </c>
      <c r="AP25" s="36"/>
      <c r="AQ25" s="29"/>
      <c r="AR25" s="29"/>
      <c r="AS25" s="29"/>
      <c r="AT25" s="29"/>
      <c r="AU25" s="29"/>
      <c r="AV25" s="29"/>
      <c r="AW25" s="29"/>
      <c r="AX25" s="29"/>
      <c r="AY25" s="30" t="s">
        <v>40</v>
      </c>
      <c r="AZ25" s="30" t="s">
        <v>39</v>
      </c>
      <c r="BA25" s="30" t="s">
        <v>39</v>
      </c>
      <c r="BB25" s="30" t="s">
        <v>39</v>
      </c>
      <c r="BC25" s="30" t="s">
        <v>41</v>
      </c>
      <c r="BD25" s="30" t="s">
        <v>40</v>
      </c>
      <c r="BE25" s="38">
        <v>45903</v>
      </c>
      <c r="BF25" s="39">
        <v>46001</v>
      </c>
      <c r="BG25" s="39">
        <v>46023</v>
      </c>
    </row>
    <row r="26" spans="1:59" s="33" customFormat="1" ht="11.25" customHeight="1">
      <c r="A26" s="28">
        <f t="shared" si="1"/>
        <v>24</v>
      </c>
      <c r="B26" s="29"/>
      <c r="C26" s="28" t="s">
        <v>65</v>
      </c>
      <c r="D26" s="28" t="s">
        <v>367</v>
      </c>
      <c r="E26" s="28" t="s">
        <v>77</v>
      </c>
      <c r="F26" s="28" t="s">
        <v>76</v>
      </c>
      <c r="G26" s="28"/>
      <c r="H26" s="29"/>
      <c r="I26" s="29"/>
      <c r="J26" s="30" t="s">
        <v>39</v>
      </c>
      <c r="K26" s="28"/>
      <c r="L26" s="28" t="s">
        <v>87</v>
      </c>
      <c r="M26" s="31" t="s">
        <v>88</v>
      </c>
      <c r="N26" s="31" t="s">
        <v>89</v>
      </c>
      <c r="O26" s="28" t="s">
        <v>90</v>
      </c>
      <c r="P26" s="28" t="s">
        <v>91</v>
      </c>
      <c r="Q26" s="28" t="s">
        <v>91</v>
      </c>
      <c r="R26" s="32" t="s">
        <v>69</v>
      </c>
      <c r="S26" s="31"/>
      <c r="T26" s="28" t="s">
        <v>87</v>
      </c>
      <c r="U26" s="31" t="s">
        <v>89</v>
      </c>
      <c r="V26" s="28" t="s">
        <v>90</v>
      </c>
      <c r="W26" s="28" t="s">
        <v>91</v>
      </c>
      <c r="X26" s="31" t="s">
        <v>69</v>
      </c>
      <c r="Y26" s="28"/>
      <c r="Z26" s="28" t="s">
        <v>121</v>
      </c>
      <c r="AA26" s="31" t="s">
        <v>89</v>
      </c>
      <c r="AB26" s="28" t="s">
        <v>90</v>
      </c>
      <c r="AC26" s="28" t="s">
        <v>168</v>
      </c>
      <c r="AD26" s="28"/>
      <c r="AE26" s="31" t="s">
        <v>94</v>
      </c>
      <c r="AF26" s="31" t="s">
        <v>69</v>
      </c>
      <c r="AG26" s="31" t="s">
        <v>255</v>
      </c>
      <c r="AH26" s="31" t="s">
        <v>256</v>
      </c>
      <c r="AI26" s="28" t="s">
        <v>80</v>
      </c>
      <c r="AJ26" s="28">
        <v>26</v>
      </c>
      <c r="AK26" s="36">
        <v>481</v>
      </c>
      <c r="AL26" s="36">
        <v>0</v>
      </c>
      <c r="AM26" s="37"/>
      <c r="AN26" s="36"/>
      <c r="AO26" s="28">
        <f t="shared" si="0"/>
        <v>481</v>
      </c>
      <c r="AP26" s="36"/>
      <c r="AQ26" s="29"/>
      <c r="AR26" s="29"/>
      <c r="AS26" s="29"/>
      <c r="AT26" s="29"/>
      <c r="AU26" s="29"/>
      <c r="AV26" s="29"/>
      <c r="AW26" s="29"/>
      <c r="AX26" s="29"/>
      <c r="AY26" s="30" t="s">
        <v>40</v>
      </c>
      <c r="AZ26" s="30" t="s">
        <v>39</v>
      </c>
      <c r="BA26" s="30" t="s">
        <v>39</v>
      </c>
      <c r="BB26" s="30" t="s">
        <v>39</v>
      </c>
      <c r="BC26" s="30" t="s">
        <v>41</v>
      </c>
      <c r="BD26" s="30" t="s">
        <v>40</v>
      </c>
      <c r="BE26" s="38">
        <v>45903</v>
      </c>
      <c r="BF26" s="39">
        <v>46001</v>
      </c>
      <c r="BG26" s="39">
        <v>46023</v>
      </c>
    </row>
    <row r="27" spans="1:59" s="33" customFormat="1" ht="11.25" customHeight="1">
      <c r="A27" s="28">
        <f t="shared" si="1"/>
        <v>25</v>
      </c>
      <c r="B27" s="29"/>
      <c r="C27" s="28" t="s">
        <v>65</v>
      </c>
      <c r="D27" s="28" t="s">
        <v>367</v>
      </c>
      <c r="E27" s="28" t="s">
        <v>77</v>
      </c>
      <c r="F27" s="28" t="s">
        <v>76</v>
      </c>
      <c r="G27" s="28"/>
      <c r="H27" s="29"/>
      <c r="I27" s="29"/>
      <c r="J27" s="30" t="s">
        <v>39</v>
      </c>
      <c r="K27" s="28"/>
      <c r="L27" s="28" t="s">
        <v>87</v>
      </c>
      <c r="M27" s="31" t="s">
        <v>88</v>
      </c>
      <c r="N27" s="31" t="s">
        <v>89</v>
      </c>
      <c r="O27" s="28" t="s">
        <v>90</v>
      </c>
      <c r="P27" s="28" t="s">
        <v>91</v>
      </c>
      <c r="Q27" s="28" t="s">
        <v>91</v>
      </c>
      <c r="R27" s="32" t="s">
        <v>69</v>
      </c>
      <c r="S27" s="31"/>
      <c r="T27" s="28" t="s">
        <v>87</v>
      </c>
      <c r="U27" s="31" t="s">
        <v>89</v>
      </c>
      <c r="V27" s="28" t="s">
        <v>90</v>
      </c>
      <c r="W27" s="28" t="s">
        <v>91</v>
      </c>
      <c r="X27" s="31" t="s">
        <v>69</v>
      </c>
      <c r="Y27" s="28"/>
      <c r="Z27" s="28" t="s">
        <v>122</v>
      </c>
      <c r="AA27" s="31" t="s">
        <v>89</v>
      </c>
      <c r="AB27" s="28" t="s">
        <v>90</v>
      </c>
      <c r="AC27" s="28" t="s">
        <v>186</v>
      </c>
      <c r="AD27" s="28"/>
      <c r="AE27" s="28"/>
      <c r="AF27" s="28"/>
      <c r="AG27" s="31" t="s">
        <v>257</v>
      </c>
      <c r="AH27" s="31" t="s">
        <v>258</v>
      </c>
      <c r="AI27" s="28" t="s">
        <v>79</v>
      </c>
      <c r="AJ27" s="28">
        <v>5</v>
      </c>
      <c r="AK27" s="36">
        <v>1059</v>
      </c>
      <c r="AL27" s="36">
        <v>1764</v>
      </c>
      <c r="AM27" s="37"/>
      <c r="AN27" s="36"/>
      <c r="AO27" s="28">
        <f t="shared" si="0"/>
        <v>2823</v>
      </c>
      <c r="AP27" s="36"/>
      <c r="AQ27" s="29"/>
      <c r="AR27" s="29"/>
      <c r="AS27" s="29"/>
      <c r="AT27" s="29"/>
      <c r="AU27" s="29"/>
      <c r="AV27" s="29"/>
      <c r="AW27" s="29"/>
      <c r="AX27" s="29"/>
      <c r="AY27" s="30" t="s">
        <v>40</v>
      </c>
      <c r="AZ27" s="30" t="s">
        <v>39</v>
      </c>
      <c r="BA27" s="30" t="s">
        <v>39</v>
      </c>
      <c r="BB27" s="30" t="s">
        <v>39</v>
      </c>
      <c r="BC27" s="30" t="s">
        <v>41</v>
      </c>
      <c r="BD27" s="30" t="s">
        <v>40</v>
      </c>
      <c r="BE27" s="38">
        <v>45903</v>
      </c>
      <c r="BF27" s="39">
        <v>46001</v>
      </c>
      <c r="BG27" s="39">
        <v>46023</v>
      </c>
    </row>
    <row r="28" spans="1:59" s="33" customFormat="1" ht="11.25" customHeight="1">
      <c r="A28" s="28">
        <f t="shared" si="1"/>
        <v>26</v>
      </c>
      <c r="B28" s="29"/>
      <c r="C28" s="28" t="s">
        <v>65</v>
      </c>
      <c r="D28" s="28" t="s">
        <v>367</v>
      </c>
      <c r="E28" s="28" t="s">
        <v>77</v>
      </c>
      <c r="F28" s="28" t="s">
        <v>76</v>
      </c>
      <c r="G28" s="28"/>
      <c r="H28" s="29"/>
      <c r="I28" s="29"/>
      <c r="J28" s="30" t="s">
        <v>39</v>
      </c>
      <c r="K28" s="28"/>
      <c r="L28" s="28" t="s">
        <v>87</v>
      </c>
      <c r="M28" s="31" t="s">
        <v>88</v>
      </c>
      <c r="N28" s="31" t="s">
        <v>89</v>
      </c>
      <c r="O28" s="28" t="s">
        <v>90</v>
      </c>
      <c r="P28" s="28" t="s">
        <v>91</v>
      </c>
      <c r="Q28" s="28" t="s">
        <v>91</v>
      </c>
      <c r="R28" s="32" t="s">
        <v>69</v>
      </c>
      <c r="S28" s="31"/>
      <c r="T28" s="28" t="s">
        <v>87</v>
      </c>
      <c r="U28" s="31" t="s">
        <v>89</v>
      </c>
      <c r="V28" s="28" t="s">
        <v>90</v>
      </c>
      <c r="W28" s="28" t="s">
        <v>91</v>
      </c>
      <c r="X28" s="31" t="s">
        <v>69</v>
      </c>
      <c r="Y28" s="28"/>
      <c r="Z28" s="28" t="s">
        <v>109</v>
      </c>
      <c r="AA28" s="31" t="s">
        <v>89</v>
      </c>
      <c r="AB28" s="28" t="s">
        <v>90</v>
      </c>
      <c r="AC28" s="28" t="s">
        <v>176</v>
      </c>
      <c r="AD28" s="28"/>
      <c r="AE28" s="28"/>
      <c r="AF28" s="28"/>
      <c r="AG28" s="31" t="s">
        <v>259</v>
      </c>
      <c r="AH28" s="31" t="s">
        <v>260</v>
      </c>
      <c r="AI28" s="28" t="s">
        <v>80</v>
      </c>
      <c r="AJ28" s="28">
        <v>5</v>
      </c>
      <c r="AK28" s="36">
        <v>3735</v>
      </c>
      <c r="AL28" s="36">
        <v>0</v>
      </c>
      <c r="AM28" s="37"/>
      <c r="AN28" s="36"/>
      <c r="AO28" s="28">
        <f t="shared" si="0"/>
        <v>3735</v>
      </c>
      <c r="AP28" s="36"/>
      <c r="AQ28" s="29"/>
      <c r="AR28" s="29"/>
      <c r="AS28" s="29"/>
      <c r="AT28" s="29"/>
      <c r="AU28" s="29"/>
      <c r="AV28" s="29"/>
      <c r="AW28" s="29"/>
      <c r="AX28" s="29"/>
      <c r="AY28" s="30" t="s">
        <v>40</v>
      </c>
      <c r="AZ28" s="30" t="s">
        <v>39</v>
      </c>
      <c r="BA28" s="30" t="s">
        <v>39</v>
      </c>
      <c r="BB28" s="30" t="s">
        <v>39</v>
      </c>
      <c r="BC28" s="30" t="s">
        <v>41</v>
      </c>
      <c r="BD28" s="30" t="s">
        <v>40</v>
      </c>
      <c r="BE28" s="38">
        <v>45903</v>
      </c>
      <c r="BF28" s="39">
        <v>46001</v>
      </c>
      <c r="BG28" s="39">
        <v>46023</v>
      </c>
    </row>
    <row r="29" spans="1:59" s="33" customFormat="1" ht="11.25" customHeight="1">
      <c r="A29" s="28">
        <f t="shared" si="1"/>
        <v>27</v>
      </c>
      <c r="B29" s="29"/>
      <c r="C29" s="28" t="s">
        <v>65</v>
      </c>
      <c r="D29" s="28" t="s">
        <v>367</v>
      </c>
      <c r="E29" s="28" t="s">
        <v>77</v>
      </c>
      <c r="F29" s="28" t="s">
        <v>76</v>
      </c>
      <c r="G29" s="28"/>
      <c r="H29" s="29"/>
      <c r="I29" s="29"/>
      <c r="J29" s="30" t="s">
        <v>39</v>
      </c>
      <c r="K29" s="28"/>
      <c r="L29" s="28" t="s">
        <v>87</v>
      </c>
      <c r="M29" s="31" t="s">
        <v>88</v>
      </c>
      <c r="N29" s="31" t="s">
        <v>89</v>
      </c>
      <c r="O29" s="28" t="s">
        <v>90</v>
      </c>
      <c r="P29" s="28" t="s">
        <v>91</v>
      </c>
      <c r="Q29" s="28" t="s">
        <v>91</v>
      </c>
      <c r="R29" s="32" t="s">
        <v>69</v>
      </c>
      <c r="S29" s="31"/>
      <c r="T29" s="28" t="s">
        <v>87</v>
      </c>
      <c r="U29" s="31" t="s">
        <v>89</v>
      </c>
      <c r="V29" s="28" t="s">
        <v>90</v>
      </c>
      <c r="W29" s="28" t="s">
        <v>91</v>
      </c>
      <c r="X29" s="31" t="s">
        <v>69</v>
      </c>
      <c r="Y29" s="28"/>
      <c r="Z29" s="28" t="s">
        <v>123</v>
      </c>
      <c r="AA29" s="31" t="s">
        <v>89</v>
      </c>
      <c r="AB29" s="28" t="s">
        <v>90</v>
      </c>
      <c r="AC29" s="28" t="s">
        <v>177</v>
      </c>
      <c r="AD29" s="28"/>
      <c r="AE29" s="28"/>
      <c r="AF29" s="28"/>
      <c r="AG29" s="31" t="s">
        <v>261</v>
      </c>
      <c r="AH29" s="31" t="s">
        <v>262</v>
      </c>
      <c r="AI29" s="28" t="s">
        <v>80</v>
      </c>
      <c r="AJ29" s="28">
        <v>21</v>
      </c>
      <c r="AK29" s="36">
        <v>618</v>
      </c>
      <c r="AL29" s="36">
        <v>0</v>
      </c>
      <c r="AM29" s="37"/>
      <c r="AN29" s="36"/>
      <c r="AO29" s="28">
        <f t="shared" si="0"/>
        <v>618</v>
      </c>
      <c r="AP29" s="36"/>
      <c r="AQ29" s="29"/>
      <c r="AR29" s="29"/>
      <c r="AS29" s="29"/>
      <c r="AT29" s="29"/>
      <c r="AU29" s="29"/>
      <c r="AV29" s="29"/>
      <c r="AW29" s="29"/>
      <c r="AX29" s="29"/>
      <c r="AY29" s="30" t="s">
        <v>40</v>
      </c>
      <c r="AZ29" s="30" t="s">
        <v>39</v>
      </c>
      <c r="BA29" s="30" t="s">
        <v>39</v>
      </c>
      <c r="BB29" s="30" t="s">
        <v>39</v>
      </c>
      <c r="BC29" s="30" t="s">
        <v>41</v>
      </c>
      <c r="BD29" s="30" t="s">
        <v>40</v>
      </c>
      <c r="BE29" s="38">
        <v>45903</v>
      </c>
      <c r="BF29" s="39">
        <v>46001</v>
      </c>
      <c r="BG29" s="39">
        <v>46023</v>
      </c>
    </row>
    <row r="30" spans="1:59" s="33" customFormat="1" ht="11.25" customHeight="1">
      <c r="A30" s="28">
        <f t="shared" si="1"/>
        <v>28</v>
      </c>
      <c r="B30" s="29"/>
      <c r="C30" s="28" t="s">
        <v>65</v>
      </c>
      <c r="D30" s="28" t="s">
        <v>367</v>
      </c>
      <c r="E30" s="28" t="s">
        <v>77</v>
      </c>
      <c r="F30" s="28" t="s">
        <v>76</v>
      </c>
      <c r="G30" s="28"/>
      <c r="H30" s="29"/>
      <c r="I30" s="29"/>
      <c r="J30" s="30" t="s">
        <v>39</v>
      </c>
      <c r="K30" s="28"/>
      <c r="L30" s="28" t="s">
        <v>87</v>
      </c>
      <c r="M30" s="31" t="s">
        <v>88</v>
      </c>
      <c r="N30" s="31" t="s">
        <v>89</v>
      </c>
      <c r="O30" s="28" t="s">
        <v>90</v>
      </c>
      <c r="P30" s="28" t="s">
        <v>91</v>
      </c>
      <c r="Q30" s="28" t="s">
        <v>91</v>
      </c>
      <c r="R30" s="32" t="s">
        <v>69</v>
      </c>
      <c r="S30" s="31"/>
      <c r="T30" s="28" t="s">
        <v>87</v>
      </c>
      <c r="U30" s="31" t="s">
        <v>89</v>
      </c>
      <c r="V30" s="28" t="s">
        <v>90</v>
      </c>
      <c r="W30" s="28" t="s">
        <v>91</v>
      </c>
      <c r="X30" s="31" t="s">
        <v>69</v>
      </c>
      <c r="Y30" s="28"/>
      <c r="Z30" s="28" t="s">
        <v>123</v>
      </c>
      <c r="AA30" s="31" t="s">
        <v>89</v>
      </c>
      <c r="AB30" s="28" t="s">
        <v>90</v>
      </c>
      <c r="AC30" s="28" t="s">
        <v>177</v>
      </c>
      <c r="AD30" s="28"/>
      <c r="AE30" s="28"/>
      <c r="AF30" s="28"/>
      <c r="AG30" s="31" t="s">
        <v>263</v>
      </c>
      <c r="AH30" s="31" t="s">
        <v>264</v>
      </c>
      <c r="AI30" s="28" t="s">
        <v>79</v>
      </c>
      <c r="AJ30" s="28">
        <v>21</v>
      </c>
      <c r="AK30" s="36">
        <v>197</v>
      </c>
      <c r="AL30" s="36">
        <v>328</v>
      </c>
      <c r="AM30" s="37"/>
      <c r="AN30" s="36"/>
      <c r="AO30" s="28">
        <f t="shared" si="0"/>
        <v>525</v>
      </c>
      <c r="AP30" s="36"/>
      <c r="AQ30" s="29"/>
      <c r="AR30" s="29"/>
      <c r="AS30" s="29"/>
      <c r="AT30" s="29"/>
      <c r="AU30" s="29"/>
      <c r="AV30" s="29"/>
      <c r="AW30" s="29"/>
      <c r="AX30" s="29"/>
      <c r="AY30" s="30" t="s">
        <v>40</v>
      </c>
      <c r="AZ30" s="30" t="s">
        <v>39</v>
      </c>
      <c r="BA30" s="30" t="s">
        <v>39</v>
      </c>
      <c r="BB30" s="30" t="s">
        <v>39</v>
      </c>
      <c r="BC30" s="30" t="s">
        <v>41</v>
      </c>
      <c r="BD30" s="30" t="s">
        <v>40</v>
      </c>
      <c r="BE30" s="38">
        <v>45903</v>
      </c>
      <c r="BF30" s="39">
        <v>46001</v>
      </c>
      <c r="BG30" s="39">
        <v>46023</v>
      </c>
    </row>
    <row r="31" spans="1:59" s="33" customFormat="1" ht="11.25" customHeight="1">
      <c r="A31" s="28">
        <f t="shared" si="1"/>
        <v>29</v>
      </c>
      <c r="B31" s="29"/>
      <c r="C31" s="28" t="s">
        <v>65</v>
      </c>
      <c r="D31" s="28" t="s">
        <v>367</v>
      </c>
      <c r="E31" s="28" t="s">
        <v>77</v>
      </c>
      <c r="F31" s="28" t="s">
        <v>76</v>
      </c>
      <c r="G31" s="28"/>
      <c r="H31" s="29"/>
      <c r="I31" s="29"/>
      <c r="J31" s="30" t="s">
        <v>39</v>
      </c>
      <c r="K31" s="28"/>
      <c r="L31" s="28" t="s">
        <v>87</v>
      </c>
      <c r="M31" s="31" t="s">
        <v>88</v>
      </c>
      <c r="N31" s="31" t="s">
        <v>89</v>
      </c>
      <c r="O31" s="28" t="s">
        <v>90</v>
      </c>
      <c r="P31" s="28" t="s">
        <v>91</v>
      </c>
      <c r="Q31" s="28" t="s">
        <v>91</v>
      </c>
      <c r="R31" s="32" t="s">
        <v>69</v>
      </c>
      <c r="S31" s="31"/>
      <c r="T31" s="28" t="s">
        <v>87</v>
      </c>
      <c r="U31" s="31" t="s">
        <v>89</v>
      </c>
      <c r="V31" s="28" t="s">
        <v>90</v>
      </c>
      <c r="W31" s="28" t="s">
        <v>91</v>
      </c>
      <c r="X31" s="31" t="s">
        <v>69</v>
      </c>
      <c r="Y31" s="28"/>
      <c r="Z31" s="28" t="s">
        <v>124</v>
      </c>
      <c r="AA31" s="31" t="s">
        <v>89</v>
      </c>
      <c r="AB31" s="28" t="s">
        <v>90</v>
      </c>
      <c r="AC31" s="28" t="s">
        <v>96</v>
      </c>
      <c r="AD31" s="28"/>
      <c r="AE31" s="28"/>
      <c r="AF31" s="28"/>
      <c r="AG31" s="31" t="s">
        <v>265</v>
      </c>
      <c r="AH31" s="31" t="s">
        <v>266</v>
      </c>
      <c r="AI31" s="28" t="s">
        <v>79</v>
      </c>
      <c r="AJ31" s="28">
        <v>21</v>
      </c>
      <c r="AK31" s="36">
        <v>1493</v>
      </c>
      <c r="AL31" s="36">
        <v>2488</v>
      </c>
      <c r="AM31" s="37"/>
      <c r="AN31" s="36"/>
      <c r="AO31" s="28">
        <f t="shared" si="0"/>
        <v>3981</v>
      </c>
      <c r="AP31" s="36"/>
      <c r="AQ31" s="29"/>
      <c r="AR31" s="29"/>
      <c r="AS31" s="29"/>
      <c r="AT31" s="29"/>
      <c r="AU31" s="29"/>
      <c r="AV31" s="29"/>
      <c r="AW31" s="29"/>
      <c r="AX31" s="29"/>
      <c r="AY31" s="30" t="s">
        <v>40</v>
      </c>
      <c r="AZ31" s="30" t="s">
        <v>39</v>
      </c>
      <c r="BA31" s="30" t="s">
        <v>39</v>
      </c>
      <c r="BB31" s="30" t="s">
        <v>39</v>
      </c>
      <c r="BC31" s="30" t="s">
        <v>41</v>
      </c>
      <c r="BD31" s="30" t="s">
        <v>40</v>
      </c>
      <c r="BE31" s="38">
        <v>45903</v>
      </c>
      <c r="BF31" s="39">
        <v>46001</v>
      </c>
      <c r="BG31" s="39">
        <v>46023</v>
      </c>
    </row>
    <row r="32" spans="1:59" s="33" customFormat="1" ht="11.25" customHeight="1">
      <c r="A32" s="28">
        <f t="shared" si="1"/>
        <v>30</v>
      </c>
      <c r="B32" s="29"/>
      <c r="C32" s="28" t="s">
        <v>65</v>
      </c>
      <c r="D32" s="28" t="s">
        <v>367</v>
      </c>
      <c r="E32" s="28" t="s">
        <v>77</v>
      </c>
      <c r="F32" s="28" t="s">
        <v>76</v>
      </c>
      <c r="G32" s="28"/>
      <c r="H32" s="29"/>
      <c r="I32" s="29"/>
      <c r="J32" s="30" t="s">
        <v>39</v>
      </c>
      <c r="K32" s="28"/>
      <c r="L32" s="28" t="s">
        <v>87</v>
      </c>
      <c r="M32" s="31" t="s">
        <v>88</v>
      </c>
      <c r="N32" s="31" t="s">
        <v>89</v>
      </c>
      <c r="O32" s="28" t="s">
        <v>90</v>
      </c>
      <c r="P32" s="28" t="s">
        <v>91</v>
      </c>
      <c r="Q32" s="28" t="s">
        <v>91</v>
      </c>
      <c r="R32" s="32" t="s">
        <v>69</v>
      </c>
      <c r="S32" s="31"/>
      <c r="T32" s="28" t="s">
        <v>87</v>
      </c>
      <c r="U32" s="31" t="s">
        <v>89</v>
      </c>
      <c r="V32" s="28" t="s">
        <v>90</v>
      </c>
      <c r="W32" s="28" t="s">
        <v>91</v>
      </c>
      <c r="X32" s="31" t="s">
        <v>69</v>
      </c>
      <c r="Y32" s="28"/>
      <c r="Z32" s="28" t="s">
        <v>125</v>
      </c>
      <c r="AA32" s="31" t="s">
        <v>89</v>
      </c>
      <c r="AB32" s="28" t="s">
        <v>90</v>
      </c>
      <c r="AC32" s="28" t="s">
        <v>182</v>
      </c>
      <c r="AD32" s="28"/>
      <c r="AE32" s="28"/>
      <c r="AF32" s="28"/>
      <c r="AG32" s="31" t="s">
        <v>267</v>
      </c>
      <c r="AH32" s="31" t="s">
        <v>268</v>
      </c>
      <c r="AI32" s="28" t="s">
        <v>80</v>
      </c>
      <c r="AJ32" s="28">
        <v>5</v>
      </c>
      <c r="AK32" s="36">
        <v>8</v>
      </c>
      <c r="AL32" s="36">
        <v>0</v>
      </c>
      <c r="AM32" s="37"/>
      <c r="AN32" s="36"/>
      <c r="AO32" s="28">
        <f t="shared" si="0"/>
        <v>8</v>
      </c>
      <c r="AP32" s="36"/>
      <c r="AQ32" s="29"/>
      <c r="AR32" s="29"/>
      <c r="AS32" s="29"/>
      <c r="AT32" s="29"/>
      <c r="AU32" s="29"/>
      <c r="AV32" s="29"/>
      <c r="AW32" s="29"/>
      <c r="AX32" s="29"/>
      <c r="AY32" s="30" t="s">
        <v>40</v>
      </c>
      <c r="AZ32" s="30" t="s">
        <v>39</v>
      </c>
      <c r="BA32" s="30" t="s">
        <v>39</v>
      </c>
      <c r="BB32" s="30" t="s">
        <v>39</v>
      </c>
      <c r="BC32" s="30" t="s">
        <v>41</v>
      </c>
      <c r="BD32" s="30" t="s">
        <v>40</v>
      </c>
      <c r="BE32" s="38">
        <v>45903</v>
      </c>
      <c r="BF32" s="39">
        <v>46001</v>
      </c>
      <c r="BG32" s="39">
        <v>46023</v>
      </c>
    </row>
    <row r="33" spans="1:59" s="33" customFormat="1" ht="11.25" customHeight="1">
      <c r="A33" s="28">
        <f t="shared" si="1"/>
        <v>31</v>
      </c>
      <c r="B33" s="29"/>
      <c r="C33" s="28" t="s">
        <v>65</v>
      </c>
      <c r="D33" s="28" t="s">
        <v>367</v>
      </c>
      <c r="E33" s="28" t="s">
        <v>77</v>
      </c>
      <c r="F33" s="28" t="s">
        <v>76</v>
      </c>
      <c r="G33" s="28"/>
      <c r="H33" s="29"/>
      <c r="I33" s="29"/>
      <c r="J33" s="30" t="s">
        <v>39</v>
      </c>
      <c r="K33" s="28"/>
      <c r="L33" s="28" t="s">
        <v>87</v>
      </c>
      <c r="M33" s="31" t="s">
        <v>88</v>
      </c>
      <c r="N33" s="31" t="s">
        <v>89</v>
      </c>
      <c r="O33" s="28" t="s">
        <v>90</v>
      </c>
      <c r="P33" s="28" t="s">
        <v>91</v>
      </c>
      <c r="Q33" s="28" t="s">
        <v>91</v>
      </c>
      <c r="R33" s="32" t="s">
        <v>69</v>
      </c>
      <c r="S33" s="31"/>
      <c r="T33" s="28" t="s">
        <v>87</v>
      </c>
      <c r="U33" s="31" t="s">
        <v>89</v>
      </c>
      <c r="V33" s="28" t="s">
        <v>90</v>
      </c>
      <c r="W33" s="28" t="s">
        <v>91</v>
      </c>
      <c r="X33" s="31" t="s">
        <v>69</v>
      </c>
      <c r="Y33" s="28"/>
      <c r="Z33" s="28" t="s">
        <v>126</v>
      </c>
      <c r="AA33" s="31" t="s">
        <v>89</v>
      </c>
      <c r="AB33" s="28" t="s">
        <v>90</v>
      </c>
      <c r="AC33" s="28" t="s">
        <v>187</v>
      </c>
      <c r="AD33" s="28"/>
      <c r="AE33" s="28"/>
      <c r="AF33" s="28"/>
      <c r="AG33" s="31" t="s">
        <v>269</v>
      </c>
      <c r="AH33" s="31" t="s">
        <v>270</v>
      </c>
      <c r="AI33" s="28" t="s">
        <v>80</v>
      </c>
      <c r="AJ33" s="28">
        <v>13</v>
      </c>
      <c r="AK33" s="36">
        <v>55</v>
      </c>
      <c r="AL33" s="36">
        <v>0</v>
      </c>
      <c r="AM33" s="37"/>
      <c r="AN33" s="36"/>
      <c r="AO33" s="28">
        <f t="shared" si="0"/>
        <v>55</v>
      </c>
      <c r="AP33" s="36"/>
      <c r="AQ33" s="29"/>
      <c r="AR33" s="29"/>
      <c r="AS33" s="29"/>
      <c r="AT33" s="29"/>
      <c r="AU33" s="29"/>
      <c r="AV33" s="29"/>
      <c r="AW33" s="29"/>
      <c r="AX33" s="29"/>
      <c r="AY33" s="30" t="s">
        <v>40</v>
      </c>
      <c r="AZ33" s="30" t="s">
        <v>39</v>
      </c>
      <c r="BA33" s="30" t="s">
        <v>39</v>
      </c>
      <c r="BB33" s="30" t="s">
        <v>39</v>
      </c>
      <c r="BC33" s="30" t="s">
        <v>41</v>
      </c>
      <c r="BD33" s="30" t="s">
        <v>40</v>
      </c>
      <c r="BE33" s="38">
        <v>45903</v>
      </c>
      <c r="BF33" s="39">
        <v>46001</v>
      </c>
      <c r="BG33" s="39">
        <v>46023</v>
      </c>
    </row>
    <row r="34" spans="1:59" s="33" customFormat="1" ht="11.25" customHeight="1">
      <c r="A34" s="28">
        <f t="shared" si="1"/>
        <v>32</v>
      </c>
      <c r="B34" s="29"/>
      <c r="C34" s="28" t="s">
        <v>65</v>
      </c>
      <c r="D34" s="28" t="s">
        <v>367</v>
      </c>
      <c r="E34" s="28" t="s">
        <v>77</v>
      </c>
      <c r="F34" s="28" t="s">
        <v>76</v>
      </c>
      <c r="G34" s="28"/>
      <c r="H34" s="29"/>
      <c r="I34" s="29"/>
      <c r="J34" s="30" t="s">
        <v>39</v>
      </c>
      <c r="K34" s="28"/>
      <c r="L34" s="28" t="s">
        <v>87</v>
      </c>
      <c r="M34" s="31" t="s">
        <v>88</v>
      </c>
      <c r="N34" s="31" t="s">
        <v>89</v>
      </c>
      <c r="O34" s="28" t="s">
        <v>90</v>
      </c>
      <c r="P34" s="28" t="s">
        <v>91</v>
      </c>
      <c r="Q34" s="28" t="s">
        <v>91</v>
      </c>
      <c r="R34" s="32" t="s">
        <v>69</v>
      </c>
      <c r="S34" s="31"/>
      <c r="T34" s="28" t="s">
        <v>87</v>
      </c>
      <c r="U34" s="31" t="s">
        <v>89</v>
      </c>
      <c r="V34" s="28" t="s">
        <v>90</v>
      </c>
      <c r="W34" s="28" t="s">
        <v>91</v>
      </c>
      <c r="X34" s="31" t="s">
        <v>69</v>
      </c>
      <c r="Y34" s="28"/>
      <c r="Z34" s="28" t="s">
        <v>127</v>
      </c>
      <c r="AA34" s="31" t="s">
        <v>89</v>
      </c>
      <c r="AB34" s="28" t="s">
        <v>90</v>
      </c>
      <c r="AC34" s="28" t="s">
        <v>178</v>
      </c>
      <c r="AD34" s="28"/>
      <c r="AE34" s="28"/>
      <c r="AF34" s="28"/>
      <c r="AG34" s="31" t="s">
        <v>271</v>
      </c>
      <c r="AH34" s="31" t="s">
        <v>272</v>
      </c>
      <c r="AI34" s="28" t="s">
        <v>79</v>
      </c>
      <c r="AJ34" s="28">
        <v>13</v>
      </c>
      <c r="AK34" s="36">
        <v>15</v>
      </c>
      <c r="AL34" s="36">
        <v>26</v>
      </c>
      <c r="AM34" s="37"/>
      <c r="AN34" s="36"/>
      <c r="AO34" s="28">
        <f t="shared" si="0"/>
        <v>41</v>
      </c>
      <c r="AP34" s="36"/>
      <c r="AQ34" s="29"/>
      <c r="AR34" s="29"/>
      <c r="AS34" s="29"/>
      <c r="AT34" s="29"/>
      <c r="AU34" s="29"/>
      <c r="AV34" s="29"/>
      <c r="AW34" s="29"/>
      <c r="AX34" s="29"/>
      <c r="AY34" s="30" t="s">
        <v>40</v>
      </c>
      <c r="AZ34" s="30" t="s">
        <v>39</v>
      </c>
      <c r="BA34" s="30" t="s">
        <v>39</v>
      </c>
      <c r="BB34" s="30" t="s">
        <v>39</v>
      </c>
      <c r="BC34" s="30" t="s">
        <v>41</v>
      </c>
      <c r="BD34" s="30" t="s">
        <v>40</v>
      </c>
      <c r="BE34" s="38">
        <v>45903</v>
      </c>
      <c r="BF34" s="39">
        <v>46001</v>
      </c>
      <c r="BG34" s="39">
        <v>46023</v>
      </c>
    </row>
    <row r="35" spans="1:59" s="33" customFormat="1" ht="11.25" customHeight="1">
      <c r="A35" s="28">
        <f t="shared" si="1"/>
        <v>33</v>
      </c>
      <c r="B35" s="29"/>
      <c r="C35" s="28" t="s">
        <v>65</v>
      </c>
      <c r="D35" s="28" t="s">
        <v>367</v>
      </c>
      <c r="E35" s="28" t="s">
        <v>77</v>
      </c>
      <c r="F35" s="28" t="s">
        <v>76</v>
      </c>
      <c r="G35" s="28"/>
      <c r="H35" s="29"/>
      <c r="I35" s="29"/>
      <c r="J35" s="30" t="s">
        <v>39</v>
      </c>
      <c r="K35" s="28"/>
      <c r="L35" s="28" t="s">
        <v>87</v>
      </c>
      <c r="M35" s="31" t="s">
        <v>88</v>
      </c>
      <c r="N35" s="31" t="s">
        <v>89</v>
      </c>
      <c r="O35" s="28" t="s">
        <v>90</v>
      </c>
      <c r="P35" s="28" t="s">
        <v>91</v>
      </c>
      <c r="Q35" s="28" t="s">
        <v>91</v>
      </c>
      <c r="R35" s="32" t="s">
        <v>69</v>
      </c>
      <c r="S35" s="31"/>
      <c r="T35" s="28" t="s">
        <v>87</v>
      </c>
      <c r="U35" s="31" t="s">
        <v>89</v>
      </c>
      <c r="V35" s="28" t="s">
        <v>90</v>
      </c>
      <c r="W35" s="28" t="s">
        <v>91</v>
      </c>
      <c r="X35" s="31" t="s">
        <v>69</v>
      </c>
      <c r="Y35" s="28"/>
      <c r="Z35" s="28" t="s">
        <v>125</v>
      </c>
      <c r="AA35" s="31" t="s">
        <v>89</v>
      </c>
      <c r="AB35" s="28" t="s">
        <v>90</v>
      </c>
      <c r="AC35" s="28" t="s">
        <v>182</v>
      </c>
      <c r="AD35" s="28"/>
      <c r="AE35" s="28"/>
      <c r="AF35" s="28"/>
      <c r="AG35" s="31" t="s">
        <v>273</v>
      </c>
      <c r="AH35" s="31" t="s">
        <v>274</v>
      </c>
      <c r="AI35" s="28" t="s">
        <v>80</v>
      </c>
      <c r="AJ35" s="28">
        <v>13</v>
      </c>
      <c r="AK35" s="36">
        <v>121</v>
      </c>
      <c r="AL35" s="36">
        <v>0</v>
      </c>
      <c r="AM35" s="37"/>
      <c r="AN35" s="36"/>
      <c r="AO35" s="28">
        <f t="shared" si="0"/>
        <v>121</v>
      </c>
      <c r="AP35" s="36"/>
      <c r="AQ35" s="29"/>
      <c r="AR35" s="29"/>
      <c r="AS35" s="29"/>
      <c r="AT35" s="29"/>
      <c r="AU35" s="29"/>
      <c r="AV35" s="29"/>
      <c r="AW35" s="29"/>
      <c r="AX35" s="29"/>
      <c r="AY35" s="30" t="s">
        <v>40</v>
      </c>
      <c r="AZ35" s="30" t="s">
        <v>39</v>
      </c>
      <c r="BA35" s="30" t="s">
        <v>39</v>
      </c>
      <c r="BB35" s="30" t="s">
        <v>39</v>
      </c>
      <c r="BC35" s="30" t="s">
        <v>41</v>
      </c>
      <c r="BD35" s="30" t="s">
        <v>40</v>
      </c>
      <c r="BE35" s="38">
        <v>45903</v>
      </c>
      <c r="BF35" s="39">
        <v>46001</v>
      </c>
      <c r="BG35" s="39">
        <v>46023</v>
      </c>
    </row>
    <row r="36" spans="1:59" s="33" customFormat="1" ht="11.25" customHeight="1">
      <c r="A36" s="28">
        <f t="shared" si="1"/>
        <v>34</v>
      </c>
      <c r="B36" s="29"/>
      <c r="C36" s="28" t="s">
        <v>65</v>
      </c>
      <c r="D36" s="28" t="s">
        <v>367</v>
      </c>
      <c r="E36" s="28" t="s">
        <v>77</v>
      </c>
      <c r="F36" s="28" t="s">
        <v>76</v>
      </c>
      <c r="G36" s="28"/>
      <c r="H36" s="29"/>
      <c r="I36" s="29"/>
      <c r="J36" s="30" t="s">
        <v>39</v>
      </c>
      <c r="K36" s="28"/>
      <c r="L36" s="28" t="s">
        <v>87</v>
      </c>
      <c r="M36" s="31" t="s">
        <v>88</v>
      </c>
      <c r="N36" s="31" t="s">
        <v>89</v>
      </c>
      <c r="O36" s="28" t="s">
        <v>90</v>
      </c>
      <c r="P36" s="28" t="s">
        <v>91</v>
      </c>
      <c r="Q36" s="28" t="s">
        <v>91</v>
      </c>
      <c r="R36" s="32" t="s">
        <v>69</v>
      </c>
      <c r="S36" s="31"/>
      <c r="T36" s="28" t="s">
        <v>87</v>
      </c>
      <c r="U36" s="31" t="s">
        <v>89</v>
      </c>
      <c r="V36" s="28" t="s">
        <v>90</v>
      </c>
      <c r="W36" s="28" t="s">
        <v>91</v>
      </c>
      <c r="X36" s="31" t="s">
        <v>69</v>
      </c>
      <c r="Y36" s="28"/>
      <c r="Z36" s="28" t="s">
        <v>128</v>
      </c>
      <c r="AA36" s="31" t="s">
        <v>89</v>
      </c>
      <c r="AB36" s="28" t="s">
        <v>90</v>
      </c>
      <c r="AC36" s="28" t="s">
        <v>168</v>
      </c>
      <c r="AD36" s="28"/>
      <c r="AE36" s="28"/>
      <c r="AF36" s="28"/>
      <c r="AG36" s="31" t="s">
        <v>275</v>
      </c>
      <c r="AH36" s="31" t="s">
        <v>276</v>
      </c>
      <c r="AI36" s="28" t="s">
        <v>80</v>
      </c>
      <c r="AJ36" s="28">
        <v>21</v>
      </c>
      <c r="AK36" s="36">
        <v>76</v>
      </c>
      <c r="AL36" s="36">
        <v>0</v>
      </c>
      <c r="AM36" s="37"/>
      <c r="AN36" s="36"/>
      <c r="AO36" s="28">
        <f t="shared" si="0"/>
        <v>76</v>
      </c>
      <c r="AP36" s="36"/>
      <c r="AQ36" s="29"/>
      <c r="AR36" s="29"/>
      <c r="AS36" s="29"/>
      <c r="AT36" s="29"/>
      <c r="AU36" s="29"/>
      <c r="AV36" s="29"/>
      <c r="AW36" s="29"/>
      <c r="AX36" s="29"/>
      <c r="AY36" s="30" t="s">
        <v>40</v>
      </c>
      <c r="AZ36" s="30" t="s">
        <v>39</v>
      </c>
      <c r="BA36" s="30" t="s">
        <v>39</v>
      </c>
      <c r="BB36" s="30" t="s">
        <v>39</v>
      </c>
      <c r="BC36" s="30" t="s">
        <v>41</v>
      </c>
      <c r="BD36" s="30" t="s">
        <v>40</v>
      </c>
      <c r="BE36" s="38">
        <v>45903</v>
      </c>
      <c r="BF36" s="39">
        <v>46001</v>
      </c>
      <c r="BG36" s="39">
        <v>46023</v>
      </c>
    </row>
    <row r="37" spans="1:59" s="33" customFormat="1">
      <c r="A37" s="28">
        <f t="shared" si="1"/>
        <v>35</v>
      </c>
      <c r="B37" s="29"/>
      <c r="C37" s="28" t="s">
        <v>65</v>
      </c>
      <c r="D37" s="28" t="s">
        <v>367</v>
      </c>
      <c r="E37" s="28" t="s">
        <v>77</v>
      </c>
      <c r="F37" s="28" t="s">
        <v>76</v>
      </c>
      <c r="G37" s="28"/>
      <c r="H37" s="29"/>
      <c r="I37" s="29"/>
      <c r="J37" s="30" t="s">
        <v>39</v>
      </c>
      <c r="K37" s="29"/>
      <c r="L37" s="28" t="s">
        <v>87</v>
      </c>
      <c r="M37" s="31" t="s">
        <v>88</v>
      </c>
      <c r="N37" s="31" t="s">
        <v>89</v>
      </c>
      <c r="O37" s="28" t="s">
        <v>90</v>
      </c>
      <c r="P37" s="28" t="s">
        <v>91</v>
      </c>
      <c r="Q37" s="28" t="s">
        <v>91</v>
      </c>
      <c r="R37" s="32" t="s">
        <v>69</v>
      </c>
      <c r="S37" s="29"/>
      <c r="T37" s="28" t="s">
        <v>87</v>
      </c>
      <c r="U37" s="31" t="s">
        <v>89</v>
      </c>
      <c r="V37" s="28" t="s">
        <v>90</v>
      </c>
      <c r="W37" s="28" t="s">
        <v>91</v>
      </c>
      <c r="X37" s="31" t="s">
        <v>69</v>
      </c>
      <c r="Y37" s="28"/>
      <c r="Z37" s="28" t="s">
        <v>129</v>
      </c>
      <c r="AA37" s="31" t="s">
        <v>89</v>
      </c>
      <c r="AB37" s="28" t="s">
        <v>90</v>
      </c>
      <c r="AC37" s="28" t="s">
        <v>173</v>
      </c>
      <c r="AD37" s="28"/>
      <c r="AE37" s="28"/>
      <c r="AF37" s="28"/>
      <c r="AG37" s="31" t="s">
        <v>277</v>
      </c>
      <c r="AH37" s="31" t="s">
        <v>278</v>
      </c>
      <c r="AI37" s="28" t="s">
        <v>79</v>
      </c>
      <c r="AJ37" s="28">
        <v>5</v>
      </c>
      <c r="AK37" s="36">
        <v>2547</v>
      </c>
      <c r="AL37" s="36">
        <v>4246</v>
      </c>
      <c r="AM37" s="37"/>
      <c r="AN37" s="29"/>
      <c r="AO37" s="28">
        <f t="shared" si="0"/>
        <v>6793</v>
      </c>
      <c r="AP37" s="29"/>
      <c r="AQ37" s="29"/>
      <c r="AR37" s="29"/>
      <c r="AS37" s="29"/>
      <c r="AT37" s="29"/>
      <c r="AU37" s="29"/>
      <c r="AV37" s="29"/>
      <c r="AW37" s="29"/>
      <c r="AX37" s="29"/>
      <c r="AY37" s="30" t="s">
        <v>40</v>
      </c>
      <c r="AZ37" s="30" t="s">
        <v>39</v>
      </c>
      <c r="BA37" s="30" t="s">
        <v>39</v>
      </c>
      <c r="BB37" s="30" t="s">
        <v>39</v>
      </c>
      <c r="BC37" s="30" t="s">
        <v>41</v>
      </c>
      <c r="BD37" s="30" t="s">
        <v>40</v>
      </c>
      <c r="BE37" s="38">
        <v>45903</v>
      </c>
      <c r="BF37" s="39">
        <v>46001</v>
      </c>
      <c r="BG37" s="39">
        <v>46023</v>
      </c>
    </row>
    <row r="38" spans="1:59" s="33" customFormat="1">
      <c r="A38" s="28">
        <f t="shared" si="1"/>
        <v>36</v>
      </c>
      <c r="B38" s="29"/>
      <c r="C38" s="28" t="s">
        <v>65</v>
      </c>
      <c r="D38" s="28" t="s">
        <v>367</v>
      </c>
      <c r="E38" s="28" t="s">
        <v>77</v>
      </c>
      <c r="F38" s="28" t="s">
        <v>76</v>
      </c>
      <c r="G38" s="28"/>
      <c r="H38" s="29"/>
      <c r="I38" s="29"/>
      <c r="J38" s="30" t="s">
        <v>39</v>
      </c>
      <c r="K38" s="29"/>
      <c r="L38" s="28" t="s">
        <v>87</v>
      </c>
      <c r="M38" s="31" t="s">
        <v>88</v>
      </c>
      <c r="N38" s="31" t="s">
        <v>89</v>
      </c>
      <c r="O38" s="28" t="s">
        <v>90</v>
      </c>
      <c r="P38" s="28" t="s">
        <v>91</v>
      </c>
      <c r="Q38" s="28" t="s">
        <v>91</v>
      </c>
      <c r="R38" s="32" t="s">
        <v>69</v>
      </c>
      <c r="S38" s="29"/>
      <c r="T38" s="28" t="s">
        <v>87</v>
      </c>
      <c r="U38" s="31" t="s">
        <v>89</v>
      </c>
      <c r="V38" s="28" t="s">
        <v>90</v>
      </c>
      <c r="W38" s="28" t="s">
        <v>91</v>
      </c>
      <c r="X38" s="31" t="s">
        <v>69</v>
      </c>
      <c r="Y38" s="28"/>
      <c r="Z38" s="28" t="s">
        <v>130</v>
      </c>
      <c r="AA38" s="31" t="s">
        <v>89</v>
      </c>
      <c r="AB38" s="28" t="s">
        <v>90</v>
      </c>
      <c r="AC38" s="28" t="s">
        <v>178</v>
      </c>
      <c r="AD38" s="28"/>
      <c r="AE38" s="28"/>
      <c r="AF38" s="28"/>
      <c r="AG38" s="31" t="s">
        <v>279</v>
      </c>
      <c r="AH38" s="31" t="s">
        <v>280</v>
      </c>
      <c r="AI38" s="28" t="s">
        <v>80</v>
      </c>
      <c r="AJ38" s="28">
        <v>3</v>
      </c>
      <c r="AK38" s="36">
        <v>3</v>
      </c>
      <c r="AL38" s="36">
        <v>0</v>
      </c>
      <c r="AM38" s="37"/>
      <c r="AN38" s="29"/>
      <c r="AO38" s="28">
        <f t="shared" si="0"/>
        <v>3</v>
      </c>
      <c r="AP38" s="29"/>
      <c r="AQ38" s="29"/>
      <c r="AR38" s="29"/>
      <c r="AS38" s="29"/>
      <c r="AT38" s="29"/>
      <c r="AU38" s="29"/>
      <c r="AV38" s="29"/>
      <c r="AW38" s="29"/>
      <c r="AX38" s="29"/>
      <c r="AY38" s="30" t="s">
        <v>40</v>
      </c>
      <c r="AZ38" s="30" t="s">
        <v>39</v>
      </c>
      <c r="BA38" s="30" t="s">
        <v>39</v>
      </c>
      <c r="BB38" s="30" t="s">
        <v>39</v>
      </c>
      <c r="BC38" s="30" t="s">
        <v>41</v>
      </c>
      <c r="BD38" s="30" t="s">
        <v>40</v>
      </c>
      <c r="BE38" s="38">
        <v>45903</v>
      </c>
      <c r="BF38" s="39">
        <v>46001</v>
      </c>
      <c r="BG38" s="39">
        <v>46023</v>
      </c>
    </row>
    <row r="39" spans="1:59" s="33" customFormat="1">
      <c r="A39" s="28">
        <f t="shared" si="1"/>
        <v>37</v>
      </c>
      <c r="B39" s="29"/>
      <c r="C39" s="28" t="s">
        <v>65</v>
      </c>
      <c r="D39" s="28" t="s">
        <v>367</v>
      </c>
      <c r="E39" s="28" t="s">
        <v>77</v>
      </c>
      <c r="F39" s="28" t="s">
        <v>76</v>
      </c>
      <c r="G39" s="28"/>
      <c r="H39" s="29"/>
      <c r="I39" s="29"/>
      <c r="J39" s="30" t="s">
        <v>39</v>
      </c>
      <c r="K39" s="29"/>
      <c r="L39" s="28" t="s">
        <v>87</v>
      </c>
      <c r="M39" s="31" t="s">
        <v>88</v>
      </c>
      <c r="N39" s="31" t="s">
        <v>89</v>
      </c>
      <c r="O39" s="28" t="s">
        <v>90</v>
      </c>
      <c r="P39" s="28" t="s">
        <v>91</v>
      </c>
      <c r="Q39" s="28" t="s">
        <v>91</v>
      </c>
      <c r="R39" s="32" t="s">
        <v>69</v>
      </c>
      <c r="S39" s="29"/>
      <c r="T39" s="28" t="s">
        <v>87</v>
      </c>
      <c r="U39" s="31" t="s">
        <v>89</v>
      </c>
      <c r="V39" s="28" t="s">
        <v>90</v>
      </c>
      <c r="W39" s="28" t="s">
        <v>91</v>
      </c>
      <c r="X39" s="31" t="s">
        <v>69</v>
      </c>
      <c r="Y39" s="28"/>
      <c r="Z39" s="28" t="s">
        <v>131</v>
      </c>
      <c r="AA39" s="31" t="s">
        <v>89</v>
      </c>
      <c r="AB39" s="28" t="s">
        <v>90</v>
      </c>
      <c r="AC39" s="28" t="s">
        <v>90</v>
      </c>
      <c r="AD39" s="28" t="s">
        <v>174</v>
      </c>
      <c r="AE39" s="31" t="s">
        <v>188</v>
      </c>
      <c r="AF39" s="28"/>
      <c r="AG39" s="31" t="s">
        <v>281</v>
      </c>
      <c r="AH39" s="31" t="s">
        <v>282</v>
      </c>
      <c r="AI39" s="28" t="s">
        <v>80</v>
      </c>
      <c r="AJ39" s="28">
        <v>16.100000000000001</v>
      </c>
      <c r="AK39" s="36">
        <v>595</v>
      </c>
      <c r="AL39" s="36">
        <v>0</v>
      </c>
      <c r="AM39" s="37"/>
      <c r="AN39" s="29"/>
      <c r="AO39" s="28">
        <f t="shared" si="0"/>
        <v>595</v>
      </c>
      <c r="AP39" s="29"/>
      <c r="AQ39" s="29"/>
      <c r="AR39" s="29"/>
      <c r="AS39" s="29"/>
      <c r="AT39" s="29"/>
      <c r="AU39" s="29"/>
      <c r="AV39" s="29"/>
      <c r="AW39" s="29"/>
      <c r="AX39" s="29"/>
      <c r="AY39" s="30" t="s">
        <v>40</v>
      </c>
      <c r="AZ39" s="30" t="s">
        <v>39</v>
      </c>
      <c r="BA39" s="30" t="s">
        <v>39</v>
      </c>
      <c r="BB39" s="30" t="s">
        <v>39</v>
      </c>
      <c r="BC39" s="30" t="s">
        <v>41</v>
      </c>
      <c r="BD39" s="30" t="s">
        <v>40</v>
      </c>
      <c r="BE39" s="38">
        <v>45903</v>
      </c>
      <c r="BF39" s="39">
        <v>46001</v>
      </c>
      <c r="BG39" s="39">
        <v>46023</v>
      </c>
    </row>
    <row r="40" spans="1:59" s="33" customFormat="1">
      <c r="A40" s="28">
        <f t="shared" si="1"/>
        <v>38</v>
      </c>
      <c r="B40" s="29"/>
      <c r="C40" s="28" t="s">
        <v>65</v>
      </c>
      <c r="D40" s="28" t="s">
        <v>367</v>
      </c>
      <c r="E40" s="28" t="s">
        <v>77</v>
      </c>
      <c r="F40" s="28" t="s">
        <v>76</v>
      </c>
      <c r="G40" s="28"/>
      <c r="H40" s="29"/>
      <c r="I40" s="29"/>
      <c r="J40" s="30" t="s">
        <v>39</v>
      </c>
      <c r="K40" s="29"/>
      <c r="L40" s="28" t="s">
        <v>87</v>
      </c>
      <c r="M40" s="31" t="s">
        <v>88</v>
      </c>
      <c r="N40" s="31" t="s">
        <v>89</v>
      </c>
      <c r="O40" s="28" t="s">
        <v>90</v>
      </c>
      <c r="P40" s="28" t="s">
        <v>91</v>
      </c>
      <c r="Q40" s="28" t="s">
        <v>91</v>
      </c>
      <c r="R40" s="32" t="s">
        <v>69</v>
      </c>
      <c r="S40" s="29"/>
      <c r="T40" s="28" t="s">
        <v>87</v>
      </c>
      <c r="U40" s="31" t="s">
        <v>89</v>
      </c>
      <c r="V40" s="28" t="s">
        <v>90</v>
      </c>
      <c r="W40" s="28" t="s">
        <v>91</v>
      </c>
      <c r="X40" s="31" t="s">
        <v>69</v>
      </c>
      <c r="Y40" s="28"/>
      <c r="Z40" s="28" t="s">
        <v>68</v>
      </c>
      <c r="AA40" s="31" t="s">
        <v>89</v>
      </c>
      <c r="AB40" s="28" t="s">
        <v>90</v>
      </c>
      <c r="AC40" s="28" t="s">
        <v>90</v>
      </c>
      <c r="AD40" s="28" t="s">
        <v>174</v>
      </c>
      <c r="AE40" s="31" t="s">
        <v>180</v>
      </c>
      <c r="AF40" s="28"/>
      <c r="AG40" s="31" t="s">
        <v>283</v>
      </c>
      <c r="AH40" s="31" t="s">
        <v>284</v>
      </c>
      <c r="AI40" s="28" t="s">
        <v>79</v>
      </c>
      <c r="AJ40" s="28">
        <v>2</v>
      </c>
      <c r="AK40" s="36">
        <v>0</v>
      </c>
      <c r="AL40" s="36">
        <v>0</v>
      </c>
      <c r="AM40" s="37"/>
      <c r="AN40" s="29"/>
      <c r="AO40" s="28">
        <f t="shared" si="0"/>
        <v>0</v>
      </c>
      <c r="AP40" s="29"/>
      <c r="AQ40" s="29"/>
      <c r="AR40" s="29"/>
      <c r="AS40" s="29"/>
      <c r="AT40" s="29"/>
      <c r="AU40" s="29"/>
      <c r="AV40" s="29"/>
      <c r="AW40" s="29"/>
      <c r="AX40" s="29"/>
      <c r="AY40" s="30" t="s">
        <v>40</v>
      </c>
      <c r="AZ40" s="30" t="s">
        <v>39</v>
      </c>
      <c r="BA40" s="30" t="s">
        <v>39</v>
      </c>
      <c r="BB40" s="30" t="s">
        <v>39</v>
      </c>
      <c r="BC40" s="30" t="s">
        <v>41</v>
      </c>
      <c r="BD40" s="30" t="s">
        <v>40</v>
      </c>
      <c r="BE40" s="38">
        <v>45903</v>
      </c>
      <c r="BF40" s="39">
        <v>46001</v>
      </c>
      <c r="BG40" s="39">
        <v>46023</v>
      </c>
    </row>
    <row r="41" spans="1:59" s="33" customFormat="1">
      <c r="A41" s="28">
        <f t="shared" si="1"/>
        <v>39</v>
      </c>
      <c r="B41" s="29"/>
      <c r="C41" s="28" t="s">
        <v>65</v>
      </c>
      <c r="D41" s="28" t="s">
        <v>367</v>
      </c>
      <c r="E41" s="28" t="s">
        <v>77</v>
      </c>
      <c r="F41" s="28" t="s">
        <v>76</v>
      </c>
      <c r="G41" s="28"/>
      <c r="H41" s="29"/>
      <c r="I41" s="29"/>
      <c r="J41" s="30" t="s">
        <v>39</v>
      </c>
      <c r="K41" s="29"/>
      <c r="L41" s="28" t="s">
        <v>87</v>
      </c>
      <c r="M41" s="31" t="s">
        <v>88</v>
      </c>
      <c r="N41" s="31" t="s">
        <v>89</v>
      </c>
      <c r="O41" s="28" t="s">
        <v>90</v>
      </c>
      <c r="P41" s="28" t="s">
        <v>91</v>
      </c>
      <c r="Q41" s="28" t="s">
        <v>91</v>
      </c>
      <c r="R41" s="32" t="s">
        <v>69</v>
      </c>
      <c r="S41" s="29"/>
      <c r="T41" s="28" t="s">
        <v>87</v>
      </c>
      <c r="U41" s="31" t="s">
        <v>89</v>
      </c>
      <c r="V41" s="28" t="s">
        <v>90</v>
      </c>
      <c r="W41" s="28" t="s">
        <v>91</v>
      </c>
      <c r="X41" s="31" t="s">
        <v>69</v>
      </c>
      <c r="Y41" s="28"/>
      <c r="Z41" s="28" t="s">
        <v>68</v>
      </c>
      <c r="AA41" s="31" t="s">
        <v>89</v>
      </c>
      <c r="AB41" s="28" t="s">
        <v>90</v>
      </c>
      <c r="AC41" s="28" t="s">
        <v>90</v>
      </c>
      <c r="AD41" s="28" t="s">
        <v>189</v>
      </c>
      <c r="AE41" s="31" t="s">
        <v>190</v>
      </c>
      <c r="AF41" s="28"/>
      <c r="AG41" s="31" t="s">
        <v>285</v>
      </c>
      <c r="AH41" s="28"/>
      <c r="AI41" s="28" t="s">
        <v>79</v>
      </c>
      <c r="AJ41" s="28">
        <v>6</v>
      </c>
      <c r="AK41" s="36">
        <v>0</v>
      </c>
      <c r="AL41" s="36">
        <v>0</v>
      </c>
      <c r="AM41" s="37"/>
      <c r="AN41" s="29"/>
      <c r="AO41" s="28">
        <f t="shared" si="0"/>
        <v>0</v>
      </c>
      <c r="AP41" s="29"/>
      <c r="AQ41" s="29"/>
      <c r="AR41" s="29"/>
      <c r="AS41" s="29"/>
      <c r="AT41" s="29"/>
      <c r="AU41" s="29"/>
      <c r="AV41" s="29"/>
      <c r="AW41" s="29"/>
      <c r="AX41" s="29"/>
      <c r="AY41" s="30" t="s">
        <v>40</v>
      </c>
      <c r="AZ41" s="30" t="s">
        <v>39</v>
      </c>
      <c r="BA41" s="30" t="s">
        <v>39</v>
      </c>
      <c r="BB41" s="30" t="s">
        <v>39</v>
      </c>
      <c r="BC41" s="30" t="s">
        <v>41</v>
      </c>
      <c r="BD41" s="30" t="s">
        <v>40</v>
      </c>
      <c r="BE41" s="38">
        <v>45903</v>
      </c>
      <c r="BF41" s="39">
        <v>46001</v>
      </c>
      <c r="BG41" s="39">
        <v>46023</v>
      </c>
    </row>
    <row r="42" spans="1:59" s="33" customFormat="1">
      <c r="A42" s="28">
        <f t="shared" si="1"/>
        <v>40</v>
      </c>
      <c r="B42" s="29"/>
      <c r="C42" s="28" t="s">
        <v>65</v>
      </c>
      <c r="D42" s="28" t="s">
        <v>367</v>
      </c>
      <c r="E42" s="28" t="s">
        <v>77</v>
      </c>
      <c r="F42" s="28" t="s">
        <v>76</v>
      </c>
      <c r="G42" s="28"/>
      <c r="H42" s="29"/>
      <c r="I42" s="29"/>
      <c r="J42" s="30" t="s">
        <v>39</v>
      </c>
      <c r="K42" s="29"/>
      <c r="L42" s="28" t="s">
        <v>87</v>
      </c>
      <c r="M42" s="31" t="s">
        <v>88</v>
      </c>
      <c r="N42" s="31" t="s">
        <v>89</v>
      </c>
      <c r="O42" s="28" t="s">
        <v>90</v>
      </c>
      <c r="P42" s="28" t="s">
        <v>91</v>
      </c>
      <c r="Q42" s="28" t="s">
        <v>91</v>
      </c>
      <c r="R42" s="32" t="s">
        <v>69</v>
      </c>
      <c r="S42" s="29"/>
      <c r="T42" s="28" t="s">
        <v>87</v>
      </c>
      <c r="U42" s="31" t="s">
        <v>89</v>
      </c>
      <c r="V42" s="28" t="s">
        <v>90</v>
      </c>
      <c r="W42" s="28" t="s">
        <v>91</v>
      </c>
      <c r="X42" s="31" t="s">
        <v>69</v>
      </c>
      <c r="Y42" s="28"/>
      <c r="Z42" s="28" t="s">
        <v>132</v>
      </c>
      <c r="AA42" s="31" t="s">
        <v>89</v>
      </c>
      <c r="AB42" s="28" t="s">
        <v>90</v>
      </c>
      <c r="AC42" s="28" t="s">
        <v>179</v>
      </c>
      <c r="AD42" s="28"/>
      <c r="AE42" s="28"/>
      <c r="AF42" s="28"/>
      <c r="AG42" s="31" t="s">
        <v>286</v>
      </c>
      <c r="AH42" s="31" t="s">
        <v>287</v>
      </c>
      <c r="AI42" s="28" t="s">
        <v>80</v>
      </c>
      <c r="AJ42" s="28">
        <v>13</v>
      </c>
      <c r="AK42" s="36">
        <v>0</v>
      </c>
      <c r="AL42" s="36">
        <v>0</v>
      </c>
      <c r="AM42" s="37"/>
      <c r="AN42" s="29"/>
      <c r="AO42" s="28">
        <f t="shared" si="0"/>
        <v>0</v>
      </c>
      <c r="AP42" s="29"/>
      <c r="AQ42" s="40"/>
      <c r="AR42" s="29"/>
      <c r="AS42" s="29"/>
      <c r="AT42" s="29"/>
      <c r="AU42" s="29"/>
      <c r="AV42" s="29"/>
      <c r="AW42" s="29"/>
      <c r="AX42" s="29"/>
      <c r="AY42" s="30" t="s">
        <v>40</v>
      </c>
      <c r="AZ42" s="30" t="s">
        <v>39</v>
      </c>
      <c r="BA42" s="30" t="s">
        <v>39</v>
      </c>
      <c r="BB42" s="30" t="s">
        <v>39</v>
      </c>
      <c r="BC42" s="30" t="s">
        <v>41</v>
      </c>
      <c r="BD42" s="30" t="s">
        <v>40</v>
      </c>
      <c r="BE42" s="38">
        <v>45903</v>
      </c>
      <c r="BF42" s="39">
        <v>46001</v>
      </c>
      <c r="BG42" s="39">
        <v>46023</v>
      </c>
    </row>
    <row r="43" spans="1:59" s="33" customFormat="1">
      <c r="A43" s="28">
        <f t="shared" si="1"/>
        <v>41</v>
      </c>
      <c r="B43" s="29"/>
      <c r="C43" s="28" t="s">
        <v>65</v>
      </c>
      <c r="D43" s="28" t="s">
        <v>367</v>
      </c>
      <c r="E43" s="28" t="s">
        <v>77</v>
      </c>
      <c r="F43" s="28" t="s">
        <v>78</v>
      </c>
      <c r="G43" s="28"/>
      <c r="H43" s="29"/>
      <c r="I43" s="29"/>
      <c r="J43" s="30" t="s">
        <v>39</v>
      </c>
      <c r="K43" s="29"/>
      <c r="L43" s="28" t="s">
        <v>87</v>
      </c>
      <c r="M43" s="31" t="s">
        <v>88</v>
      </c>
      <c r="N43" s="31" t="s">
        <v>89</v>
      </c>
      <c r="O43" s="28" t="s">
        <v>90</v>
      </c>
      <c r="P43" s="28" t="s">
        <v>91</v>
      </c>
      <c r="Q43" s="28" t="s">
        <v>91</v>
      </c>
      <c r="R43" s="32" t="s">
        <v>69</v>
      </c>
      <c r="S43" s="29"/>
      <c r="T43" s="28" t="s">
        <v>87</v>
      </c>
      <c r="U43" s="31" t="s">
        <v>89</v>
      </c>
      <c r="V43" s="28" t="s">
        <v>90</v>
      </c>
      <c r="W43" s="28" t="s">
        <v>91</v>
      </c>
      <c r="X43" s="31" t="s">
        <v>69</v>
      </c>
      <c r="Y43" s="28"/>
      <c r="Z43" s="28" t="s">
        <v>133</v>
      </c>
      <c r="AA43" s="31" t="s">
        <v>89</v>
      </c>
      <c r="AB43" s="28" t="s">
        <v>90</v>
      </c>
      <c r="AC43" s="28" t="s">
        <v>173</v>
      </c>
      <c r="AD43" s="28"/>
      <c r="AE43" s="31" t="s">
        <v>191</v>
      </c>
      <c r="AF43" s="28"/>
      <c r="AG43" s="31" t="s">
        <v>288</v>
      </c>
      <c r="AH43" s="31" t="s">
        <v>289</v>
      </c>
      <c r="AI43" s="28" t="s">
        <v>80</v>
      </c>
      <c r="AJ43" s="28">
        <v>16</v>
      </c>
      <c r="AK43" s="36">
        <v>5086</v>
      </c>
      <c r="AL43" s="36">
        <v>0</v>
      </c>
      <c r="AM43" s="37"/>
      <c r="AN43" s="29"/>
      <c r="AO43" s="28">
        <f t="shared" si="0"/>
        <v>5086</v>
      </c>
      <c r="AP43" s="29"/>
      <c r="AQ43" s="29"/>
      <c r="AR43" s="29"/>
      <c r="AS43" s="29"/>
      <c r="AT43" s="29"/>
      <c r="AU43" s="29"/>
      <c r="AV43" s="29"/>
      <c r="AW43" s="29"/>
      <c r="AX43" s="29"/>
      <c r="AY43" s="30" t="s">
        <v>40</v>
      </c>
      <c r="AZ43" s="30" t="s">
        <v>40</v>
      </c>
      <c r="BA43" s="30" t="s">
        <v>40</v>
      </c>
      <c r="BB43" s="30" t="s">
        <v>39</v>
      </c>
      <c r="BC43" s="30" t="s">
        <v>41</v>
      </c>
      <c r="BD43" s="30" t="s">
        <v>40</v>
      </c>
      <c r="BE43" s="38">
        <v>45903</v>
      </c>
      <c r="BF43" s="39">
        <v>46001</v>
      </c>
      <c r="BG43" s="39">
        <v>46023</v>
      </c>
    </row>
    <row r="44" spans="1:59" s="33" customFormat="1">
      <c r="A44" s="28">
        <f t="shared" si="1"/>
        <v>42</v>
      </c>
      <c r="B44" s="29"/>
      <c r="C44" s="28" t="s">
        <v>65</v>
      </c>
      <c r="D44" s="28" t="s">
        <v>367</v>
      </c>
      <c r="E44" s="28" t="s">
        <v>66</v>
      </c>
      <c r="F44" s="28" t="s">
        <v>76</v>
      </c>
      <c r="G44" s="28"/>
      <c r="H44" s="29"/>
      <c r="I44" s="29"/>
      <c r="J44" s="30" t="s">
        <v>39</v>
      </c>
      <c r="K44" s="29"/>
      <c r="L44" s="28" t="s">
        <v>87</v>
      </c>
      <c r="M44" s="31" t="s">
        <v>88</v>
      </c>
      <c r="N44" s="31" t="s">
        <v>89</v>
      </c>
      <c r="O44" s="28" t="s">
        <v>90</v>
      </c>
      <c r="P44" s="28" t="s">
        <v>91</v>
      </c>
      <c r="Q44" s="28" t="s">
        <v>91</v>
      </c>
      <c r="R44" s="32" t="s">
        <v>69</v>
      </c>
      <c r="S44" s="29"/>
      <c r="T44" s="28" t="s">
        <v>87</v>
      </c>
      <c r="U44" s="31" t="s">
        <v>89</v>
      </c>
      <c r="V44" s="28" t="s">
        <v>90</v>
      </c>
      <c r="W44" s="28" t="s">
        <v>91</v>
      </c>
      <c r="X44" s="31" t="s">
        <v>69</v>
      </c>
      <c r="Y44" s="28"/>
      <c r="Z44" s="28" t="s">
        <v>134</v>
      </c>
      <c r="AA44" s="31" t="s">
        <v>89</v>
      </c>
      <c r="AB44" s="28" t="s">
        <v>90</v>
      </c>
      <c r="AC44" s="28" t="s">
        <v>90</v>
      </c>
      <c r="AD44" s="28"/>
      <c r="AE44" s="31" t="s">
        <v>73</v>
      </c>
      <c r="AF44" s="28"/>
      <c r="AG44" s="31" t="s">
        <v>290</v>
      </c>
      <c r="AH44" s="31" t="s">
        <v>291</v>
      </c>
      <c r="AI44" s="28" t="s">
        <v>81</v>
      </c>
      <c r="AJ44" s="28">
        <v>20</v>
      </c>
      <c r="AK44" s="36">
        <v>32046</v>
      </c>
      <c r="AL44" s="36">
        <v>0</v>
      </c>
      <c r="AM44" s="37"/>
      <c r="AN44" s="29"/>
      <c r="AO44" s="28">
        <f t="shared" si="0"/>
        <v>32046</v>
      </c>
      <c r="AP44" s="29"/>
      <c r="AQ44" s="29"/>
      <c r="AR44" s="29"/>
      <c r="AS44" s="29"/>
      <c r="AT44" s="29"/>
      <c r="AU44" s="29"/>
      <c r="AV44" s="29"/>
      <c r="AW44" s="29"/>
      <c r="AX44" s="29"/>
      <c r="AY44" s="30" t="s">
        <v>40</v>
      </c>
      <c r="AZ44" s="30" t="s">
        <v>39</v>
      </c>
      <c r="BA44" s="30" t="s">
        <v>39</v>
      </c>
      <c r="BB44" s="30" t="s">
        <v>39</v>
      </c>
      <c r="BC44" s="30" t="s">
        <v>41</v>
      </c>
      <c r="BD44" s="30" t="s">
        <v>40</v>
      </c>
      <c r="BE44" s="38">
        <v>45903</v>
      </c>
      <c r="BF44" s="39">
        <v>46001</v>
      </c>
      <c r="BG44" s="39">
        <v>46023</v>
      </c>
    </row>
    <row r="45" spans="1:59" s="33" customFormat="1">
      <c r="A45" s="28">
        <f t="shared" si="1"/>
        <v>43</v>
      </c>
      <c r="B45" s="29"/>
      <c r="C45" s="28" t="s">
        <v>65</v>
      </c>
      <c r="D45" s="28" t="s">
        <v>367</v>
      </c>
      <c r="E45" s="28" t="s">
        <v>77</v>
      </c>
      <c r="F45" s="28" t="s">
        <v>76</v>
      </c>
      <c r="G45" s="28"/>
      <c r="H45" s="29"/>
      <c r="I45" s="29"/>
      <c r="J45" s="30" t="s">
        <v>39</v>
      </c>
      <c r="K45" s="29"/>
      <c r="L45" s="28" t="s">
        <v>87</v>
      </c>
      <c r="M45" s="31" t="s">
        <v>88</v>
      </c>
      <c r="N45" s="31" t="s">
        <v>89</v>
      </c>
      <c r="O45" s="28" t="s">
        <v>90</v>
      </c>
      <c r="P45" s="28" t="s">
        <v>91</v>
      </c>
      <c r="Q45" s="28" t="s">
        <v>91</v>
      </c>
      <c r="R45" s="32" t="s">
        <v>69</v>
      </c>
      <c r="S45" s="29"/>
      <c r="T45" s="28" t="s">
        <v>87</v>
      </c>
      <c r="U45" s="31" t="s">
        <v>89</v>
      </c>
      <c r="V45" s="28" t="s">
        <v>90</v>
      </c>
      <c r="W45" s="28" t="s">
        <v>91</v>
      </c>
      <c r="X45" s="31" t="s">
        <v>69</v>
      </c>
      <c r="Y45" s="28"/>
      <c r="Z45" s="28" t="s">
        <v>135</v>
      </c>
      <c r="AA45" s="31" t="s">
        <v>70</v>
      </c>
      <c r="AB45" s="28" t="s">
        <v>71</v>
      </c>
      <c r="AC45" s="28" t="s">
        <v>192</v>
      </c>
      <c r="AD45" s="28"/>
      <c r="AE45" s="31" t="s">
        <v>94</v>
      </c>
      <c r="AF45" s="28"/>
      <c r="AG45" s="31" t="s">
        <v>292</v>
      </c>
      <c r="AH45" s="31" t="s">
        <v>293</v>
      </c>
      <c r="AI45" s="28" t="s">
        <v>81</v>
      </c>
      <c r="AJ45" s="28">
        <v>13</v>
      </c>
      <c r="AK45" s="36">
        <v>127</v>
      </c>
      <c r="AL45" s="36">
        <v>0</v>
      </c>
      <c r="AM45" s="37"/>
      <c r="AN45" s="29"/>
      <c r="AO45" s="28">
        <f t="shared" si="0"/>
        <v>127</v>
      </c>
      <c r="AP45" s="29"/>
      <c r="AQ45" s="29"/>
      <c r="AR45" s="29"/>
      <c r="AS45" s="29"/>
      <c r="AT45" s="29"/>
      <c r="AU45" s="29"/>
      <c r="AV45" s="29"/>
      <c r="AW45" s="29"/>
      <c r="AX45" s="29"/>
      <c r="AY45" s="30" t="s">
        <v>40</v>
      </c>
      <c r="AZ45" s="30" t="s">
        <v>39</v>
      </c>
      <c r="BA45" s="30" t="s">
        <v>39</v>
      </c>
      <c r="BB45" s="30" t="s">
        <v>39</v>
      </c>
      <c r="BC45" s="30" t="s">
        <v>41</v>
      </c>
      <c r="BD45" s="30" t="s">
        <v>40</v>
      </c>
      <c r="BE45" s="38">
        <v>45903</v>
      </c>
      <c r="BF45" s="39">
        <v>46001</v>
      </c>
      <c r="BG45" s="39">
        <v>46023</v>
      </c>
    </row>
    <row r="46" spans="1:59" s="33" customFormat="1">
      <c r="A46" s="28">
        <f t="shared" si="1"/>
        <v>44</v>
      </c>
      <c r="B46" s="29"/>
      <c r="C46" s="28" t="s">
        <v>65</v>
      </c>
      <c r="D46" s="28" t="s">
        <v>367</v>
      </c>
      <c r="E46" s="28" t="s">
        <v>77</v>
      </c>
      <c r="F46" s="28" t="s">
        <v>76</v>
      </c>
      <c r="G46" s="28"/>
      <c r="H46" s="29"/>
      <c r="I46" s="29"/>
      <c r="J46" s="30" t="s">
        <v>39</v>
      </c>
      <c r="K46" s="29"/>
      <c r="L46" s="28" t="s">
        <v>87</v>
      </c>
      <c r="M46" s="31" t="s">
        <v>88</v>
      </c>
      <c r="N46" s="31" t="s">
        <v>89</v>
      </c>
      <c r="O46" s="28" t="s">
        <v>90</v>
      </c>
      <c r="P46" s="28" t="s">
        <v>91</v>
      </c>
      <c r="Q46" s="28" t="s">
        <v>91</v>
      </c>
      <c r="R46" s="32" t="s">
        <v>69</v>
      </c>
      <c r="S46" s="29"/>
      <c r="T46" s="28" t="s">
        <v>87</v>
      </c>
      <c r="U46" s="31" t="s">
        <v>89</v>
      </c>
      <c r="V46" s="28" t="s">
        <v>90</v>
      </c>
      <c r="W46" s="28" t="s">
        <v>91</v>
      </c>
      <c r="X46" s="31" t="s">
        <v>69</v>
      </c>
      <c r="Y46" s="28"/>
      <c r="Z46" s="28" t="s">
        <v>136</v>
      </c>
      <c r="AA46" s="31" t="s">
        <v>89</v>
      </c>
      <c r="AB46" s="28" t="s">
        <v>90</v>
      </c>
      <c r="AC46" s="28" t="s">
        <v>90</v>
      </c>
      <c r="AD46" s="28" t="s">
        <v>193</v>
      </c>
      <c r="AE46" s="31" t="s">
        <v>194</v>
      </c>
      <c r="AF46" s="28"/>
      <c r="AG46" s="31" t="s">
        <v>294</v>
      </c>
      <c r="AH46" s="31" t="s">
        <v>295</v>
      </c>
      <c r="AI46" s="28" t="s">
        <v>80</v>
      </c>
      <c r="AJ46" s="28">
        <v>16.100000000000001</v>
      </c>
      <c r="AK46" s="36">
        <v>2361</v>
      </c>
      <c r="AL46" s="36">
        <v>0</v>
      </c>
      <c r="AM46" s="37"/>
      <c r="AN46" s="29"/>
      <c r="AO46" s="28">
        <f t="shared" si="0"/>
        <v>2361</v>
      </c>
      <c r="AP46" s="29"/>
      <c r="AQ46" s="29"/>
      <c r="AR46" s="29"/>
      <c r="AS46" s="29"/>
      <c r="AT46" s="29"/>
      <c r="AU46" s="29"/>
      <c r="AV46" s="29"/>
      <c r="AW46" s="29"/>
      <c r="AX46" s="29"/>
      <c r="AY46" s="30" t="s">
        <v>40</v>
      </c>
      <c r="AZ46" s="30" t="s">
        <v>39</v>
      </c>
      <c r="BA46" s="30" t="s">
        <v>39</v>
      </c>
      <c r="BB46" s="30" t="s">
        <v>39</v>
      </c>
      <c r="BC46" s="30" t="s">
        <v>41</v>
      </c>
      <c r="BD46" s="30" t="s">
        <v>40</v>
      </c>
      <c r="BE46" s="38">
        <v>45903</v>
      </c>
      <c r="BF46" s="39">
        <v>46001</v>
      </c>
      <c r="BG46" s="39">
        <v>46023</v>
      </c>
    </row>
    <row r="47" spans="1:59" s="33" customFormat="1">
      <c r="A47" s="28">
        <f t="shared" si="1"/>
        <v>45</v>
      </c>
      <c r="B47" s="29"/>
      <c r="C47" s="28" t="s">
        <v>65</v>
      </c>
      <c r="D47" s="28" t="s">
        <v>367</v>
      </c>
      <c r="E47" s="28" t="s">
        <v>77</v>
      </c>
      <c r="F47" s="28" t="s">
        <v>76</v>
      </c>
      <c r="G47" s="28"/>
      <c r="H47" s="29"/>
      <c r="I47" s="29"/>
      <c r="J47" s="30" t="s">
        <v>39</v>
      </c>
      <c r="K47" s="29"/>
      <c r="L47" s="28" t="s">
        <v>87</v>
      </c>
      <c r="M47" s="31" t="s">
        <v>88</v>
      </c>
      <c r="N47" s="31" t="s">
        <v>89</v>
      </c>
      <c r="O47" s="28" t="s">
        <v>90</v>
      </c>
      <c r="P47" s="28" t="s">
        <v>91</v>
      </c>
      <c r="Q47" s="28" t="s">
        <v>91</v>
      </c>
      <c r="R47" s="32" t="s">
        <v>69</v>
      </c>
      <c r="S47" s="29"/>
      <c r="T47" s="28" t="s">
        <v>87</v>
      </c>
      <c r="U47" s="31" t="s">
        <v>89</v>
      </c>
      <c r="V47" s="28" t="s">
        <v>90</v>
      </c>
      <c r="W47" s="28" t="s">
        <v>91</v>
      </c>
      <c r="X47" s="31" t="s">
        <v>69</v>
      </c>
      <c r="Y47" s="28"/>
      <c r="Z47" s="28" t="s">
        <v>67</v>
      </c>
      <c r="AA47" s="31" t="s">
        <v>89</v>
      </c>
      <c r="AB47" s="28" t="s">
        <v>90</v>
      </c>
      <c r="AC47" s="28" t="s">
        <v>184</v>
      </c>
      <c r="AD47" s="28"/>
      <c r="AE47" s="31" t="s">
        <v>195</v>
      </c>
      <c r="AF47" s="28"/>
      <c r="AG47" s="31" t="s">
        <v>296</v>
      </c>
      <c r="AH47" s="31" t="s">
        <v>297</v>
      </c>
      <c r="AI47" s="28" t="s">
        <v>81</v>
      </c>
      <c r="AJ47" s="28">
        <v>1</v>
      </c>
      <c r="AK47" s="36">
        <v>459</v>
      </c>
      <c r="AL47" s="36">
        <v>0</v>
      </c>
      <c r="AM47" s="37"/>
      <c r="AN47" s="29"/>
      <c r="AO47" s="28">
        <f t="shared" si="0"/>
        <v>459</v>
      </c>
      <c r="AP47" s="29"/>
      <c r="AQ47" s="29"/>
      <c r="AR47" s="29"/>
      <c r="AS47" s="29"/>
      <c r="AT47" s="29"/>
      <c r="AU47" s="29"/>
      <c r="AV47" s="29"/>
      <c r="AW47" s="29"/>
      <c r="AX47" s="29"/>
      <c r="AY47" s="30" t="s">
        <v>40</v>
      </c>
      <c r="AZ47" s="30" t="s">
        <v>39</v>
      </c>
      <c r="BA47" s="30" t="s">
        <v>39</v>
      </c>
      <c r="BB47" s="30" t="s">
        <v>39</v>
      </c>
      <c r="BC47" s="30" t="s">
        <v>41</v>
      </c>
      <c r="BD47" s="30" t="s">
        <v>40</v>
      </c>
      <c r="BE47" s="38">
        <v>45903</v>
      </c>
      <c r="BF47" s="39">
        <v>46001</v>
      </c>
      <c r="BG47" s="39">
        <v>46023</v>
      </c>
    </row>
    <row r="48" spans="1:59" s="33" customFormat="1">
      <c r="A48" s="28">
        <f t="shared" si="1"/>
        <v>46</v>
      </c>
      <c r="B48" s="29"/>
      <c r="C48" s="28" t="s">
        <v>65</v>
      </c>
      <c r="D48" s="28" t="s">
        <v>367</v>
      </c>
      <c r="E48" s="28" t="s">
        <v>77</v>
      </c>
      <c r="F48" s="28" t="s">
        <v>76</v>
      </c>
      <c r="G48" s="28"/>
      <c r="H48" s="29"/>
      <c r="I48" s="29"/>
      <c r="J48" s="30" t="s">
        <v>39</v>
      </c>
      <c r="K48" s="29"/>
      <c r="L48" s="28" t="s">
        <v>87</v>
      </c>
      <c r="M48" s="31" t="s">
        <v>88</v>
      </c>
      <c r="N48" s="31" t="s">
        <v>89</v>
      </c>
      <c r="O48" s="28" t="s">
        <v>90</v>
      </c>
      <c r="P48" s="28" t="s">
        <v>91</v>
      </c>
      <c r="Q48" s="28" t="s">
        <v>91</v>
      </c>
      <c r="R48" s="32" t="s">
        <v>69</v>
      </c>
      <c r="S48" s="29"/>
      <c r="T48" s="28" t="s">
        <v>87</v>
      </c>
      <c r="U48" s="31" t="s">
        <v>89</v>
      </c>
      <c r="V48" s="28" t="s">
        <v>90</v>
      </c>
      <c r="W48" s="28" t="s">
        <v>91</v>
      </c>
      <c r="X48" s="31" t="s">
        <v>69</v>
      </c>
      <c r="Y48" s="28"/>
      <c r="Z48" s="28" t="s">
        <v>67</v>
      </c>
      <c r="AA48" s="31" t="s">
        <v>89</v>
      </c>
      <c r="AB48" s="28" t="s">
        <v>90</v>
      </c>
      <c r="AC48" s="28" t="s">
        <v>173</v>
      </c>
      <c r="AD48" s="28"/>
      <c r="AE48" s="31" t="s">
        <v>196</v>
      </c>
      <c r="AF48" s="28"/>
      <c r="AG48" s="31" t="s">
        <v>298</v>
      </c>
      <c r="AH48" s="31" t="s">
        <v>299</v>
      </c>
      <c r="AI48" s="28" t="s">
        <v>81</v>
      </c>
      <c r="AJ48" s="28">
        <v>5</v>
      </c>
      <c r="AK48" s="36">
        <v>0</v>
      </c>
      <c r="AL48" s="36">
        <v>0</v>
      </c>
      <c r="AM48" s="37"/>
      <c r="AN48" s="29"/>
      <c r="AO48" s="28">
        <f t="shared" si="0"/>
        <v>0</v>
      </c>
      <c r="AP48" s="29"/>
      <c r="AQ48" s="29"/>
      <c r="AR48" s="29"/>
      <c r="AS48" s="29"/>
      <c r="AT48" s="29"/>
      <c r="AU48" s="29"/>
      <c r="AV48" s="29"/>
      <c r="AW48" s="29"/>
      <c r="AX48" s="29"/>
      <c r="AY48" s="30" t="s">
        <v>40</v>
      </c>
      <c r="AZ48" s="30" t="s">
        <v>39</v>
      </c>
      <c r="BA48" s="30" t="s">
        <v>39</v>
      </c>
      <c r="BB48" s="30" t="s">
        <v>39</v>
      </c>
      <c r="BC48" s="30" t="s">
        <v>41</v>
      </c>
      <c r="BD48" s="30" t="s">
        <v>40</v>
      </c>
      <c r="BE48" s="38">
        <v>45903</v>
      </c>
      <c r="BF48" s="39">
        <v>46001</v>
      </c>
      <c r="BG48" s="39">
        <v>46023</v>
      </c>
    </row>
    <row r="49" spans="1:59" s="33" customFormat="1">
      <c r="A49" s="28">
        <f t="shared" si="1"/>
        <v>47</v>
      </c>
      <c r="B49" s="29"/>
      <c r="C49" s="28" t="s">
        <v>65</v>
      </c>
      <c r="D49" s="28" t="s">
        <v>367</v>
      </c>
      <c r="E49" s="28" t="s">
        <v>77</v>
      </c>
      <c r="F49" s="28" t="s">
        <v>76</v>
      </c>
      <c r="G49" s="28"/>
      <c r="H49" s="29"/>
      <c r="I49" s="29"/>
      <c r="J49" s="30" t="s">
        <v>39</v>
      </c>
      <c r="K49" s="29"/>
      <c r="L49" s="28" t="s">
        <v>87</v>
      </c>
      <c r="M49" s="31" t="s">
        <v>88</v>
      </c>
      <c r="N49" s="31" t="s">
        <v>89</v>
      </c>
      <c r="O49" s="28" t="s">
        <v>90</v>
      </c>
      <c r="P49" s="28" t="s">
        <v>91</v>
      </c>
      <c r="Q49" s="28" t="s">
        <v>91</v>
      </c>
      <c r="R49" s="32" t="s">
        <v>69</v>
      </c>
      <c r="S49" s="29"/>
      <c r="T49" s="28" t="s">
        <v>87</v>
      </c>
      <c r="U49" s="31" t="s">
        <v>89</v>
      </c>
      <c r="V49" s="28" t="s">
        <v>90</v>
      </c>
      <c r="W49" s="28" t="s">
        <v>91</v>
      </c>
      <c r="X49" s="31" t="s">
        <v>69</v>
      </c>
      <c r="Y49" s="28"/>
      <c r="Z49" s="28" t="s">
        <v>137</v>
      </c>
      <c r="AA49" s="31" t="s">
        <v>89</v>
      </c>
      <c r="AB49" s="28" t="s">
        <v>90</v>
      </c>
      <c r="AC49" s="28" t="s">
        <v>90</v>
      </c>
      <c r="AD49" s="28" t="s">
        <v>91</v>
      </c>
      <c r="AE49" s="31" t="s">
        <v>69</v>
      </c>
      <c r="AF49" s="28"/>
      <c r="AG49" s="31" t="s">
        <v>300</v>
      </c>
      <c r="AH49" s="31" t="s">
        <v>301</v>
      </c>
      <c r="AI49" s="28" t="s">
        <v>79</v>
      </c>
      <c r="AJ49" s="28">
        <v>33</v>
      </c>
      <c r="AK49" s="36">
        <v>11538</v>
      </c>
      <c r="AL49" s="36">
        <v>19229</v>
      </c>
      <c r="AM49" s="37"/>
      <c r="AN49" s="29"/>
      <c r="AO49" s="28">
        <f t="shared" si="0"/>
        <v>30767</v>
      </c>
      <c r="AP49" s="29"/>
      <c r="AQ49" s="29"/>
      <c r="AR49" s="29"/>
      <c r="AS49" s="29"/>
      <c r="AT49" s="29"/>
      <c r="AU49" s="29"/>
      <c r="AV49" s="29"/>
      <c r="AW49" s="29"/>
      <c r="AX49" s="29"/>
      <c r="AY49" s="30" t="s">
        <v>40</v>
      </c>
      <c r="AZ49" s="30" t="s">
        <v>39</v>
      </c>
      <c r="BA49" s="30" t="s">
        <v>39</v>
      </c>
      <c r="BB49" s="30" t="s">
        <v>39</v>
      </c>
      <c r="BC49" s="30" t="s">
        <v>41</v>
      </c>
      <c r="BD49" s="30" t="s">
        <v>40</v>
      </c>
      <c r="BE49" s="38">
        <v>45903</v>
      </c>
      <c r="BF49" s="39">
        <v>46001</v>
      </c>
      <c r="BG49" s="39">
        <v>46023</v>
      </c>
    </row>
    <row r="50" spans="1:59" s="33" customFormat="1">
      <c r="A50" s="28">
        <f t="shared" si="1"/>
        <v>48</v>
      </c>
      <c r="B50" s="29"/>
      <c r="C50" s="28" t="s">
        <v>65</v>
      </c>
      <c r="D50" s="28" t="s">
        <v>367</v>
      </c>
      <c r="E50" s="28" t="s">
        <v>77</v>
      </c>
      <c r="F50" s="28" t="s">
        <v>76</v>
      </c>
      <c r="G50" s="29"/>
      <c r="H50" s="29"/>
      <c r="I50" s="29"/>
      <c r="J50" s="30" t="s">
        <v>39</v>
      </c>
      <c r="K50" s="29"/>
      <c r="L50" s="28" t="s">
        <v>87</v>
      </c>
      <c r="M50" s="31" t="s">
        <v>88</v>
      </c>
      <c r="N50" s="31" t="s">
        <v>89</v>
      </c>
      <c r="O50" s="28" t="s">
        <v>90</v>
      </c>
      <c r="P50" s="28" t="s">
        <v>91</v>
      </c>
      <c r="Q50" s="28" t="s">
        <v>91</v>
      </c>
      <c r="R50" s="32" t="s">
        <v>69</v>
      </c>
      <c r="S50" s="29"/>
      <c r="T50" s="28" t="s">
        <v>87</v>
      </c>
      <c r="U50" s="31" t="s">
        <v>89</v>
      </c>
      <c r="V50" s="28" t="s">
        <v>90</v>
      </c>
      <c r="W50" s="28" t="s">
        <v>91</v>
      </c>
      <c r="X50" s="31" t="s">
        <v>69</v>
      </c>
      <c r="Y50" s="28"/>
      <c r="Z50" s="28" t="s">
        <v>138</v>
      </c>
      <c r="AA50" s="31" t="s">
        <v>89</v>
      </c>
      <c r="AB50" s="28" t="s">
        <v>90</v>
      </c>
      <c r="AC50" s="28" t="s">
        <v>90</v>
      </c>
      <c r="AD50" s="28" t="s">
        <v>189</v>
      </c>
      <c r="AE50" s="31" t="s">
        <v>197</v>
      </c>
      <c r="AF50" s="29"/>
      <c r="AG50" s="31" t="s">
        <v>302</v>
      </c>
      <c r="AH50" s="31" t="s">
        <v>303</v>
      </c>
      <c r="AI50" s="28" t="s">
        <v>80</v>
      </c>
      <c r="AJ50" s="28">
        <v>13</v>
      </c>
      <c r="AK50" s="36">
        <v>4925</v>
      </c>
      <c r="AL50" s="36">
        <v>0</v>
      </c>
      <c r="AM50" s="37"/>
      <c r="AN50" s="29"/>
      <c r="AO50" s="28">
        <f t="shared" si="0"/>
        <v>4925</v>
      </c>
      <c r="AP50" s="29"/>
      <c r="AQ50" s="29"/>
      <c r="AR50" s="29"/>
      <c r="AS50" s="29"/>
      <c r="AT50" s="29"/>
      <c r="AU50" s="29"/>
      <c r="AV50" s="29"/>
      <c r="AW50" s="29"/>
      <c r="AX50" s="29"/>
      <c r="AY50" s="30" t="s">
        <v>40</v>
      </c>
      <c r="AZ50" s="30" t="s">
        <v>39</v>
      </c>
      <c r="BA50" s="30" t="s">
        <v>39</v>
      </c>
      <c r="BB50" s="30" t="s">
        <v>39</v>
      </c>
      <c r="BC50" s="30" t="s">
        <v>41</v>
      </c>
      <c r="BD50" s="30" t="s">
        <v>40</v>
      </c>
      <c r="BE50" s="38">
        <v>45903</v>
      </c>
      <c r="BF50" s="39">
        <v>46001</v>
      </c>
      <c r="BG50" s="39">
        <v>46023</v>
      </c>
    </row>
    <row r="51" spans="1:59" s="33" customFormat="1">
      <c r="A51" s="28">
        <f t="shared" si="1"/>
        <v>49</v>
      </c>
      <c r="B51" s="29"/>
      <c r="C51" s="28" t="s">
        <v>65</v>
      </c>
      <c r="D51" s="28" t="s">
        <v>367</v>
      </c>
      <c r="E51" s="28" t="s">
        <v>77</v>
      </c>
      <c r="F51" s="28" t="s">
        <v>76</v>
      </c>
      <c r="G51" s="29"/>
      <c r="H51" s="29"/>
      <c r="I51" s="29"/>
      <c r="J51" s="30" t="s">
        <v>39</v>
      </c>
      <c r="K51" s="29"/>
      <c r="L51" s="28" t="s">
        <v>87</v>
      </c>
      <c r="M51" s="31" t="s">
        <v>88</v>
      </c>
      <c r="N51" s="31" t="s">
        <v>89</v>
      </c>
      <c r="O51" s="28" t="s">
        <v>90</v>
      </c>
      <c r="P51" s="28" t="s">
        <v>91</v>
      </c>
      <c r="Q51" s="28" t="s">
        <v>91</v>
      </c>
      <c r="R51" s="32" t="s">
        <v>69</v>
      </c>
      <c r="S51" s="29"/>
      <c r="T51" s="28" t="s">
        <v>87</v>
      </c>
      <c r="U51" s="31" t="s">
        <v>89</v>
      </c>
      <c r="V51" s="28" t="s">
        <v>90</v>
      </c>
      <c r="W51" s="28" t="s">
        <v>91</v>
      </c>
      <c r="X51" s="31" t="s">
        <v>69</v>
      </c>
      <c r="Y51" s="28"/>
      <c r="Z51" s="28" t="s">
        <v>138</v>
      </c>
      <c r="AA51" s="31" t="s">
        <v>89</v>
      </c>
      <c r="AB51" s="28" t="s">
        <v>90</v>
      </c>
      <c r="AC51" s="28" t="s">
        <v>90</v>
      </c>
      <c r="AD51" s="28" t="s">
        <v>189</v>
      </c>
      <c r="AE51" s="31" t="s">
        <v>197</v>
      </c>
      <c r="AF51" s="29"/>
      <c r="AG51" s="31" t="s">
        <v>304</v>
      </c>
      <c r="AH51" s="31" t="s">
        <v>305</v>
      </c>
      <c r="AI51" s="28" t="s">
        <v>80</v>
      </c>
      <c r="AJ51" s="28">
        <v>13</v>
      </c>
      <c r="AK51" s="36">
        <v>2840</v>
      </c>
      <c r="AL51" s="36">
        <v>0</v>
      </c>
      <c r="AM51" s="37"/>
      <c r="AN51" s="29"/>
      <c r="AO51" s="28">
        <f t="shared" si="0"/>
        <v>2840</v>
      </c>
      <c r="AP51" s="29"/>
      <c r="AQ51" s="29"/>
      <c r="AR51" s="29"/>
      <c r="AS51" s="29"/>
      <c r="AT51" s="29"/>
      <c r="AU51" s="29"/>
      <c r="AV51" s="29"/>
      <c r="AW51" s="29"/>
      <c r="AX51" s="29"/>
      <c r="AY51" s="30" t="s">
        <v>40</v>
      </c>
      <c r="AZ51" s="30" t="s">
        <v>39</v>
      </c>
      <c r="BA51" s="30" t="s">
        <v>39</v>
      </c>
      <c r="BB51" s="30" t="s">
        <v>39</v>
      </c>
      <c r="BC51" s="30" t="s">
        <v>41</v>
      </c>
      <c r="BD51" s="30" t="s">
        <v>40</v>
      </c>
      <c r="BE51" s="38">
        <v>45903</v>
      </c>
      <c r="BF51" s="39">
        <v>46001</v>
      </c>
      <c r="BG51" s="39">
        <v>46023</v>
      </c>
    </row>
    <row r="52" spans="1:59" s="33" customFormat="1">
      <c r="A52" s="28">
        <f t="shared" si="1"/>
        <v>50</v>
      </c>
      <c r="B52" s="29"/>
      <c r="C52" s="28" t="s">
        <v>65</v>
      </c>
      <c r="D52" s="28" t="s">
        <v>367</v>
      </c>
      <c r="E52" s="28" t="s">
        <v>77</v>
      </c>
      <c r="F52" s="28" t="s">
        <v>76</v>
      </c>
      <c r="G52" s="29"/>
      <c r="H52" s="29"/>
      <c r="I52" s="29"/>
      <c r="J52" s="30" t="s">
        <v>39</v>
      </c>
      <c r="K52" s="29"/>
      <c r="L52" s="28" t="s">
        <v>87</v>
      </c>
      <c r="M52" s="31" t="s">
        <v>88</v>
      </c>
      <c r="N52" s="31" t="s">
        <v>89</v>
      </c>
      <c r="O52" s="28" t="s">
        <v>90</v>
      </c>
      <c r="P52" s="28" t="s">
        <v>91</v>
      </c>
      <c r="Q52" s="28" t="s">
        <v>91</v>
      </c>
      <c r="R52" s="32" t="s">
        <v>69</v>
      </c>
      <c r="S52" s="29"/>
      <c r="T52" s="28" t="s">
        <v>87</v>
      </c>
      <c r="U52" s="31" t="s">
        <v>89</v>
      </c>
      <c r="V52" s="28" t="s">
        <v>90</v>
      </c>
      <c r="W52" s="28" t="s">
        <v>91</v>
      </c>
      <c r="X52" s="31" t="s">
        <v>69</v>
      </c>
      <c r="Y52" s="28"/>
      <c r="Z52" s="28" t="s">
        <v>139</v>
      </c>
      <c r="AA52" s="31" t="s">
        <v>89</v>
      </c>
      <c r="AB52" s="28" t="s">
        <v>90</v>
      </c>
      <c r="AC52" s="28" t="s">
        <v>177</v>
      </c>
      <c r="AD52" s="28"/>
      <c r="AE52" s="28"/>
      <c r="AF52" s="29"/>
      <c r="AG52" s="31" t="s">
        <v>306</v>
      </c>
      <c r="AH52" s="31" t="s">
        <v>307</v>
      </c>
      <c r="AI52" s="28" t="s">
        <v>79</v>
      </c>
      <c r="AJ52" s="28">
        <v>0.1</v>
      </c>
      <c r="AK52" s="36">
        <v>7472</v>
      </c>
      <c r="AL52" s="36">
        <v>12453</v>
      </c>
      <c r="AM52" s="37"/>
      <c r="AN52" s="29"/>
      <c r="AO52" s="28">
        <f t="shared" si="0"/>
        <v>19925</v>
      </c>
      <c r="AP52" s="29"/>
      <c r="AQ52" s="29"/>
      <c r="AR52" s="29"/>
      <c r="AS52" s="29"/>
      <c r="AT52" s="29"/>
      <c r="AU52" s="29"/>
      <c r="AV52" s="29"/>
      <c r="AW52" s="29"/>
      <c r="AX52" s="29"/>
      <c r="AY52" s="30" t="s">
        <v>40</v>
      </c>
      <c r="AZ52" s="30" t="s">
        <v>39</v>
      </c>
      <c r="BA52" s="30" t="s">
        <v>39</v>
      </c>
      <c r="BB52" s="30" t="s">
        <v>39</v>
      </c>
      <c r="BC52" s="30" t="s">
        <v>41</v>
      </c>
      <c r="BD52" s="30" t="s">
        <v>40</v>
      </c>
      <c r="BE52" s="38">
        <v>45903</v>
      </c>
      <c r="BF52" s="39">
        <v>46001</v>
      </c>
      <c r="BG52" s="39">
        <v>46023</v>
      </c>
    </row>
    <row r="53" spans="1:59" s="33" customFormat="1">
      <c r="A53" s="28">
        <f t="shared" si="1"/>
        <v>51</v>
      </c>
      <c r="B53" s="29"/>
      <c r="C53" s="28" t="s">
        <v>65</v>
      </c>
      <c r="D53" s="28" t="s">
        <v>367</v>
      </c>
      <c r="E53" s="28" t="s">
        <v>77</v>
      </c>
      <c r="F53" s="28" t="s">
        <v>76</v>
      </c>
      <c r="G53" s="29"/>
      <c r="H53" s="29"/>
      <c r="I53" s="29"/>
      <c r="J53" s="30" t="s">
        <v>39</v>
      </c>
      <c r="K53" s="29"/>
      <c r="L53" s="28" t="s">
        <v>87</v>
      </c>
      <c r="M53" s="31" t="s">
        <v>88</v>
      </c>
      <c r="N53" s="31" t="s">
        <v>89</v>
      </c>
      <c r="O53" s="28" t="s">
        <v>90</v>
      </c>
      <c r="P53" s="28" t="s">
        <v>91</v>
      </c>
      <c r="Q53" s="28" t="s">
        <v>91</v>
      </c>
      <c r="R53" s="32" t="s">
        <v>69</v>
      </c>
      <c r="S53" s="29"/>
      <c r="T53" s="28" t="s">
        <v>87</v>
      </c>
      <c r="U53" s="31" t="s">
        <v>89</v>
      </c>
      <c r="V53" s="28" t="s">
        <v>90</v>
      </c>
      <c r="W53" s="28" t="s">
        <v>91</v>
      </c>
      <c r="X53" s="31" t="s">
        <v>69</v>
      </c>
      <c r="Y53" s="28"/>
      <c r="Z53" s="28" t="s">
        <v>140</v>
      </c>
      <c r="AA53" s="31" t="s">
        <v>89</v>
      </c>
      <c r="AB53" s="28" t="s">
        <v>90</v>
      </c>
      <c r="AC53" s="28" t="s">
        <v>184</v>
      </c>
      <c r="AD53" s="28"/>
      <c r="AE53" s="31" t="s">
        <v>198</v>
      </c>
      <c r="AF53" s="29"/>
      <c r="AG53" s="31" t="s">
        <v>308</v>
      </c>
      <c r="AH53" s="31" t="s">
        <v>309</v>
      </c>
      <c r="AI53" s="28" t="s">
        <v>80</v>
      </c>
      <c r="AJ53" s="28">
        <v>13</v>
      </c>
      <c r="AK53" s="36">
        <v>345</v>
      </c>
      <c r="AL53" s="36">
        <v>0</v>
      </c>
      <c r="AM53" s="37"/>
      <c r="AN53" s="29"/>
      <c r="AO53" s="28">
        <f t="shared" si="0"/>
        <v>345</v>
      </c>
      <c r="AP53" s="29"/>
      <c r="AQ53" s="29"/>
      <c r="AR53" s="29"/>
      <c r="AS53" s="29"/>
      <c r="AT53" s="29"/>
      <c r="AU53" s="29"/>
      <c r="AV53" s="29"/>
      <c r="AW53" s="29"/>
      <c r="AX53" s="29"/>
      <c r="AY53" s="30" t="s">
        <v>40</v>
      </c>
      <c r="AZ53" s="30" t="s">
        <v>39</v>
      </c>
      <c r="BA53" s="30" t="s">
        <v>39</v>
      </c>
      <c r="BB53" s="30" t="s">
        <v>39</v>
      </c>
      <c r="BC53" s="30" t="s">
        <v>41</v>
      </c>
      <c r="BD53" s="30" t="s">
        <v>40</v>
      </c>
      <c r="BE53" s="38">
        <v>45903</v>
      </c>
      <c r="BF53" s="39">
        <v>46001</v>
      </c>
      <c r="BG53" s="39">
        <v>46023</v>
      </c>
    </row>
    <row r="54" spans="1:59" s="33" customFormat="1">
      <c r="A54" s="28">
        <f t="shared" si="1"/>
        <v>52</v>
      </c>
      <c r="B54" s="29"/>
      <c r="C54" s="28" t="s">
        <v>65</v>
      </c>
      <c r="D54" s="28" t="s">
        <v>367</v>
      </c>
      <c r="E54" s="28" t="s">
        <v>77</v>
      </c>
      <c r="F54" s="28" t="s">
        <v>76</v>
      </c>
      <c r="G54" s="29"/>
      <c r="H54" s="29"/>
      <c r="I54" s="29"/>
      <c r="J54" s="30" t="s">
        <v>39</v>
      </c>
      <c r="K54" s="29"/>
      <c r="L54" s="28" t="s">
        <v>87</v>
      </c>
      <c r="M54" s="31" t="s">
        <v>88</v>
      </c>
      <c r="N54" s="31" t="s">
        <v>89</v>
      </c>
      <c r="O54" s="28" t="s">
        <v>90</v>
      </c>
      <c r="P54" s="28" t="s">
        <v>91</v>
      </c>
      <c r="Q54" s="28" t="s">
        <v>91</v>
      </c>
      <c r="R54" s="32" t="s">
        <v>69</v>
      </c>
      <c r="S54" s="29"/>
      <c r="T54" s="28" t="s">
        <v>87</v>
      </c>
      <c r="U54" s="31" t="s">
        <v>89</v>
      </c>
      <c r="V54" s="28" t="s">
        <v>90</v>
      </c>
      <c r="W54" s="28" t="s">
        <v>91</v>
      </c>
      <c r="X54" s="31" t="s">
        <v>69</v>
      </c>
      <c r="Y54" s="28"/>
      <c r="Z54" s="28" t="s">
        <v>141</v>
      </c>
      <c r="AA54" s="31" t="s">
        <v>89</v>
      </c>
      <c r="AB54" s="28" t="s">
        <v>90</v>
      </c>
      <c r="AC54" s="28" t="s">
        <v>173</v>
      </c>
      <c r="AD54" s="28"/>
      <c r="AE54" s="31" t="s">
        <v>196</v>
      </c>
      <c r="AF54" s="29"/>
      <c r="AG54" s="31" t="s">
        <v>310</v>
      </c>
      <c r="AH54" s="31" t="s">
        <v>311</v>
      </c>
      <c r="AI54" s="28" t="s">
        <v>79</v>
      </c>
      <c r="AJ54" s="28">
        <v>10</v>
      </c>
      <c r="AK54" s="36">
        <v>0</v>
      </c>
      <c r="AL54" s="36">
        <v>0</v>
      </c>
      <c r="AM54" s="37"/>
      <c r="AN54" s="29"/>
      <c r="AO54" s="28">
        <f t="shared" si="0"/>
        <v>0</v>
      </c>
      <c r="AP54" s="29"/>
      <c r="AQ54" s="29"/>
      <c r="AR54" s="29"/>
      <c r="AS54" s="29"/>
      <c r="AT54" s="29"/>
      <c r="AU54" s="29"/>
      <c r="AV54" s="29"/>
      <c r="AW54" s="29"/>
      <c r="AX54" s="29"/>
      <c r="AY54" s="30" t="s">
        <v>40</v>
      </c>
      <c r="AZ54" s="30" t="s">
        <v>39</v>
      </c>
      <c r="BA54" s="30" t="s">
        <v>39</v>
      </c>
      <c r="BB54" s="30" t="s">
        <v>39</v>
      </c>
      <c r="BC54" s="30" t="s">
        <v>41</v>
      </c>
      <c r="BD54" s="30" t="s">
        <v>40</v>
      </c>
      <c r="BE54" s="38">
        <v>45903</v>
      </c>
      <c r="BF54" s="39">
        <v>46001</v>
      </c>
      <c r="BG54" s="39">
        <v>46023</v>
      </c>
    </row>
    <row r="55" spans="1:59" s="33" customFormat="1">
      <c r="A55" s="28">
        <f t="shared" si="1"/>
        <v>53</v>
      </c>
      <c r="B55" s="29"/>
      <c r="C55" s="28" t="s">
        <v>65</v>
      </c>
      <c r="D55" s="28" t="s">
        <v>367</v>
      </c>
      <c r="E55" s="28" t="s">
        <v>77</v>
      </c>
      <c r="F55" s="28" t="s">
        <v>76</v>
      </c>
      <c r="G55" s="29"/>
      <c r="H55" s="29"/>
      <c r="I55" s="29"/>
      <c r="J55" s="30" t="s">
        <v>39</v>
      </c>
      <c r="K55" s="29"/>
      <c r="L55" s="28" t="s">
        <v>87</v>
      </c>
      <c r="M55" s="31" t="s">
        <v>88</v>
      </c>
      <c r="N55" s="31" t="s">
        <v>89</v>
      </c>
      <c r="O55" s="28" t="s">
        <v>90</v>
      </c>
      <c r="P55" s="28" t="s">
        <v>91</v>
      </c>
      <c r="Q55" s="28" t="s">
        <v>91</v>
      </c>
      <c r="R55" s="32" t="s">
        <v>69</v>
      </c>
      <c r="S55" s="29"/>
      <c r="T55" s="28" t="s">
        <v>87</v>
      </c>
      <c r="U55" s="31" t="s">
        <v>89</v>
      </c>
      <c r="V55" s="28" t="s">
        <v>90</v>
      </c>
      <c r="W55" s="28" t="s">
        <v>91</v>
      </c>
      <c r="X55" s="31" t="s">
        <v>69</v>
      </c>
      <c r="Y55" s="28"/>
      <c r="Z55" s="29"/>
      <c r="AA55" s="29" t="s">
        <v>89</v>
      </c>
      <c r="AB55" s="29" t="s">
        <v>90</v>
      </c>
      <c r="AC55" s="29" t="s">
        <v>185</v>
      </c>
      <c r="AD55" s="29"/>
      <c r="AE55" s="29">
        <v>7</v>
      </c>
      <c r="AF55" s="29"/>
      <c r="AG55" s="31" t="s">
        <v>368</v>
      </c>
      <c r="AH55" s="41"/>
      <c r="AI55" s="28" t="s">
        <v>81</v>
      </c>
      <c r="AJ55" s="28">
        <v>1.5</v>
      </c>
      <c r="AK55" s="36">
        <v>82</v>
      </c>
      <c r="AL55" s="36"/>
      <c r="AM55" s="37"/>
      <c r="AN55" s="29"/>
      <c r="AO55" s="28">
        <f t="shared" si="0"/>
        <v>82</v>
      </c>
      <c r="AP55" s="29"/>
      <c r="AQ55" s="29"/>
      <c r="AR55" s="29"/>
      <c r="AS55" s="29"/>
      <c r="AT55" s="29"/>
      <c r="AU55" s="29"/>
      <c r="AV55" s="29"/>
      <c r="AW55" s="29"/>
      <c r="AX55" s="29"/>
      <c r="AY55" s="30" t="s">
        <v>40</v>
      </c>
      <c r="AZ55" s="30" t="s">
        <v>39</v>
      </c>
      <c r="BA55" s="30" t="s">
        <v>39</v>
      </c>
      <c r="BB55" s="30" t="s">
        <v>39</v>
      </c>
      <c r="BC55" s="30" t="s">
        <v>41</v>
      </c>
      <c r="BD55" s="30" t="s">
        <v>40</v>
      </c>
      <c r="BE55" s="38">
        <v>45903</v>
      </c>
      <c r="BF55" s="39">
        <v>46001</v>
      </c>
      <c r="BG55" s="39">
        <v>46023</v>
      </c>
    </row>
    <row r="56" spans="1:59" s="33" customFormat="1">
      <c r="A56" s="28">
        <f t="shared" si="1"/>
        <v>54</v>
      </c>
      <c r="B56" s="29"/>
      <c r="C56" s="28" t="s">
        <v>65</v>
      </c>
      <c r="D56" s="28" t="s">
        <v>367</v>
      </c>
      <c r="E56" s="28" t="s">
        <v>77</v>
      </c>
      <c r="F56" s="28" t="s">
        <v>76</v>
      </c>
      <c r="G56" s="29"/>
      <c r="H56" s="29"/>
      <c r="I56" s="29"/>
      <c r="J56" s="30" t="s">
        <v>39</v>
      </c>
      <c r="K56" s="29"/>
      <c r="L56" s="28" t="s">
        <v>87</v>
      </c>
      <c r="M56" s="31" t="s">
        <v>88</v>
      </c>
      <c r="N56" s="31" t="s">
        <v>89</v>
      </c>
      <c r="O56" s="28" t="s">
        <v>90</v>
      </c>
      <c r="P56" s="28" t="s">
        <v>91</v>
      </c>
      <c r="Q56" s="28" t="s">
        <v>91</v>
      </c>
      <c r="R56" s="32" t="s">
        <v>69</v>
      </c>
      <c r="S56" s="29"/>
      <c r="T56" s="28" t="s">
        <v>87</v>
      </c>
      <c r="U56" s="31" t="s">
        <v>89</v>
      </c>
      <c r="V56" s="28" t="s">
        <v>90</v>
      </c>
      <c r="W56" s="28" t="s">
        <v>91</v>
      </c>
      <c r="X56" s="31" t="s">
        <v>69</v>
      </c>
      <c r="Y56" s="28"/>
      <c r="Z56" s="29" t="s">
        <v>87</v>
      </c>
      <c r="AA56" s="29" t="s">
        <v>89</v>
      </c>
      <c r="AB56" s="29" t="s">
        <v>90</v>
      </c>
      <c r="AC56" s="29" t="s">
        <v>370</v>
      </c>
      <c r="AD56" s="29"/>
      <c r="AE56" s="29"/>
      <c r="AF56" s="29"/>
      <c r="AG56" s="31" t="s">
        <v>369</v>
      </c>
      <c r="AH56" s="41"/>
      <c r="AI56" s="28" t="s">
        <v>80</v>
      </c>
      <c r="AJ56" s="28">
        <v>13</v>
      </c>
      <c r="AK56" s="36">
        <v>20</v>
      </c>
      <c r="AL56" s="36">
        <v>94</v>
      </c>
      <c r="AM56" s="37"/>
      <c r="AN56" s="29"/>
      <c r="AO56" s="28">
        <f t="shared" si="0"/>
        <v>114</v>
      </c>
      <c r="AP56" s="29"/>
      <c r="AQ56" s="29"/>
      <c r="AR56" s="29"/>
      <c r="AS56" s="29"/>
      <c r="AT56" s="29"/>
      <c r="AU56" s="29"/>
      <c r="AV56" s="29"/>
      <c r="AW56" s="29"/>
      <c r="AX56" s="29"/>
      <c r="AY56" s="30" t="s">
        <v>40</v>
      </c>
      <c r="AZ56" s="30" t="s">
        <v>39</v>
      </c>
      <c r="BA56" s="30" t="s">
        <v>39</v>
      </c>
      <c r="BB56" s="30" t="s">
        <v>39</v>
      </c>
      <c r="BC56" s="30" t="s">
        <v>41</v>
      </c>
      <c r="BD56" s="30" t="s">
        <v>40</v>
      </c>
      <c r="BE56" s="38">
        <v>45903</v>
      </c>
      <c r="BF56" s="39">
        <v>46001</v>
      </c>
      <c r="BG56" s="39">
        <v>46023</v>
      </c>
    </row>
    <row r="57" spans="1:59" s="33" customFormat="1">
      <c r="A57" s="28">
        <v>55</v>
      </c>
      <c r="B57" s="29"/>
      <c r="C57" s="28" t="s">
        <v>65</v>
      </c>
      <c r="D57" s="28" t="s">
        <v>367</v>
      </c>
      <c r="E57" s="28" t="s">
        <v>77</v>
      </c>
      <c r="F57" s="28" t="s">
        <v>76</v>
      </c>
      <c r="G57" s="29"/>
      <c r="H57" s="29"/>
      <c r="I57" s="29"/>
      <c r="J57" s="30" t="s">
        <v>39</v>
      </c>
      <c r="K57" s="29"/>
      <c r="L57" s="28" t="s">
        <v>87</v>
      </c>
      <c r="M57" s="31" t="s">
        <v>88</v>
      </c>
      <c r="N57" s="31" t="s">
        <v>89</v>
      </c>
      <c r="O57" s="28" t="s">
        <v>90</v>
      </c>
      <c r="P57" s="28" t="s">
        <v>91</v>
      </c>
      <c r="Q57" s="28" t="s">
        <v>91</v>
      </c>
      <c r="R57" s="32" t="s">
        <v>69</v>
      </c>
      <c r="S57" s="29"/>
      <c r="T57" s="28" t="s">
        <v>92</v>
      </c>
      <c r="U57" s="31" t="s">
        <v>89</v>
      </c>
      <c r="V57" s="28" t="s">
        <v>90</v>
      </c>
      <c r="W57" s="28" t="s">
        <v>93</v>
      </c>
      <c r="X57" s="31" t="s">
        <v>94</v>
      </c>
      <c r="Y57" s="28"/>
      <c r="Z57" s="28" t="s">
        <v>142</v>
      </c>
      <c r="AA57" s="31" t="s">
        <v>89</v>
      </c>
      <c r="AB57" s="28" t="s">
        <v>90</v>
      </c>
      <c r="AC57" s="28" t="s">
        <v>90</v>
      </c>
      <c r="AD57" s="28" t="s">
        <v>93</v>
      </c>
      <c r="AE57" s="31" t="s">
        <v>199</v>
      </c>
      <c r="AF57" s="29"/>
      <c r="AG57" s="31" t="s">
        <v>312</v>
      </c>
      <c r="AH57" s="31" t="s">
        <v>313</v>
      </c>
      <c r="AI57" s="28" t="s">
        <v>79</v>
      </c>
      <c r="AJ57" s="28">
        <v>10</v>
      </c>
      <c r="AK57" s="36">
        <v>5487</v>
      </c>
      <c r="AL57" s="36">
        <v>9145</v>
      </c>
      <c r="AM57" s="37"/>
      <c r="AN57" s="29"/>
      <c r="AO57" s="28">
        <f t="shared" si="0"/>
        <v>14632</v>
      </c>
      <c r="AP57" s="29"/>
      <c r="AQ57" s="29"/>
      <c r="AR57" s="29"/>
      <c r="AS57" s="29"/>
      <c r="AT57" s="29"/>
      <c r="AU57" s="29"/>
      <c r="AV57" s="29"/>
      <c r="AW57" s="29"/>
      <c r="AX57" s="29"/>
      <c r="AY57" s="30" t="s">
        <v>40</v>
      </c>
      <c r="AZ57" s="30" t="s">
        <v>39</v>
      </c>
      <c r="BA57" s="30" t="s">
        <v>39</v>
      </c>
      <c r="BB57" s="30" t="s">
        <v>39</v>
      </c>
      <c r="BC57" s="30" t="s">
        <v>41</v>
      </c>
      <c r="BD57" s="30" t="s">
        <v>40</v>
      </c>
      <c r="BE57" s="38">
        <v>45903</v>
      </c>
      <c r="BF57" s="39">
        <v>46001</v>
      </c>
      <c r="BG57" s="39">
        <v>46023</v>
      </c>
    </row>
    <row r="58" spans="1:59" s="33" customFormat="1">
      <c r="A58" s="28">
        <f t="shared" si="1"/>
        <v>56</v>
      </c>
      <c r="B58" s="29"/>
      <c r="C58" s="28" t="s">
        <v>65</v>
      </c>
      <c r="D58" s="28" t="s">
        <v>367</v>
      </c>
      <c r="E58" s="28" t="s">
        <v>77</v>
      </c>
      <c r="F58" s="28" t="s">
        <v>76</v>
      </c>
      <c r="G58" s="29"/>
      <c r="H58" s="29"/>
      <c r="I58" s="29"/>
      <c r="J58" s="30" t="s">
        <v>39</v>
      </c>
      <c r="K58" s="29"/>
      <c r="L58" s="28" t="s">
        <v>87</v>
      </c>
      <c r="M58" s="31" t="s">
        <v>88</v>
      </c>
      <c r="N58" s="31" t="s">
        <v>89</v>
      </c>
      <c r="O58" s="28" t="s">
        <v>90</v>
      </c>
      <c r="P58" s="28" t="s">
        <v>91</v>
      </c>
      <c r="Q58" s="28" t="s">
        <v>91</v>
      </c>
      <c r="R58" s="32" t="s">
        <v>69</v>
      </c>
      <c r="S58" s="29"/>
      <c r="T58" s="28" t="s">
        <v>95</v>
      </c>
      <c r="U58" s="31" t="s">
        <v>89</v>
      </c>
      <c r="V58" s="28" t="s">
        <v>96</v>
      </c>
      <c r="W58" s="28"/>
      <c r="X58" s="31" t="s">
        <v>72</v>
      </c>
      <c r="Y58" s="28"/>
      <c r="Z58" s="28" t="s">
        <v>140</v>
      </c>
      <c r="AA58" s="31" t="s">
        <v>89</v>
      </c>
      <c r="AB58" s="28" t="s">
        <v>90</v>
      </c>
      <c r="AC58" s="28" t="s">
        <v>96</v>
      </c>
      <c r="AD58" s="28"/>
      <c r="AE58" s="31" t="s">
        <v>72</v>
      </c>
      <c r="AF58" s="29"/>
      <c r="AG58" s="31" t="s">
        <v>314</v>
      </c>
      <c r="AH58" s="31" t="s">
        <v>315</v>
      </c>
      <c r="AI58" s="28" t="s">
        <v>79</v>
      </c>
      <c r="AJ58" s="28">
        <v>33</v>
      </c>
      <c r="AK58" s="36">
        <v>11798</v>
      </c>
      <c r="AL58" s="36">
        <v>19663</v>
      </c>
      <c r="AM58" s="37"/>
      <c r="AN58" s="29"/>
      <c r="AO58" s="28">
        <f t="shared" si="0"/>
        <v>31461</v>
      </c>
      <c r="AP58" s="29"/>
      <c r="AQ58" s="29"/>
      <c r="AR58" s="29"/>
      <c r="AS58" s="29"/>
      <c r="AT58" s="29"/>
      <c r="AU58" s="29"/>
      <c r="AV58" s="29"/>
      <c r="AW58" s="29"/>
      <c r="AX58" s="29"/>
      <c r="AY58" s="30" t="s">
        <v>40</v>
      </c>
      <c r="AZ58" s="30" t="s">
        <v>39</v>
      </c>
      <c r="BA58" s="30" t="s">
        <v>39</v>
      </c>
      <c r="BB58" s="30" t="s">
        <v>39</v>
      </c>
      <c r="BC58" s="30" t="s">
        <v>41</v>
      </c>
      <c r="BD58" s="30" t="s">
        <v>40</v>
      </c>
      <c r="BE58" s="38">
        <v>45903</v>
      </c>
      <c r="BF58" s="39">
        <v>46001</v>
      </c>
      <c r="BG58" s="39">
        <v>46023</v>
      </c>
    </row>
    <row r="59" spans="1:59" s="33" customFormat="1">
      <c r="A59" s="28">
        <f t="shared" si="1"/>
        <v>57</v>
      </c>
      <c r="B59" s="29"/>
      <c r="C59" s="28" t="s">
        <v>65</v>
      </c>
      <c r="D59" s="28" t="s">
        <v>367</v>
      </c>
      <c r="E59" s="28" t="s">
        <v>77</v>
      </c>
      <c r="F59" s="28" t="s">
        <v>76</v>
      </c>
      <c r="G59" s="29"/>
      <c r="H59" s="29"/>
      <c r="I59" s="29"/>
      <c r="J59" s="30" t="s">
        <v>39</v>
      </c>
      <c r="K59" s="29"/>
      <c r="L59" s="28" t="s">
        <v>87</v>
      </c>
      <c r="M59" s="31" t="s">
        <v>88</v>
      </c>
      <c r="N59" s="31" t="s">
        <v>89</v>
      </c>
      <c r="O59" s="28" t="s">
        <v>90</v>
      </c>
      <c r="P59" s="28" t="s">
        <v>91</v>
      </c>
      <c r="Q59" s="28" t="s">
        <v>91</v>
      </c>
      <c r="R59" s="32" t="s">
        <v>69</v>
      </c>
      <c r="S59" s="29"/>
      <c r="T59" s="28" t="s">
        <v>97</v>
      </c>
      <c r="U59" s="31" t="s">
        <v>89</v>
      </c>
      <c r="V59" s="28" t="s">
        <v>90</v>
      </c>
      <c r="W59" s="28" t="s">
        <v>98</v>
      </c>
      <c r="X59" s="31" t="s">
        <v>94</v>
      </c>
      <c r="Y59" s="28"/>
      <c r="Z59" s="28" t="s">
        <v>97</v>
      </c>
      <c r="AA59" s="31" t="s">
        <v>89</v>
      </c>
      <c r="AB59" s="28" t="s">
        <v>90</v>
      </c>
      <c r="AC59" s="28" t="s">
        <v>90</v>
      </c>
      <c r="AD59" s="28" t="s">
        <v>98</v>
      </c>
      <c r="AE59" s="31" t="s">
        <v>94</v>
      </c>
      <c r="AF59" s="29"/>
      <c r="AG59" s="31" t="s">
        <v>316</v>
      </c>
      <c r="AH59" s="31" t="s">
        <v>317</v>
      </c>
      <c r="AI59" s="28" t="s">
        <v>79</v>
      </c>
      <c r="AJ59" s="28">
        <v>40</v>
      </c>
      <c r="AK59" s="36">
        <v>8883</v>
      </c>
      <c r="AL59" s="36">
        <v>14804</v>
      </c>
      <c r="AM59" s="37"/>
      <c r="AN59" s="29"/>
      <c r="AO59" s="28">
        <f t="shared" si="0"/>
        <v>23687</v>
      </c>
      <c r="AP59" s="29"/>
      <c r="AQ59" s="29"/>
      <c r="AR59" s="29"/>
      <c r="AS59" s="29"/>
      <c r="AT59" s="29"/>
      <c r="AU59" s="29"/>
      <c r="AV59" s="29"/>
      <c r="AW59" s="29"/>
      <c r="AX59" s="29"/>
      <c r="AY59" s="30" t="s">
        <v>40</v>
      </c>
      <c r="AZ59" s="30" t="s">
        <v>39</v>
      </c>
      <c r="BA59" s="30" t="s">
        <v>39</v>
      </c>
      <c r="BB59" s="30" t="s">
        <v>39</v>
      </c>
      <c r="BC59" s="30" t="s">
        <v>41</v>
      </c>
      <c r="BD59" s="30" t="s">
        <v>40</v>
      </c>
      <c r="BE59" s="38">
        <v>45903</v>
      </c>
      <c r="BF59" s="39">
        <v>46001</v>
      </c>
      <c r="BG59" s="39">
        <v>46023</v>
      </c>
    </row>
    <row r="60" spans="1:59" s="33" customFormat="1">
      <c r="A60" s="28">
        <f t="shared" si="1"/>
        <v>58</v>
      </c>
      <c r="B60" s="29"/>
      <c r="C60" s="28" t="s">
        <v>65</v>
      </c>
      <c r="D60" s="28" t="s">
        <v>367</v>
      </c>
      <c r="E60" s="28" t="s">
        <v>77</v>
      </c>
      <c r="F60" s="28" t="s">
        <v>76</v>
      </c>
      <c r="G60" s="29"/>
      <c r="H60" s="29"/>
      <c r="I60" s="29"/>
      <c r="J60" s="30" t="s">
        <v>39</v>
      </c>
      <c r="K60" s="29"/>
      <c r="L60" s="28" t="s">
        <v>87</v>
      </c>
      <c r="M60" s="31" t="s">
        <v>88</v>
      </c>
      <c r="N60" s="31" t="s">
        <v>89</v>
      </c>
      <c r="O60" s="28" t="s">
        <v>90</v>
      </c>
      <c r="P60" s="28" t="s">
        <v>91</v>
      </c>
      <c r="Q60" s="28" t="s">
        <v>91</v>
      </c>
      <c r="R60" s="32" t="s">
        <v>69</v>
      </c>
      <c r="S60" s="29"/>
      <c r="T60" s="28" t="s">
        <v>97</v>
      </c>
      <c r="U60" s="31" t="s">
        <v>89</v>
      </c>
      <c r="V60" s="28" t="s">
        <v>90</v>
      </c>
      <c r="W60" s="28" t="s">
        <v>98</v>
      </c>
      <c r="X60" s="31" t="s">
        <v>94</v>
      </c>
      <c r="Y60" s="28"/>
      <c r="Z60" s="28" t="s">
        <v>97</v>
      </c>
      <c r="AA60" s="31" t="s">
        <v>89</v>
      </c>
      <c r="AB60" s="28" t="s">
        <v>90</v>
      </c>
      <c r="AC60" s="28" t="s">
        <v>90</v>
      </c>
      <c r="AD60" s="28" t="s">
        <v>98</v>
      </c>
      <c r="AE60" s="31" t="s">
        <v>94</v>
      </c>
      <c r="AF60" s="29"/>
      <c r="AG60" s="31" t="s">
        <v>318</v>
      </c>
      <c r="AH60" s="31" t="s">
        <v>319</v>
      </c>
      <c r="AI60" s="28" t="s">
        <v>79</v>
      </c>
      <c r="AJ60" s="28">
        <v>40</v>
      </c>
      <c r="AK60" s="36">
        <v>10585</v>
      </c>
      <c r="AL60" s="36">
        <v>17641</v>
      </c>
      <c r="AM60" s="37"/>
      <c r="AN60" s="29"/>
      <c r="AO60" s="28">
        <f t="shared" si="0"/>
        <v>28226</v>
      </c>
      <c r="AP60" s="29"/>
      <c r="AQ60" s="29"/>
      <c r="AR60" s="29"/>
      <c r="AS60" s="29"/>
      <c r="AT60" s="29"/>
      <c r="AU60" s="29"/>
      <c r="AV60" s="29"/>
      <c r="AW60" s="29"/>
      <c r="AX60" s="29"/>
      <c r="AY60" s="30" t="s">
        <v>40</v>
      </c>
      <c r="AZ60" s="30" t="s">
        <v>39</v>
      </c>
      <c r="BA60" s="30" t="s">
        <v>39</v>
      </c>
      <c r="BB60" s="30" t="s">
        <v>39</v>
      </c>
      <c r="BC60" s="30" t="s">
        <v>41</v>
      </c>
      <c r="BD60" s="30" t="s">
        <v>40</v>
      </c>
      <c r="BE60" s="38">
        <v>45903</v>
      </c>
      <c r="BF60" s="39">
        <v>46001</v>
      </c>
      <c r="BG60" s="39">
        <v>46023</v>
      </c>
    </row>
    <row r="61" spans="1:59" s="33" customFormat="1">
      <c r="A61" s="28">
        <f t="shared" si="1"/>
        <v>59</v>
      </c>
      <c r="B61" s="29"/>
      <c r="C61" s="28" t="s">
        <v>65</v>
      </c>
      <c r="D61" s="28" t="s">
        <v>367</v>
      </c>
      <c r="E61" s="28" t="s">
        <v>77</v>
      </c>
      <c r="F61" s="28" t="s">
        <v>76</v>
      </c>
      <c r="G61" s="29"/>
      <c r="H61" s="29"/>
      <c r="I61" s="29"/>
      <c r="J61" s="30" t="s">
        <v>39</v>
      </c>
      <c r="K61" s="29"/>
      <c r="L61" s="28" t="s">
        <v>87</v>
      </c>
      <c r="M61" s="31" t="s">
        <v>88</v>
      </c>
      <c r="N61" s="31" t="s">
        <v>89</v>
      </c>
      <c r="O61" s="28" t="s">
        <v>90</v>
      </c>
      <c r="P61" s="28" t="s">
        <v>91</v>
      </c>
      <c r="Q61" s="28" t="s">
        <v>91</v>
      </c>
      <c r="R61" s="32" t="s">
        <v>69</v>
      </c>
      <c r="S61" s="29"/>
      <c r="T61" s="28" t="s">
        <v>99</v>
      </c>
      <c r="U61" s="31" t="s">
        <v>89</v>
      </c>
      <c r="V61" s="28" t="s">
        <v>90</v>
      </c>
      <c r="W61" s="28" t="s">
        <v>91</v>
      </c>
      <c r="X61" s="31" t="s">
        <v>69</v>
      </c>
      <c r="Y61" s="28"/>
      <c r="Z61" s="28" t="s">
        <v>143</v>
      </c>
      <c r="AA61" s="31" t="s">
        <v>89</v>
      </c>
      <c r="AB61" s="28" t="s">
        <v>90</v>
      </c>
      <c r="AC61" s="28" t="s">
        <v>90</v>
      </c>
      <c r="AD61" s="28"/>
      <c r="AE61" s="28"/>
      <c r="AF61" s="29"/>
      <c r="AG61" s="31" t="s">
        <v>320</v>
      </c>
      <c r="AH61" s="31" t="s">
        <v>321</v>
      </c>
      <c r="AI61" s="28" t="s">
        <v>322</v>
      </c>
      <c r="AJ61" s="28">
        <v>90</v>
      </c>
      <c r="AK61" s="36">
        <v>77351</v>
      </c>
      <c r="AL61" s="36">
        <v>38676</v>
      </c>
      <c r="AM61" s="36">
        <v>116027</v>
      </c>
      <c r="AN61" s="29"/>
      <c r="AO61" s="28">
        <f t="shared" si="0"/>
        <v>232054</v>
      </c>
      <c r="AP61" s="29"/>
      <c r="AQ61" s="29"/>
      <c r="AR61" s="29"/>
      <c r="AS61" s="29"/>
      <c r="AT61" s="29"/>
      <c r="AU61" s="29"/>
      <c r="AV61" s="29"/>
      <c r="AW61" s="29"/>
      <c r="AX61" s="29"/>
      <c r="AY61" s="30" t="s">
        <v>40</v>
      </c>
      <c r="AZ61" s="30" t="s">
        <v>39</v>
      </c>
      <c r="BA61" s="30" t="s">
        <v>39</v>
      </c>
      <c r="BB61" s="30" t="s">
        <v>39</v>
      </c>
      <c r="BC61" s="30" t="s">
        <v>41</v>
      </c>
      <c r="BD61" s="30" t="s">
        <v>40</v>
      </c>
      <c r="BE61" s="38">
        <v>45903</v>
      </c>
      <c r="BF61" s="39">
        <v>46001</v>
      </c>
      <c r="BG61" s="39">
        <v>46023</v>
      </c>
    </row>
    <row r="62" spans="1:59" s="33" customFormat="1">
      <c r="A62" s="28">
        <f t="shared" si="1"/>
        <v>60</v>
      </c>
      <c r="B62" s="29"/>
      <c r="C62" s="28" t="s">
        <v>65</v>
      </c>
      <c r="D62" s="28" t="s">
        <v>367</v>
      </c>
      <c r="E62" s="28" t="s">
        <v>77</v>
      </c>
      <c r="F62" s="28" t="s">
        <v>76</v>
      </c>
      <c r="G62" s="29"/>
      <c r="H62" s="29"/>
      <c r="I62" s="29"/>
      <c r="J62" s="30" t="s">
        <v>39</v>
      </c>
      <c r="K62" s="29"/>
      <c r="L62" s="28" t="s">
        <v>87</v>
      </c>
      <c r="M62" s="31" t="s">
        <v>88</v>
      </c>
      <c r="N62" s="31" t="s">
        <v>89</v>
      </c>
      <c r="O62" s="28" t="s">
        <v>90</v>
      </c>
      <c r="P62" s="28" t="s">
        <v>91</v>
      </c>
      <c r="Q62" s="28" t="s">
        <v>91</v>
      </c>
      <c r="R62" s="32" t="s">
        <v>69</v>
      </c>
      <c r="S62" s="29"/>
      <c r="T62" s="28" t="s">
        <v>99</v>
      </c>
      <c r="U62" s="31" t="s">
        <v>89</v>
      </c>
      <c r="V62" s="28" t="s">
        <v>90</v>
      </c>
      <c r="W62" s="28" t="s">
        <v>91</v>
      </c>
      <c r="X62" s="31" t="s">
        <v>69</v>
      </c>
      <c r="Y62" s="28"/>
      <c r="Z62" s="28" t="s">
        <v>144</v>
      </c>
      <c r="AA62" s="31" t="s">
        <v>89</v>
      </c>
      <c r="AB62" s="28" t="s">
        <v>90</v>
      </c>
      <c r="AC62" s="28" t="s">
        <v>90</v>
      </c>
      <c r="AD62" s="28"/>
      <c r="AE62" s="28"/>
      <c r="AF62" s="29"/>
      <c r="AG62" s="31" t="s">
        <v>323</v>
      </c>
      <c r="AH62" s="31" t="s">
        <v>324</v>
      </c>
      <c r="AI62" s="28" t="s">
        <v>79</v>
      </c>
      <c r="AJ62" s="28">
        <v>24</v>
      </c>
      <c r="AK62" s="36">
        <v>22650</v>
      </c>
      <c r="AL62" s="36">
        <v>37750</v>
      </c>
      <c r="AM62" s="37"/>
      <c r="AN62" s="29"/>
      <c r="AO62" s="28">
        <f t="shared" si="0"/>
        <v>60400</v>
      </c>
      <c r="AP62" s="29"/>
      <c r="AQ62" s="29"/>
      <c r="AR62" s="29"/>
      <c r="AS62" s="29"/>
      <c r="AT62" s="29"/>
      <c r="AU62" s="29"/>
      <c r="AV62" s="29"/>
      <c r="AW62" s="29"/>
      <c r="AX62" s="29"/>
      <c r="AY62" s="30" t="s">
        <v>40</v>
      </c>
      <c r="AZ62" s="30" t="s">
        <v>39</v>
      </c>
      <c r="BA62" s="30" t="s">
        <v>39</v>
      </c>
      <c r="BB62" s="30" t="s">
        <v>39</v>
      </c>
      <c r="BC62" s="30" t="s">
        <v>41</v>
      </c>
      <c r="BD62" s="30" t="s">
        <v>40</v>
      </c>
      <c r="BE62" s="38">
        <v>45903</v>
      </c>
      <c r="BF62" s="39">
        <v>46001</v>
      </c>
      <c r="BG62" s="39">
        <v>46023</v>
      </c>
    </row>
    <row r="63" spans="1:59" s="33" customFormat="1">
      <c r="A63" s="28">
        <f t="shared" si="1"/>
        <v>61</v>
      </c>
      <c r="B63" s="29"/>
      <c r="C63" s="28" t="s">
        <v>65</v>
      </c>
      <c r="D63" s="28" t="s">
        <v>367</v>
      </c>
      <c r="E63" s="28" t="s">
        <v>77</v>
      </c>
      <c r="F63" s="28" t="s">
        <v>76</v>
      </c>
      <c r="G63" s="29"/>
      <c r="H63" s="29"/>
      <c r="I63" s="29"/>
      <c r="J63" s="30" t="s">
        <v>39</v>
      </c>
      <c r="K63" s="29"/>
      <c r="L63" s="28" t="s">
        <v>87</v>
      </c>
      <c r="M63" s="31" t="s">
        <v>88</v>
      </c>
      <c r="N63" s="31" t="s">
        <v>89</v>
      </c>
      <c r="O63" s="28" t="s">
        <v>90</v>
      </c>
      <c r="P63" s="28" t="s">
        <v>91</v>
      </c>
      <c r="Q63" s="28" t="s">
        <v>91</v>
      </c>
      <c r="R63" s="32" t="s">
        <v>69</v>
      </c>
      <c r="S63" s="29"/>
      <c r="T63" s="28" t="s">
        <v>99</v>
      </c>
      <c r="U63" s="31" t="s">
        <v>89</v>
      </c>
      <c r="V63" s="28" t="s">
        <v>90</v>
      </c>
      <c r="W63" s="28" t="s">
        <v>91</v>
      </c>
      <c r="X63" s="31" t="s">
        <v>69</v>
      </c>
      <c r="Y63" s="28"/>
      <c r="Z63" s="28" t="s">
        <v>145</v>
      </c>
      <c r="AA63" s="31" t="s">
        <v>89</v>
      </c>
      <c r="AB63" s="28" t="s">
        <v>90</v>
      </c>
      <c r="AC63" s="28" t="s">
        <v>96</v>
      </c>
      <c r="AD63" s="28"/>
      <c r="AE63" s="28"/>
      <c r="AF63" s="29"/>
      <c r="AG63" s="31" t="s">
        <v>325</v>
      </c>
      <c r="AH63" s="31" t="s">
        <v>326</v>
      </c>
      <c r="AI63" s="28" t="s">
        <v>79</v>
      </c>
      <c r="AJ63" s="28">
        <v>15</v>
      </c>
      <c r="AK63" s="36">
        <v>4449</v>
      </c>
      <c r="AL63" s="36">
        <v>7414</v>
      </c>
      <c r="AM63" s="37"/>
      <c r="AN63" s="29"/>
      <c r="AO63" s="28">
        <f t="shared" si="0"/>
        <v>11863</v>
      </c>
      <c r="AP63" s="29"/>
      <c r="AQ63" s="29"/>
      <c r="AR63" s="29"/>
      <c r="AS63" s="29"/>
      <c r="AT63" s="29"/>
      <c r="AU63" s="29"/>
      <c r="AV63" s="29"/>
      <c r="AW63" s="29"/>
      <c r="AX63" s="29"/>
      <c r="AY63" s="30" t="s">
        <v>40</v>
      </c>
      <c r="AZ63" s="30" t="s">
        <v>39</v>
      </c>
      <c r="BA63" s="30" t="s">
        <v>39</v>
      </c>
      <c r="BB63" s="30" t="s">
        <v>39</v>
      </c>
      <c r="BC63" s="30" t="s">
        <v>41</v>
      </c>
      <c r="BD63" s="30" t="s">
        <v>40</v>
      </c>
      <c r="BE63" s="38">
        <v>45903</v>
      </c>
      <c r="BF63" s="39">
        <v>46001</v>
      </c>
      <c r="BG63" s="39">
        <v>46023</v>
      </c>
    </row>
    <row r="64" spans="1:59" s="33" customFormat="1">
      <c r="A64" s="28">
        <f t="shared" si="1"/>
        <v>62</v>
      </c>
      <c r="B64" s="29"/>
      <c r="C64" s="28" t="s">
        <v>65</v>
      </c>
      <c r="D64" s="28" t="s">
        <v>367</v>
      </c>
      <c r="E64" s="28" t="s">
        <v>77</v>
      </c>
      <c r="F64" s="28" t="s">
        <v>76</v>
      </c>
      <c r="G64" s="29"/>
      <c r="H64" s="29"/>
      <c r="I64" s="29"/>
      <c r="J64" s="30" t="s">
        <v>39</v>
      </c>
      <c r="K64" s="29"/>
      <c r="L64" s="28" t="s">
        <v>87</v>
      </c>
      <c r="M64" s="31" t="s">
        <v>88</v>
      </c>
      <c r="N64" s="31" t="s">
        <v>89</v>
      </c>
      <c r="O64" s="28" t="s">
        <v>90</v>
      </c>
      <c r="P64" s="28" t="s">
        <v>91</v>
      </c>
      <c r="Q64" s="28" t="s">
        <v>91</v>
      </c>
      <c r="R64" s="32" t="s">
        <v>69</v>
      </c>
      <c r="S64" s="29"/>
      <c r="T64" s="28" t="s">
        <v>99</v>
      </c>
      <c r="U64" s="31" t="s">
        <v>89</v>
      </c>
      <c r="V64" s="28" t="s">
        <v>90</v>
      </c>
      <c r="W64" s="28" t="s">
        <v>91</v>
      </c>
      <c r="X64" s="31" t="s">
        <v>69</v>
      </c>
      <c r="Y64" s="28"/>
      <c r="Z64" s="28" t="s">
        <v>146</v>
      </c>
      <c r="AA64" s="31" t="s">
        <v>89</v>
      </c>
      <c r="AB64" s="28" t="s">
        <v>90</v>
      </c>
      <c r="AC64" s="28" t="s">
        <v>184</v>
      </c>
      <c r="AD64" s="28"/>
      <c r="AE64" s="28"/>
      <c r="AF64" s="29"/>
      <c r="AG64" s="31" t="s">
        <v>327</v>
      </c>
      <c r="AH64" s="31" t="s">
        <v>328</v>
      </c>
      <c r="AI64" s="28" t="s">
        <v>79</v>
      </c>
      <c r="AJ64" s="28">
        <v>33</v>
      </c>
      <c r="AK64" s="36">
        <v>19146</v>
      </c>
      <c r="AL64" s="36">
        <v>31910</v>
      </c>
      <c r="AM64" s="37"/>
      <c r="AN64" s="29"/>
      <c r="AO64" s="28">
        <f t="shared" si="0"/>
        <v>51056</v>
      </c>
      <c r="AP64" s="29"/>
      <c r="AQ64" s="29"/>
      <c r="AR64" s="29"/>
      <c r="AS64" s="29"/>
      <c r="AT64" s="29"/>
      <c r="AU64" s="29"/>
      <c r="AV64" s="29"/>
      <c r="AW64" s="29"/>
      <c r="AX64" s="29"/>
      <c r="AY64" s="30" t="s">
        <v>40</v>
      </c>
      <c r="AZ64" s="30" t="s">
        <v>39</v>
      </c>
      <c r="BA64" s="30" t="s">
        <v>39</v>
      </c>
      <c r="BB64" s="30" t="s">
        <v>39</v>
      </c>
      <c r="BC64" s="30" t="s">
        <v>41</v>
      </c>
      <c r="BD64" s="30" t="s">
        <v>40</v>
      </c>
      <c r="BE64" s="38">
        <v>45903</v>
      </c>
      <c r="BF64" s="39">
        <v>46001</v>
      </c>
      <c r="BG64" s="39">
        <v>46023</v>
      </c>
    </row>
    <row r="65" spans="1:59" s="33" customFormat="1">
      <c r="A65" s="28">
        <f t="shared" si="1"/>
        <v>63</v>
      </c>
      <c r="B65" s="29"/>
      <c r="C65" s="28" t="s">
        <v>65</v>
      </c>
      <c r="D65" s="28" t="s">
        <v>367</v>
      </c>
      <c r="E65" s="28" t="s">
        <v>77</v>
      </c>
      <c r="F65" s="28" t="s">
        <v>76</v>
      </c>
      <c r="G65" s="29"/>
      <c r="H65" s="29"/>
      <c r="I65" s="29"/>
      <c r="J65" s="30" t="s">
        <v>39</v>
      </c>
      <c r="K65" s="29"/>
      <c r="L65" s="28" t="s">
        <v>87</v>
      </c>
      <c r="M65" s="31" t="s">
        <v>88</v>
      </c>
      <c r="N65" s="31" t="s">
        <v>89</v>
      </c>
      <c r="O65" s="28" t="s">
        <v>90</v>
      </c>
      <c r="P65" s="28" t="s">
        <v>91</v>
      </c>
      <c r="Q65" s="28" t="s">
        <v>91</v>
      </c>
      <c r="R65" s="32" t="s">
        <v>69</v>
      </c>
      <c r="S65" s="29"/>
      <c r="T65" s="28" t="s">
        <v>99</v>
      </c>
      <c r="U65" s="31" t="s">
        <v>89</v>
      </c>
      <c r="V65" s="28" t="s">
        <v>90</v>
      </c>
      <c r="W65" s="28" t="s">
        <v>91</v>
      </c>
      <c r="X65" s="31" t="s">
        <v>69</v>
      </c>
      <c r="Y65" s="28"/>
      <c r="Z65" s="28" t="s">
        <v>147</v>
      </c>
      <c r="AA65" s="31" t="s">
        <v>89</v>
      </c>
      <c r="AB65" s="28" t="s">
        <v>90</v>
      </c>
      <c r="AC65" s="28" t="s">
        <v>185</v>
      </c>
      <c r="AD65" s="28"/>
      <c r="AE65" s="28"/>
      <c r="AF65" s="29"/>
      <c r="AG65" s="31" t="s">
        <v>329</v>
      </c>
      <c r="AH65" s="31" t="s">
        <v>330</v>
      </c>
      <c r="AI65" s="28" t="s">
        <v>79</v>
      </c>
      <c r="AJ65" s="28">
        <v>10</v>
      </c>
      <c r="AK65" s="36">
        <v>1353</v>
      </c>
      <c r="AL65" s="36">
        <v>2256</v>
      </c>
      <c r="AM65" s="37"/>
      <c r="AN65" s="29"/>
      <c r="AO65" s="28">
        <f t="shared" si="0"/>
        <v>3609</v>
      </c>
      <c r="AP65" s="29"/>
      <c r="AQ65" s="29"/>
      <c r="AR65" s="29"/>
      <c r="AS65" s="29"/>
      <c r="AT65" s="29"/>
      <c r="AU65" s="29"/>
      <c r="AV65" s="29"/>
      <c r="AW65" s="29"/>
      <c r="AX65" s="29"/>
      <c r="AY65" s="30" t="s">
        <v>40</v>
      </c>
      <c r="AZ65" s="30" t="s">
        <v>39</v>
      </c>
      <c r="BA65" s="30" t="s">
        <v>39</v>
      </c>
      <c r="BB65" s="30" t="s">
        <v>39</v>
      </c>
      <c r="BC65" s="30" t="s">
        <v>41</v>
      </c>
      <c r="BD65" s="30" t="s">
        <v>40</v>
      </c>
      <c r="BE65" s="38">
        <v>45903</v>
      </c>
      <c r="BF65" s="39">
        <v>46001</v>
      </c>
      <c r="BG65" s="39">
        <v>46023</v>
      </c>
    </row>
    <row r="66" spans="1:59" s="33" customFormat="1">
      <c r="A66" s="28">
        <f t="shared" si="1"/>
        <v>64</v>
      </c>
      <c r="B66" s="29"/>
      <c r="C66" s="28" t="s">
        <v>65</v>
      </c>
      <c r="D66" s="28" t="s">
        <v>367</v>
      </c>
      <c r="E66" s="28" t="s">
        <v>77</v>
      </c>
      <c r="F66" s="28" t="s">
        <v>76</v>
      </c>
      <c r="G66" s="29"/>
      <c r="H66" s="29"/>
      <c r="I66" s="29"/>
      <c r="J66" s="30" t="s">
        <v>39</v>
      </c>
      <c r="K66" s="29"/>
      <c r="L66" s="28" t="s">
        <v>87</v>
      </c>
      <c r="M66" s="31" t="s">
        <v>88</v>
      </c>
      <c r="N66" s="31" t="s">
        <v>89</v>
      </c>
      <c r="O66" s="28" t="s">
        <v>90</v>
      </c>
      <c r="P66" s="28" t="s">
        <v>91</v>
      </c>
      <c r="Q66" s="28" t="s">
        <v>91</v>
      </c>
      <c r="R66" s="32" t="s">
        <v>69</v>
      </c>
      <c r="S66" s="29"/>
      <c r="T66" s="28" t="s">
        <v>99</v>
      </c>
      <c r="U66" s="31" t="s">
        <v>89</v>
      </c>
      <c r="V66" s="28" t="s">
        <v>90</v>
      </c>
      <c r="W66" s="28" t="s">
        <v>91</v>
      </c>
      <c r="X66" s="31" t="s">
        <v>69</v>
      </c>
      <c r="Y66" s="28"/>
      <c r="Z66" s="28" t="s">
        <v>148</v>
      </c>
      <c r="AA66" s="31" t="s">
        <v>89</v>
      </c>
      <c r="AB66" s="28" t="s">
        <v>90</v>
      </c>
      <c r="AC66" s="28" t="s">
        <v>90</v>
      </c>
      <c r="AD66" s="28" t="s">
        <v>170</v>
      </c>
      <c r="AE66" s="28"/>
      <c r="AF66" s="29"/>
      <c r="AG66" s="31" t="s">
        <v>331</v>
      </c>
      <c r="AH66" s="31" t="s">
        <v>332</v>
      </c>
      <c r="AI66" s="28" t="s">
        <v>79</v>
      </c>
      <c r="AJ66" s="28">
        <v>20</v>
      </c>
      <c r="AK66" s="36">
        <v>72</v>
      </c>
      <c r="AL66" s="36">
        <v>119</v>
      </c>
      <c r="AM66" s="37"/>
      <c r="AN66" s="29"/>
      <c r="AO66" s="28">
        <f t="shared" si="0"/>
        <v>191</v>
      </c>
      <c r="AP66" s="29"/>
      <c r="AQ66" s="29"/>
      <c r="AR66" s="29"/>
      <c r="AS66" s="29"/>
      <c r="AT66" s="29"/>
      <c r="AU66" s="29"/>
      <c r="AV66" s="29"/>
      <c r="AW66" s="29"/>
      <c r="AX66" s="29"/>
      <c r="AY66" s="30" t="s">
        <v>40</v>
      </c>
      <c r="AZ66" s="30" t="s">
        <v>39</v>
      </c>
      <c r="BA66" s="30" t="s">
        <v>39</v>
      </c>
      <c r="BB66" s="30" t="s">
        <v>39</v>
      </c>
      <c r="BC66" s="30" t="s">
        <v>41</v>
      </c>
      <c r="BD66" s="30" t="s">
        <v>40</v>
      </c>
      <c r="BE66" s="38">
        <v>45903</v>
      </c>
      <c r="BF66" s="39">
        <v>46001</v>
      </c>
      <c r="BG66" s="39">
        <v>46023</v>
      </c>
    </row>
    <row r="67" spans="1:59" s="33" customFormat="1">
      <c r="A67" s="28">
        <f t="shared" si="1"/>
        <v>65</v>
      </c>
      <c r="B67" s="29"/>
      <c r="C67" s="28" t="s">
        <v>65</v>
      </c>
      <c r="D67" s="28" t="s">
        <v>367</v>
      </c>
      <c r="E67" s="28" t="s">
        <v>77</v>
      </c>
      <c r="F67" s="28" t="s">
        <v>76</v>
      </c>
      <c r="G67" s="29"/>
      <c r="H67" s="29"/>
      <c r="I67" s="29"/>
      <c r="J67" s="30" t="s">
        <v>39</v>
      </c>
      <c r="K67" s="29"/>
      <c r="L67" s="28" t="s">
        <v>87</v>
      </c>
      <c r="M67" s="31" t="s">
        <v>88</v>
      </c>
      <c r="N67" s="31" t="s">
        <v>89</v>
      </c>
      <c r="O67" s="28" t="s">
        <v>90</v>
      </c>
      <c r="P67" s="28" t="s">
        <v>91</v>
      </c>
      <c r="Q67" s="28" t="s">
        <v>91</v>
      </c>
      <c r="R67" s="32" t="s">
        <v>69</v>
      </c>
      <c r="S67" s="29"/>
      <c r="T67" s="28" t="s">
        <v>99</v>
      </c>
      <c r="U67" s="31" t="s">
        <v>89</v>
      </c>
      <c r="V67" s="28" t="s">
        <v>90</v>
      </c>
      <c r="W67" s="28" t="s">
        <v>91</v>
      </c>
      <c r="X67" s="31" t="s">
        <v>69</v>
      </c>
      <c r="Y67" s="28"/>
      <c r="Z67" s="28" t="s">
        <v>149</v>
      </c>
      <c r="AA67" s="31" t="s">
        <v>89</v>
      </c>
      <c r="AB67" s="28" t="s">
        <v>90</v>
      </c>
      <c r="AC67" s="28" t="s">
        <v>182</v>
      </c>
      <c r="AD67" s="28"/>
      <c r="AE67" s="28"/>
      <c r="AF67" s="29"/>
      <c r="AG67" s="31" t="s">
        <v>333</v>
      </c>
      <c r="AH67" s="31" t="s">
        <v>334</v>
      </c>
      <c r="AI67" s="28" t="s">
        <v>79</v>
      </c>
      <c r="AJ67" s="28">
        <v>21</v>
      </c>
      <c r="AK67" s="36">
        <v>5874</v>
      </c>
      <c r="AL67" s="36">
        <v>9790</v>
      </c>
      <c r="AM67" s="37"/>
      <c r="AN67" s="29"/>
      <c r="AO67" s="28">
        <f t="shared" si="0"/>
        <v>15664</v>
      </c>
      <c r="AP67" s="29"/>
      <c r="AQ67" s="29"/>
      <c r="AR67" s="29"/>
      <c r="AS67" s="29"/>
      <c r="AT67" s="29"/>
      <c r="AU67" s="29"/>
      <c r="AV67" s="29"/>
      <c r="AW67" s="29"/>
      <c r="AX67" s="29"/>
      <c r="AY67" s="30" t="s">
        <v>40</v>
      </c>
      <c r="AZ67" s="30" t="s">
        <v>39</v>
      </c>
      <c r="BA67" s="30" t="s">
        <v>39</v>
      </c>
      <c r="BB67" s="30" t="s">
        <v>39</v>
      </c>
      <c r="BC67" s="30" t="s">
        <v>41</v>
      </c>
      <c r="BD67" s="30" t="s">
        <v>40</v>
      </c>
      <c r="BE67" s="38">
        <v>45903</v>
      </c>
      <c r="BF67" s="39">
        <v>46001</v>
      </c>
      <c r="BG67" s="39">
        <v>46023</v>
      </c>
    </row>
    <row r="68" spans="1:59" s="33" customFormat="1">
      <c r="A68" s="28">
        <f t="shared" si="1"/>
        <v>66</v>
      </c>
      <c r="B68" s="29"/>
      <c r="C68" s="28" t="s">
        <v>65</v>
      </c>
      <c r="D68" s="28" t="s">
        <v>367</v>
      </c>
      <c r="E68" s="28" t="s">
        <v>77</v>
      </c>
      <c r="F68" s="28" t="s">
        <v>76</v>
      </c>
      <c r="G68" s="29"/>
      <c r="H68" s="29"/>
      <c r="I68" s="29"/>
      <c r="J68" s="30" t="s">
        <v>39</v>
      </c>
      <c r="K68" s="29"/>
      <c r="L68" s="28" t="s">
        <v>87</v>
      </c>
      <c r="M68" s="31" t="s">
        <v>88</v>
      </c>
      <c r="N68" s="31" t="s">
        <v>89</v>
      </c>
      <c r="O68" s="28" t="s">
        <v>90</v>
      </c>
      <c r="P68" s="28" t="s">
        <v>91</v>
      </c>
      <c r="Q68" s="28" t="s">
        <v>91</v>
      </c>
      <c r="R68" s="32" t="s">
        <v>69</v>
      </c>
      <c r="S68" s="29"/>
      <c r="T68" s="28" t="s">
        <v>99</v>
      </c>
      <c r="U68" s="31" t="s">
        <v>89</v>
      </c>
      <c r="V68" s="28" t="s">
        <v>90</v>
      </c>
      <c r="W68" s="28" t="s">
        <v>91</v>
      </c>
      <c r="X68" s="31" t="s">
        <v>69</v>
      </c>
      <c r="Y68" s="28"/>
      <c r="Z68" s="28" t="s">
        <v>150</v>
      </c>
      <c r="AA68" s="31" t="s">
        <v>89</v>
      </c>
      <c r="AB68" s="28" t="s">
        <v>90</v>
      </c>
      <c r="AC68" s="28" t="s">
        <v>176</v>
      </c>
      <c r="AD68" s="28"/>
      <c r="AE68" s="28"/>
      <c r="AF68" s="29"/>
      <c r="AG68" s="31" t="s">
        <v>335</v>
      </c>
      <c r="AH68" s="31" t="s">
        <v>336</v>
      </c>
      <c r="AI68" s="28" t="s">
        <v>79</v>
      </c>
      <c r="AJ68" s="28">
        <v>27</v>
      </c>
      <c r="AK68" s="36">
        <v>4286</v>
      </c>
      <c r="AL68" s="36">
        <v>7143</v>
      </c>
      <c r="AM68" s="37"/>
      <c r="AN68" s="29"/>
      <c r="AO68" s="28">
        <f t="shared" si="0"/>
        <v>11429</v>
      </c>
      <c r="AP68" s="29"/>
      <c r="AQ68" s="29"/>
      <c r="AR68" s="29"/>
      <c r="AS68" s="29"/>
      <c r="AT68" s="29"/>
      <c r="AU68" s="29"/>
      <c r="AV68" s="29"/>
      <c r="AW68" s="29"/>
      <c r="AX68" s="29"/>
      <c r="AY68" s="30" t="s">
        <v>40</v>
      </c>
      <c r="AZ68" s="30" t="s">
        <v>39</v>
      </c>
      <c r="BA68" s="30" t="s">
        <v>39</v>
      </c>
      <c r="BB68" s="30" t="s">
        <v>39</v>
      </c>
      <c r="BC68" s="30" t="s">
        <v>41</v>
      </c>
      <c r="BD68" s="30" t="s">
        <v>40</v>
      </c>
      <c r="BE68" s="38">
        <v>45903</v>
      </c>
      <c r="BF68" s="39">
        <v>46001</v>
      </c>
      <c r="BG68" s="39">
        <v>46023</v>
      </c>
    </row>
    <row r="69" spans="1:59" s="33" customFormat="1">
      <c r="A69" s="28">
        <f t="shared" si="1"/>
        <v>67</v>
      </c>
      <c r="B69" s="29"/>
      <c r="C69" s="28" t="s">
        <v>65</v>
      </c>
      <c r="D69" s="28" t="s">
        <v>367</v>
      </c>
      <c r="E69" s="28" t="s">
        <v>77</v>
      </c>
      <c r="F69" s="28" t="s">
        <v>76</v>
      </c>
      <c r="G69" s="29"/>
      <c r="H69" s="29"/>
      <c r="I69" s="29"/>
      <c r="J69" s="30" t="s">
        <v>39</v>
      </c>
      <c r="K69" s="29"/>
      <c r="L69" s="28" t="s">
        <v>87</v>
      </c>
      <c r="M69" s="31" t="s">
        <v>88</v>
      </c>
      <c r="N69" s="31" t="s">
        <v>89</v>
      </c>
      <c r="O69" s="28" t="s">
        <v>90</v>
      </c>
      <c r="P69" s="28" t="s">
        <v>91</v>
      </c>
      <c r="Q69" s="28" t="s">
        <v>91</v>
      </c>
      <c r="R69" s="32" t="s">
        <v>69</v>
      </c>
      <c r="S69" s="29"/>
      <c r="T69" s="28" t="s">
        <v>99</v>
      </c>
      <c r="U69" s="31" t="s">
        <v>89</v>
      </c>
      <c r="V69" s="28" t="s">
        <v>90</v>
      </c>
      <c r="W69" s="28" t="s">
        <v>91</v>
      </c>
      <c r="X69" s="31" t="s">
        <v>69</v>
      </c>
      <c r="Y69" s="28"/>
      <c r="Z69" s="28" t="s">
        <v>151</v>
      </c>
      <c r="AA69" s="31" t="s">
        <v>89</v>
      </c>
      <c r="AB69" s="28" t="s">
        <v>90</v>
      </c>
      <c r="AC69" s="28" t="s">
        <v>173</v>
      </c>
      <c r="AD69" s="28"/>
      <c r="AE69" s="28"/>
      <c r="AF69" s="29"/>
      <c r="AG69" s="31" t="s">
        <v>337</v>
      </c>
      <c r="AH69" s="31" t="s">
        <v>338</v>
      </c>
      <c r="AI69" s="28" t="s">
        <v>79</v>
      </c>
      <c r="AJ69" s="28">
        <v>9</v>
      </c>
      <c r="AK69" s="36">
        <v>479</v>
      </c>
      <c r="AL69" s="36">
        <v>798</v>
      </c>
      <c r="AM69" s="37"/>
      <c r="AN69" s="29"/>
      <c r="AO69" s="28">
        <f t="shared" si="0"/>
        <v>1277</v>
      </c>
      <c r="AP69" s="29"/>
      <c r="AQ69" s="29"/>
      <c r="AR69" s="29"/>
      <c r="AS69" s="29"/>
      <c r="AT69" s="29"/>
      <c r="AU69" s="29"/>
      <c r="AV69" s="29"/>
      <c r="AW69" s="29"/>
      <c r="AX69" s="29"/>
      <c r="AY69" s="30" t="s">
        <v>40</v>
      </c>
      <c r="AZ69" s="30" t="s">
        <v>39</v>
      </c>
      <c r="BA69" s="30" t="s">
        <v>39</v>
      </c>
      <c r="BB69" s="30" t="s">
        <v>39</v>
      </c>
      <c r="BC69" s="30" t="s">
        <v>41</v>
      </c>
      <c r="BD69" s="30" t="s">
        <v>40</v>
      </c>
      <c r="BE69" s="38">
        <v>45903</v>
      </c>
      <c r="BF69" s="39">
        <v>46001</v>
      </c>
      <c r="BG69" s="39">
        <v>46023</v>
      </c>
    </row>
    <row r="70" spans="1:59" s="33" customFormat="1">
      <c r="A70" s="28">
        <f t="shared" si="1"/>
        <v>68</v>
      </c>
      <c r="B70" s="29"/>
      <c r="C70" s="28" t="s">
        <v>65</v>
      </c>
      <c r="D70" s="28" t="s">
        <v>367</v>
      </c>
      <c r="E70" s="28" t="s">
        <v>77</v>
      </c>
      <c r="F70" s="28" t="s">
        <v>76</v>
      </c>
      <c r="G70" s="29"/>
      <c r="H70" s="29"/>
      <c r="I70" s="29"/>
      <c r="J70" s="30" t="s">
        <v>39</v>
      </c>
      <c r="K70" s="29"/>
      <c r="L70" s="28" t="s">
        <v>87</v>
      </c>
      <c r="M70" s="31" t="s">
        <v>88</v>
      </c>
      <c r="N70" s="31" t="s">
        <v>89</v>
      </c>
      <c r="O70" s="28" t="s">
        <v>90</v>
      </c>
      <c r="P70" s="28" t="s">
        <v>91</v>
      </c>
      <c r="Q70" s="28" t="s">
        <v>91</v>
      </c>
      <c r="R70" s="32" t="s">
        <v>69</v>
      </c>
      <c r="S70" s="29"/>
      <c r="T70" s="28" t="s">
        <v>99</v>
      </c>
      <c r="U70" s="31" t="s">
        <v>89</v>
      </c>
      <c r="V70" s="28" t="s">
        <v>90</v>
      </c>
      <c r="W70" s="28" t="s">
        <v>91</v>
      </c>
      <c r="X70" s="31" t="s">
        <v>69</v>
      </c>
      <c r="Y70" s="28"/>
      <c r="Z70" s="28" t="s">
        <v>152</v>
      </c>
      <c r="AA70" s="31" t="s">
        <v>89</v>
      </c>
      <c r="AB70" s="28" t="s">
        <v>90</v>
      </c>
      <c r="AC70" s="28" t="s">
        <v>177</v>
      </c>
      <c r="AD70" s="28"/>
      <c r="AE70" s="28"/>
      <c r="AF70" s="29"/>
      <c r="AG70" s="31" t="s">
        <v>339</v>
      </c>
      <c r="AH70" s="31" t="s">
        <v>340</v>
      </c>
      <c r="AI70" s="28" t="s">
        <v>79</v>
      </c>
      <c r="AJ70" s="28">
        <v>5</v>
      </c>
      <c r="AK70" s="36">
        <v>0</v>
      </c>
      <c r="AL70" s="36">
        <v>0</v>
      </c>
      <c r="AM70" s="37"/>
      <c r="AN70" s="29"/>
      <c r="AO70" s="28">
        <f t="shared" ref="AO70:AO83" si="2">SUM(AK70:AN70)</f>
        <v>0</v>
      </c>
      <c r="AP70" s="29"/>
      <c r="AQ70" s="29"/>
      <c r="AR70" s="29"/>
      <c r="AS70" s="29"/>
      <c r="AT70" s="29"/>
      <c r="AU70" s="29"/>
      <c r="AV70" s="29"/>
      <c r="AW70" s="29"/>
      <c r="AX70" s="29"/>
      <c r="AY70" s="30" t="s">
        <v>40</v>
      </c>
      <c r="AZ70" s="30" t="s">
        <v>39</v>
      </c>
      <c r="BA70" s="30" t="s">
        <v>39</v>
      </c>
      <c r="BB70" s="30" t="s">
        <v>39</v>
      </c>
      <c r="BC70" s="30" t="s">
        <v>41</v>
      </c>
      <c r="BD70" s="30" t="s">
        <v>40</v>
      </c>
      <c r="BE70" s="38">
        <v>45903</v>
      </c>
      <c r="BF70" s="39">
        <v>46001</v>
      </c>
      <c r="BG70" s="39">
        <v>46023</v>
      </c>
    </row>
    <row r="71" spans="1:59" s="33" customFormat="1">
      <c r="A71" s="28">
        <f t="shared" ref="A71:A83" si="3">A70+1</f>
        <v>69</v>
      </c>
      <c r="B71" s="29"/>
      <c r="C71" s="28" t="s">
        <v>65</v>
      </c>
      <c r="D71" s="28" t="s">
        <v>367</v>
      </c>
      <c r="E71" s="28" t="s">
        <v>77</v>
      </c>
      <c r="F71" s="28" t="s">
        <v>76</v>
      </c>
      <c r="G71" s="29"/>
      <c r="H71" s="29"/>
      <c r="I71" s="29"/>
      <c r="J71" s="30" t="s">
        <v>39</v>
      </c>
      <c r="K71" s="29"/>
      <c r="L71" s="28" t="s">
        <v>87</v>
      </c>
      <c r="M71" s="31" t="s">
        <v>88</v>
      </c>
      <c r="N71" s="31" t="s">
        <v>89</v>
      </c>
      <c r="O71" s="28" t="s">
        <v>90</v>
      </c>
      <c r="P71" s="28" t="s">
        <v>91</v>
      </c>
      <c r="Q71" s="28" t="s">
        <v>91</v>
      </c>
      <c r="R71" s="32" t="s">
        <v>69</v>
      </c>
      <c r="S71" s="29"/>
      <c r="T71" s="28" t="s">
        <v>99</v>
      </c>
      <c r="U71" s="31" t="s">
        <v>89</v>
      </c>
      <c r="V71" s="28" t="s">
        <v>90</v>
      </c>
      <c r="W71" s="28" t="s">
        <v>91</v>
      </c>
      <c r="X71" s="31" t="s">
        <v>69</v>
      </c>
      <c r="Y71" s="28"/>
      <c r="Z71" s="28" t="s">
        <v>153</v>
      </c>
      <c r="AA71" s="31" t="s">
        <v>89</v>
      </c>
      <c r="AB71" s="28" t="s">
        <v>90</v>
      </c>
      <c r="AC71" s="28" t="s">
        <v>90</v>
      </c>
      <c r="AD71" s="28" t="s">
        <v>200</v>
      </c>
      <c r="AE71" s="28"/>
      <c r="AF71" s="29"/>
      <c r="AG71" s="31" t="s">
        <v>341</v>
      </c>
      <c r="AH71" s="31" t="s">
        <v>342</v>
      </c>
      <c r="AI71" s="28" t="s">
        <v>79</v>
      </c>
      <c r="AJ71" s="28">
        <v>2</v>
      </c>
      <c r="AK71" s="36">
        <v>695</v>
      </c>
      <c r="AL71" s="36">
        <v>1158</v>
      </c>
      <c r="AM71" s="37"/>
      <c r="AN71" s="29"/>
      <c r="AO71" s="28">
        <f t="shared" si="2"/>
        <v>1853</v>
      </c>
      <c r="AP71" s="29"/>
      <c r="AQ71" s="29"/>
      <c r="AR71" s="29"/>
      <c r="AS71" s="29"/>
      <c r="AT71" s="29"/>
      <c r="AU71" s="29"/>
      <c r="AV71" s="29"/>
      <c r="AW71" s="29"/>
      <c r="AX71" s="29"/>
      <c r="AY71" s="30" t="s">
        <v>40</v>
      </c>
      <c r="AZ71" s="30" t="s">
        <v>39</v>
      </c>
      <c r="BA71" s="30" t="s">
        <v>39</v>
      </c>
      <c r="BB71" s="30" t="s">
        <v>39</v>
      </c>
      <c r="BC71" s="30" t="s">
        <v>41</v>
      </c>
      <c r="BD71" s="30" t="s">
        <v>40</v>
      </c>
      <c r="BE71" s="38">
        <v>45903</v>
      </c>
      <c r="BF71" s="39">
        <v>46001</v>
      </c>
      <c r="BG71" s="39">
        <v>46023</v>
      </c>
    </row>
    <row r="72" spans="1:59" s="33" customFormat="1">
      <c r="A72" s="28">
        <f t="shared" si="3"/>
        <v>70</v>
      </c>
      <c r="B72" s="29"/>
      <c r="C72" s="28" t="s">
        <v>65</v>
      </c>
      <c r="D72" s="28" t="s">
        <v>367</v>
      </c>
      <c r="E72" s="28" t="s">
        <v>77</v>
      </c>
      <c r="F72" s="28" t="s">
        <v>76</v>
      </c>
      <c r="G72" s="29"/>
      <c r="H72" s="29"/>
      <c r="I72" s="29"/>
      <c r="J72" s="30" t="s">
        <v>39</v>
      </c>
      <c r="K72" s="29"/>
      <c r="L72" s="28" t="s">
        <v>87</v>
      </c>
      <c r="M72" s="31" t="s">
        <v>88</v>
      </c>
      <c r="N72" s="31" t="s">
        <v>89</v>
      </c>
      <c r="O72" s="28" t="s">
        <v>90</v>
      </c>
      <c r="P72" s="28" t="s">
        <v>91</v>
      </c>
      <c r="Q72" s="28" t="s">
        <v>91</v>
      </c>
      <c r="R72" s="32" t="s">
        <v>69</v>
      </c>
      <c r="S72" s="29"/>
      <c r="T72" s="28" t="s">
        <v>99</v>
      </c>
      <c r="U72" s="31" t="s">
        <v>89</v>
      </c>
      <c r="V72" s="28" t="s">
        <v>90</v>
      </c>
      <c r="W72" s="28" t="s">
        <v>91</v>
      </c>
      <c r="X72" s="31" t="s">
        <v>69</v>
      </c>
      <c r="Y72" s="28"/>
      <c r="Z72" s="28" t="s">
        <v>154</v>
      </c>
      <c r="AA72" s="31" t="s">
        <v>89</v>
      </c>
      <c r="AB72" s="28" t="s">
        <v>90</v>
      </c>
      <c r="AC72" s="28" t="s">
        <v>90</v>
      </c>
      <c r="AD72" s="28" t="s">
        <v>174</v>
      </c>
      <c r="AE72" s="28"/>
      <c r="AF72" s="29"/>
      <c r="AG72" s="31" t="s">
        <v>343</v>
      </c>
      <c r="AH72" s="31" t="s">
        <v>344</v>
      </c>
      <c r="AI72" s="28" t="s">
        <v>79</v>
      </c>
      <c r="AJ72" s="28">
        <v>12</v>
      </c>
      <c r="AK72" s="36">
        <v>2690</v>
      </c>
      <c r="AL72" s="36">
        <v>4483</v>
      </c>
      <c r="AM72" s="37"/>
      <c r="AN72" s="29"/>
      <c r="AO72" s="28">
        <f t="shared" si="2"/>
        <v>7173</v>
      </c>
      <c r="AP72" s="29"/>
      <c r="AQ72" s="29"/>
      <c r="AR72" s="29"/>
      <c r="AS72" s="29"/>
      <c r="AT72" s="29"/>
      <c r="AU72" s="29"/>
      <c r="AV72" s="29"/>
      <c r="AW72" s="29"/>
      <c r="AX72" s="29"/>
      <c r="AY72" s="30" t="s">
        <v>40</v>
      </c>
      <c r="AZ72" s="30" t="s">
        <v>39</v>
      </c>
      <c r="BA72" s="30" t="s">
        <v>39</v>
      </c>
      <c r="BB72" s="30" t="s">
        <v>39</v>
      </c>
      <c r="BC72" s="30" t="s">
        <v>41</v>
      </c>
      <c r="BD72" s="30" t="s">
        <v>40</v>
      </c>
      <c r="BE72" s="38">
        <v>45903</v>
      </c>
      <c r="BF72" s="39">
        <v>46001</v>
      </c>
      <c r="BG72" s="39">
        <v>46023</v>
      </c>
    </row>
    <row r="73" spans="1:59" s="33" customFormat="1">
      <c r="A73" s="28">
        <f t="shared" si="3"/>
        <v>71</v>
      </c>
      <c r="B73" s="29"/>
      <c r="C73" s="28" t="s">
        <v>65</v>
      </c>
      <c r="D73" s="28" t="s">
        <v>367</v>
      </c>
      <c r="E73" s="28" t="s">
        <v>77</v>
      </c>
      <c r="F73" s="28" t="s">
        <v>76</v>
      </c>
      <c r="G73" s="29"/>
      <c r="H73" s="29"/>
      <c r="I73" s="29"/>
      <c r="J73" s="30" t="s">
        <v>39</v>
      </c>
      <c r="K73" s="29"/>
      <c r="L73" s="28" t="s">
        <v>87</v>
      </c>
      <c r="M73" s="31" t="s">
        <v>88</v>
      </c>
      <c r="N73" s="31" t="s">
        <v>89</v>
      </c>
      <c r="O73" s="28" t="s">
        <v>90</v>
      </c>
      <c r="P73" s="28" t="s">
        <v>91</v>
      </c>
      <c r="Q73" s="28" t="s">
        <v>91</v>
      </c>
      <c r="R73" s="32" t="s">
        <v>69</v>
      </c>
      <c r="S73" s="29"/>
      <c r="T73" s="28" t="s">
        <v>99</v>
      </c>
      <c r="U73" s="31" t="s">
        <v>89</v>
      </c>
      <c r="V73" s="28" t="s">
        <v>90</v>
      </c>
      <c r="W73" s="28" t="s">
        <v>91</v>
      </c>
      <c r="X73" s="31" t="s">
        <v>69</v>
      </c>
      <c r="Y73" s="28"/>
      <c r="Z73" s="28" t="s">
        <v>155</v>
      </c>
      <c r="AA73" s="31" t="s">
        <v>89</v>
      </c>
      <c r="AB73" s="28" t="s">
        <v>90</v>
      </c>
      <c r="AC73" s="28" t="s">
        <v>177</v>
      </c>
      <c r="AD73" s="28"/>
      <c r="AE73" s="28"/>
      <c r="AF73" s="29"/>
      <c r="AG73" s="31" t="s">
        <v>345</v>
      </c>
      <c r="AH73" s="31" t="s">
        <v>346</v>
      </c>
      <c r="AI73" s="28" t="s">
        <v>79</v>
      </c>
      <c r="AJ73" s="28">
        <v>26</v>
      </c>
      <c r="AK73" s="36">
        <v>3342</v>
      </c>
      <c r="AL73" s="36">
        <v>5570</v>
      </c>
      <c r="AM73" s="37"/>
      <c r="AN73" s="29"/>
      <c r="AO73" s="28">
        <f t="shared" si="2"/>
        <v>8912</v>
      </c>
      <c r="AP73" s="29"/>
      <c r="AQ73" s="29"/>
      <c r="AR73" s="29"/>
      <c r="AS73" s="29"/>
      <c r="AT73" s="29"/>
      <c r="AU73" s="29"/>
      <c r="AV73" s="29"/>
      <c r="AW73" s="29"/>
      <c r="AX73" s="29"/>
      <c r="AY73" s="30" t="s">
        <v>40</v>
      </c>
      <c r="AZ73" s="30" t="s">
        <v>39</v>
      </c>
      <c r="BA73" s="30" t="s">
        <v>39</v>
      </c>
      <c r="BB73" s="30" t="s">
        <v>39</v>
      </c>
      <c r="BC73" s="30" t="s">
        <v>41</v>
      </c>
      <c r="BD73" s="30" t="s">
        <v>40</v>
      </c>
      <c r="BE73" s="38">
        <v>45903</v>
      </c>
      <c r="BF73" s="39">
        <v>46001</v>
      </c>
      <c r="BG73" s="39">
        <v>46023</v>
      </c>
    </row>
    <row r="74" spans="1:59" s="33" customFormat="1">
      <c r="A74" s="28">
        <f t="shared" si="3"/>
        <v>72</v>
      </c>
      <c r="B74" s="29"/>
      <c r="C74" s="28" t="s">
        <v>65</v>
      </c>
      <c r="D74" s="28" t="s">
        <v>367</v>
      </c>
      <c r="E74" s="28" t="s">
        <v>77</v>
      </c>
      <c r="F74" s="28" t="s">
        <v>76</v>
      </c>
      <c r="G74" s="29"/>
      <c r="H74" s="29"/>
      <c r="I74" s="29"/>
      <c r="J74" s="30" t="s">
        <v>39</v>
      </c>
      <c r="K74" s="29"/>
      <c r="L74" s="28" t="s">
        <v>87</v>
      </c>
      <c r="M74" s="31" t="s">
        <v>88</v>
      </c>
      <c r="N74" s="31" t="s">
        <v>89</v>
      </c>
      <c r="O74" s="28" t="s">
        <v>90</v>
      </c>
      <c r="P74" s="28" t="s">
        <v>91</v>
      </c>
      <c r="Q74" s="28" t="s">
        <v>91</v>
      </c>
      <c r="R74" s="32" t="s">
        <v>69</v>
      </c>
      <c r="S74" s="29"/>
      <c r="T74" s="28" t="s">
        <v>99</v>
      </c>
      <c r="U74" s="31" t="s">
        <v>89</v>
      </c>
      <c r="V74" s="28" t="s">
        <v>90</v>
      </c>
      <c r="W74" s="28" t="s">
        <v>91</v>
      </c>
      <c r="X74" s="31" t="s">
        <v>69</v>
      </c>
      <c r="Y74" s="28"/>
      <c r="Z74" s="28" t="s">
        <v>156</v>
      </c>
      <c r="AA74" s="31" t="s">
        <v>89</v>
      </c>
      <c r="AB74" s="28" t="s">
        <v>90</v>
      </c>
      <c r="AC74" s="28" t="s">
        <v>201</v>
      </c>
      <c r="AD74" s="28"/>
      <c r="AE74" s="28"/>
      <c r="AF74" s="29"/>
      <c r="AG74" s="31" t="s">
        <v>347</v>
      </c>
      <c r="AH74" s="31" t="s">
        <v>348</v>
      </c>
      <c r="AI74" s="28" t="s">
        <v>79</v>
      </c>
      <c r="AJ74" s="28">
        <v>16</v>
      </c>
      <c r="AK74" s="36">
        <v>3958</v>
      </c>
      <c r="AL74" s="36">
        <v>6597</v>
      </c>
      <c r="AM74" s="37"/>
      <c r="AN74" s="29"/>
      <c r="AO74" s="28">
        <f t="shared" si="2"/>
        <v>10555</v>
      </c>
      <c r="AP74" s="29"/>
      <c r="AQ74" s="29"/>
      <c r="AR74" s="29"/>
      <c r="AS74" s="29"/>
      <c r="AT74" s="29"/>
      <c r="AU74" s="29"/>
      <c r="AV74" s="29"/>
      <c r="AW74" s="29"/>
      <c r="AX74" s="29"/>
      <c r="AY74" s="30" t="s">
        <v>40</v>
      </c>
      <c r="AZ74" s="30" t="s">
        <v>39</v>
      </c>
      <c r="BA74" s="30" t="s">
        <v>39</v>
      </c>
      <c r="BB74" s="30" t="s">
        <v>39</v>
      </c>
      <c r="BC74" s="30" t="s">
        <v>41</v>
      </c>
      <c r="BD74" s="30" t="s">
        <v>40</v>
      </c>
      <c r="BE74" s="38">
        <v>45903</v>
      </c>
      <c r="BF74" s="39">
        <v>46001</v>
      </c>
      <c r="BG74" s="39">
        <v>46023</v>
      </c>
    </row>
    <row r="75" spans="1:59" s="33" customFormat="1">
      <c r="A75" s="28">
        <f t="shared" si="3"/>
        <v>73</v>
      </c>
      <c r="B75" s="29"/>
      <c r="C75" s="28" t="s">
        <v>65</v>
      </c>
      <c r="D75" s="28" t="s">
        <v>367</v>
      </c>
      <c r="E75" s="28" t="s">
        <v>77</v>
      </c>
      <c r="F75" s="28" t="s">
        <v>76</v>
      </c>
      <c r="G75" s="29"/>
      <c r="H75" s="29"/>
      <c r="I75" s="29"/>
      <c r="J75" s="30" t="s">
        <v>39</v>
      </c>
      <c r="K75" s="29"/>
      <c r="L75" s="28" t="s">
        <v>87</v>
      </c>
      <c r="M75" s="31" t="s">
        <v>88</v>
      </c>
      <c r="N75" s="31" t="s">
        <v>89</v>
      </c>
      <c r="O75" s="28" t="s">
        <v>90</v>
      </c>
      <c r="P75" s="28" t="s">
        <v>91</v>
      </c>
      <c r="Q75" s="28" t="s">
        <v>91</v>
      </c>
      <c r="R75" s="32" t="s">
        <v>69</v>
      </c>
      <c r="S75" s="29"/>
      <c r="T75" s="28" t="s">
        <v>99</v>
      </c>
      <c r="U75" s="31" t="s">
        <v>89</v>
      </c>
      <c r="V75" s="28" t="s">
        <v>90</v>
      </c>
      <c r="W75" s="28" t="s">
        <v>91</v>
      </c>
      <c r="X75" s="31" t="s">
        <v>69</v>
      </c>
      <c r="Y75" s="28"/>
      <c r="Z75" s="28" t="s">
        <v>157</v>
      </c>
      <c r="AA75" s="31" t="s">
        <v>89</v>
      </c>
      <c r="AB75" s="28" t="s">
        <v>90</v>
      </c>
      <c r="AC75" s="28" t="s">
        <v>96</v>
      </c>
      <c r="AD75" s="28" t="s">
        <v>202</v>
      </c>
      <c r="AE75" s="28"/>
      <c r="AF75" s="29"/>
      <c r="AG75" s="31" t="s">
        <v>349</v>
      </c>
      <c r="AH75" s="31" t="s">
        <v>350</v>
      </c>
      <c r="AI75" s="28" t="s">
        <v>80</v>
      </c>
      <c r="AJ75" s="28">
        <v>7</v>
      </c>
      <c r="AK75" s="36">
        <v>2169</v>
      </c>
      <c r="AL75" s="36">
        <v>0</v>
      </c>
      <c r="AM75" s="37"/>
      <c r="AN75" s="29"/>
      <c r="AO75" s="28">
        <f t="shared" si="2"/>
        <v>2169</v>
      </c>
      <c r="AP75" s="29"/>
      <c r="AQ75" s="29"/>
      <c r="AR75" s="29"/>
      <c r="AS75" s="29"/>
      <c r="AT75" s="29"/>
      <c r="AU75" s="29"/>
      <c r="AV75" s="29"/>
      <c r="AW75" s="29"/>
      <c r="AX75" s="29"/>
      <c r="AY75" s="30" t="s">
        <v>40</v>
      </c>
      <c r="AZ75" s="30" t="s">
        <v>39</v>
      </c>
      <c r="BA75" s="30" t="s">
        <v>39</v>
      </c>
      <c r="BB75" s="30" t="s">
        <v>39</v>
      </c>
      <c r="BC75" s="30" t="s">
        <v>41</v>
      </c>
      <c r="BD75" s="30" t="s">
        <v>40</v>
      </c>
      <c r="BE75" s="38">
        <v>45903</v>
      </c>
      <c r="BF75" s="39">
        <v>46001</v>
      </c>
      <c r="BG75" s="39">
        <v>46023</v>
      </c>
    </row>
    <row r="76" spans="1:59" s="33" customFormat="1">
      <c r="A76" s="28">
        <f t="shared" si="3"/>
        <v>74</v>
      </c>
      <c r="B76" s="29"/>
      <c r="C76" s="28" t="s">
        <v>65</v>
      </c>
      <c r="D76" s="28" t="s">
        <v>367</v>
      </c>
      <c r="E76" s="28" t="s">
        <v>77</v>
      </c>
      <c r="F76" s="28" t="s">
        <v>76</v>
      </c>
      <c r="G76" s="29"/>
      <c r="H76" s="29"/>
      <c r="I76" s="29"/>
      <c r="J76" s="30" t="s">
        <v>39</v>
      </c>
      <c r="K76" s="29"/>
      <c r="L76" s="28" t="s">
        <v>87</v>
      </c>
      <c r="M76" s="31" t="s">
        <v>88</v>
      </c>
      <c r="N76" s="31" t="s">
        <v>89</v>
      </c>
      <c r="O76" s="28" t="s">
        <v>90</v>
      </c>
      <c r="P76" s="28" t="s">
        <v>91</v>
      </c>
      <c r="Q76" s="28" t="s">
        <v>91</v>
      </c>
      <c r="R76" s="32" t="s">
        <v>69</v>
      </c>
      <c r="S76" s="29"/>
      <c r="T76" s="28" t="s">
        <v>99</v>
      </c>
      <c r="U76" s="31" t="s">
        <v>89</v>
      </c>
      <c r="V76" s="28" t="s">
        <v>90</v>
      </c>
      <c r="W76" s="28" t="s">
        <v>91</v>
      </c>
      <c r="X76" s="31" t="s">
        <v>69</v>
      </c>
      <c r="Y76" s="28"/>
      <c r="Z76" s="28" t="s">
        <v>158</v>
      </c>
      <c r="AA76" s="31" t="s">
        <v>89</v>
      </c>
      <c r="AB76" s="28" t="s">
        <v>90</v>
      </c>
      <c r="AC76" s="28" t="s">
        <v>96</v>
      </c>
      <c r="AD76" s="28"/>
      <c r="AE76" s="28"/>
      <c r="AF76" s="29"/>
      <c r="AG76" s="31" t="s">
        <v>351</v>
      </c>
      <c r="AH76" s="31" t="s">
        <v>352</v>
      </c>
      <c r="AI76" s="28" t="s">
        <v>79</v>
      </c>
      <c r="AJ76" s="28">
        <v>3</v>
      </c>
      <c r="AK76" s="36">
        <v>0</v>
      </c>
      <c r="AL76" s="36">
        <v>0</v>
      </c>
      <c r="AM76" s="37"/>
      <c r="AN76" s="29"/>
      <c r="AO76" s="28">
        <f t="shared" si="2"/>
        <v>0</v>
      </c>
      <c r="AP76" s="29"/>
      <c r="AQ76" s="29"/>
      <c r="AR76" s="29"/>
      <c r="AS76" s="29"/>
      <c r="AT76" s="29"/>
      <c r="AU76" s="29"/>
      <c r="AV76" s="29"/>
      <c r="AW76" s="29"/>
      <c r="AX76" s="29"/>
      <c r="AY76" s="30" t="s">
        <v>40</v>
      </c>
      <c r="AZ76" s="30" t="s">
        <v>39</v>
      </c>
      <c r="BA76" s="30" t="s">
        <v>39</v>
      </c>
      <c r="BB76" s="30" t="s">
        <v>39</v>
      </c>
      <c r="BC76" s="30" t="s">
        <v>41</v>
      </c>
      <c r="BD76" s="30" t="s">
        <v>40</v>
      </c>
      <c r="BE76" s="38">
        <v>45903</v>
      </c>
      <c r="BF76" s="39">
        <v>46001</v>
      </c>
      <c r="BG76" s="39">
        <v>46023</v>
      </c>
    </row>
    <row r="77" spans="1:59" s="33" customFormat="1">
      <c r="A77" s="28">
        <f t="shared" si="3"/>
        <v>75</v>
      </c>
      <c r="B77" s="29"/>
      <c r="C77" s="28" t="s">
        <v>65</v>
      </c>
      <c r="D77" s="28" t="s">
        <v>367</v>
      </c>
      <c r="E77" s="28" t="s">
        <v>77</v>
      </c>
      <c r="F77" s="28" t="s">
        <v>76</v>
      </c>
      <c r="G77" s="29"/>
      <c r="H77" s="29"/>
      <c r="I77" s="29"/>
      <c r="J77" s="30" t="s">
        <v>39</v>
      </c>
      <c r="K77" s="29"/>
      <c r="L77" s="28" t="s">
        <v>87</v>
      </c>
      <c r="M77" s="31" t="s">
        <v>88</v>
      </c>
      <c r="N77" s="31" t="s">
        <v>89</v>
      </c>
      <c r="O77" s="28" t="s">
        <v>90</v>
      </c>
      <c r="P77" s="28" t="s">
        <v>91</v>
      </c>
      <c r="Q77" s="28" t="s">
        <v>91</v>
      </c>
      <c r="R77" s="32" t="s">
        <v>69</v>
      </c>
      <c r="S77" s="29"/>
      <c r="T77" s="28" t="s">
        <v>99</v>
      </c>
      <c r="U77" s="31" t="s">
        <v>89</v>
      </c>
      <c r="V77" s="28" t="s">
        <v>90</v>
      </c>
      <c r="W77" s="28" t="s">
        <v>91</v>
      </c>
      <c r="X77" s="31" t="s">
        <v>69</v>
      </c>
      <c r="Y77" s="28"/>
      <c r="Z77" s="28" t="s">
        <v>159</v>
      </c>
      <c r="AA77" s="31" t="s">
        <v>89</v>
      </c>
      <c r="AB77" s="28" t="s">
        <v>90</v>
      </c>
      <c r="AC77" s="28" t="s">
        <v>201</v>
      </c>
      <c r="AD77" s="28"/>
      <c r="AE77" s="28"/>
      <c r="AF77" s="29"/>
      <c r="AG77" s="31" t="s">
        <v>353</v>
      </c>
      <c r="AH77" s="31" t="s">
        <v>354</v>
      </c>
      <c r="AI77" s="28" t="s">
        <v>79</v>
      </c>
      <c r="AJ77" s="28">
        <v>9</v>
      </c>
      <c r="AK77" s="36">
        <v>6459</v>
      </c>
      <c r="AL77" s="36">
        <v>10765</v>
      </c>
      <c r="AM77" s="37"/>
      <c r="AN77" s="29"/>
      <c r="AO77" s="28">
        <f t="shared" si="2"/>
        <v>17224</v>
      </c>
      <c r="AP77" s="29"/>
      <c r="AQ77" s="29"/>
      <c r="AR77" s="29"/>
      <c r="AS77" s="29"/>
      <c r="AT77" s="29"/>
      <c r="AU77" s="29"/>
      <c r="AV77" s="29"/>
      <c r="AW77" s="29"/>
      <c r="AX77" s="29"/>
      <c r="AY77" s="30" t="s">
        <v>40</v>
      </c>
      <c r="AZ77" s="30" t="s">
        <v>39</v>
      </c>
      <c r="BA77" s="30" t="s">
        <v>39</v>
      </c>
      <c r="BB77" s="30" t="s">
        <v>39</v>
      </c>
      <c r="BC77" s="30" t="s">
        <v>41</v>
      </c>
      <c r="BD77" s="30" t="s">
        <v>40</v>
      </c>
      <c r="BE77" s="38">
        <v>45903</v>
      </c>
      <c r="BF77" s="39">
        <v>46001</v>
      </c>
      <c r="BG77" s="39">
        <v>46023</v>
      </c>
    </row>
    <row r="78" spans="1:59" s="33" customFormat="1">
      <c r="A78" s="28">
        <f t="shared" si="3"/>
        <v>76</v>
      </c>
      <c r="B78" s="29"/>
      <c r="C78" s="28" t="s">
        <v>65</v>
      </c>
      <c r="D78" s="28" t="s">
        <v>367</v>
      </c>
      <c r="E78" s="28" t="s">
        <v>77</v>
      </c>
      <c r="F78" s="28" t="s">
        <v>76</v>
      </c>
      <c r="G78" s="29"/>
      <c r="H78" s="29"/>
      <c r="I78" s="29"/>
      <c r="J78" s="30" t="s">
        <v>39</v>
      </c>
      <c r="K78" s="29"/>
      <c r="L78" s="28" t="s">
        <v>87</v>
      </c>
      <c r="M78" s="31" t="s">
        <v>88</v>
      </c>
      <c r="N78" s="31" t="s">
        <v>89</v>
      </c>
      <c r="O78" s="28" t="s">
        <v>90</v>
      </c>
      <c r="P78" s="28" t="s">
        <v>91</v>
      </c>
      <c r="Q78" s="28" t="s">
        <v>91</v>
      </c>
      <c r="R78" s="32" t="s">
        <v>69</v>
      </c>
      <c r="S78" s="29"/>
      <c r="T78" s="28" t="s">
        <v>99</v>
      </c>
      <c r="U78" s="31" t="s">
        <v>89</v>
      </c>
      <c r="V78" s="28" t="s">
        <v>90</v>
      </c>
      <c r="W78" s="28" t="s">
        <v>91</v>
      </c>
      <c r="X78" s="31" t="s">
        <v>69</v>
      </c>
      <c r="Y78" s="28"/>
      <c r="Z78" s="28" t="s">
        <v>160</v>
      </c>
      <c r="AA78" s="31" t="s">
        <v>89</v>
      </c>
      <c r="AB78" s="28" t="s">
        <v>90</v>
      </c>
      <c r="AC78" s="28" t="s">
        <v>183</v>
      </c>
      <c r="AD78" s="28"/>
      <c r="AE78" s="28"/>
      <c r="AF78" s="29"/>
      <c r="AG78" s="31" t="s">
        <v>355</v>
      </c>
      <c r="AH78" s="31" t="s">
        <v>356</v>
      </c>
      <c r="AI78" s="28" t="s">
        <v>79</v>
      </c>
      <c r="AJ78" s="28">
        <v>15</v>
      </c>
      <c r="AK78" s="36">
        <v>5683</v>
      </c>
      <c r="AL78" s="36">
        <v>9471</v>
      </c>
      <c r="AM78" s="37"/>
      <c r="AN78" s="29"/>
      <c r="AO78" s="28">
        <f t="shared" si="2"/>
        <v>15154</v>
      </c>
      <c r="AP78" s="29"/>
      <c r="AQ78" s="29"/>
      <c r="AR78" s="29"/>
      <c r="AS78" s="29"/>
      <c r="AT78" s="29"/>
      <c r="AU78" s="29"/>
      <c r="AV78" s="29"/>
      <c r="AW78" s="29"/>
      <c r="AX78" s="29"/>
      <c r="AY78" s="30" t="s">
        <v>40</v>
      </c>
      <c r="AZ78" s="30" t="s">
        <v>39</v>
      </c>
      <c r="BA78" s="30" t="s">
        <v>39</v>
      </c>
      <c r="BB78" s="30" t="s">
        <v>39</v>
      </c>
      <c r="BC78" s="30" t="s">
        <v>41</v>
      </c>
      <c r="BD78" s="30" t="s">
        <v>40</v>
      </c>
      <c r="BE78" s="38">
        <v>45903</v>
      </c>
      <c r="BF78" s="39">
        <v>46001</v>
      </c>
      <c r="BG78" s="39">
        <v>46023</v>
      </c>
    </row>
    <row r="79" spans="1:59" s="33" customFormat="1">
      <c r="A79" s="28">
        <f t="shared" si="3"/>
        <v>77</v>
      </c>
      <c r="B79" s="29"/>
      <c r="C79" s="28" t="s">
        <v>65</v>
      </c>
      <c r="D79" s="28" t="s">
        <v>367</v>
      </c>
      <c r="E79" s="28" t="s">
        <v>77</v>
      </c>
      <c r="F79" s="28" t="s">
        <v>76</v>
      </c>
      <c r="G79" s="29"/>
      <c r="H79" s="29"/>
      <c r="I79" s="29"/>
      <c r="J79" s="30" t="s">
        <v>39</v>
      </c>
      <c r="K79" s="29"/>
      <c r="L79" s="28" t="s">
        <v>87</v>
      </c>
      <c r="M79" s="31" t="s">
        <v>88</v>
      </c>
      <c r="N79" s="31" t="s">
        <v>89</v>
      </c>
      <c r="O79" s="28" t="s">
        <v>90</v>
      </c>
      <c r="P79" s="28" t="s">
        <v>91</v>
      </c>
      <c r="Q79" s="28" t="s">
        <v>91</v>
      </c>
      <c r="R79" s="32" t="s">
        <v>69</v>
      </c>
      <c r="S79" s="29"/>
      <c r="T79" s="28" t="s">
        <v>99</v>
      </c>
      <c r="U79" s="31" t="s">
        <v>89</v>
      </c>
      <c r="V79" s="28" t="s">
        <v>90</v>
      </c>
      <c r="W79" s="28" t="s">
        <v>91</v>
      </c>
      <c r="X79" s="31" t="s">
        <v>69</v>
      </c>
      <c r="Y79" s="28"/>
      <c r="Z79" s="28" t="s">
        <v>161</v>
      </c>
      <c r="AA79" s="31" t="s">
        <v>89</v>
      </c>
      <c r="AB79" s="28" t="s">
        <v>90</v>
      </c>
      <c r="AC79" s="28" t="s">
        <v>176</v>
      </c>
      <c r="AD79" s="28"/>
      <c r="AE79" s="28"/>
      <c r="AF79" s="29"/>
      <c r="AG79" s="31" t="s">
        <v>357</v>
      </c>
      <c r="AH79" s="31" t="s">
        <v>358</v>
      </c>
      <c r="AI79" s="28" t="s">
        <v>79</v>
      </c>
      <c r="AJ79" s="28">
        <v>16</v>
      </c>
      <c r="AK79" s="36">
        <v>254</v>
      </c>
      <c r="AL79" s="36">
        <v>423</v>
      </c>
      <c r="AM79" s="37"/>
      <c r="AN79" s="29"/>
      <c r="AO79" s="28">
        <f t="shared" si="2"/>
        <v>677</v>
      </c>
      <c r="AP79" s="29"/>
      <c r="AQ79" s="29"/>
      <c r="AR79" s="29"/>
      <c r="AS79" s="29"/>
      <c r="AT79" s="29"/>
      <c r="AU79" s="29"/>
      <c r="AV79" s="29"/>
      <c r="AW79" s="29"/>
      <c r="AX79" s="29"/>
      <c r="AY79" s="30" t="s">
        <v>40</v>
      </c>
      <c r="AZ79" s="30" t="s">
        <v>39</v>
      </c>
      <c r="BA79" s="30" t="s">
        <v>39</v>
      </c>
      <c r="BB79" s="30" t="s">
        <v>39</v>
      </c>
      <c r="BC79" s="30" t="s">
        <v>41</v>
      </c>
      <c r="BD79" s="30" t="s">
        <v>40</v>
      </c>
      <c r="BE79" s="38">
        <v>45903</v>
      </c>
      <c r="BF79" s="39">
        <v>46001</v>
      </c>
      <c r="BG79" s="39">
        <v>46023</v>
      </c>
    </row>
    <row r="80" spans="1:59" s="33" customFormat="1">
      <c r="A80" s="28">
        <f t="shared" si="3"/>
        <v>78</v>
      </c>
      <c r="B80" s="29"/>
      <c r="C80" s="28" t="s">
        <v>65</v>
      </c>
      <c r="D80" s="28" t="s">
        <v>367</v>
      </c>
      <c r="E80" s="28" t="s">
        <v>77</v>
      </c>
      <c r="F80" s="28" t="s">
        <v>76</v>
      </c>
      <c r="G80" s="29"/>
      <c r="H80" s="29"/>
      <c r="I80" s="29"/>
      <c r="J80" s="30" t="s">
        <v>39</v>
      </c>
      <c r="K80" s="29"/>
      <c r="L80" s="28" t="s">
        <v>87</v>
      </c>
      <c r="M80" s="31" t="s">
        <v>88</v>
      </c>
      <c r="N80" s="31" t="s">
        <v>89</v>
      </c>
      <c r="O80" s="28" t="s">
        <v>90</v>
      </c>
      <c r="P80" s="28" t="s">
        <v>91</v>
      </c>
      <c r="Q80" s="28" t="s">
        <v>91</v>
      </c>
      <c r="R80" s="32" t="s">
        <v>69</v>
      </c>
      <c r="S80" s="29"/>
      <c r="T80" s="28" t="s">
        <v>99</v>
      </c>
      <c r="U80" s="31" t="s">
        <v>89</v>
      </c>
      <c r="V80" s="28" t="s">
        <v>90</v>
      </c>
      <c r="W80" s="28" t="s">
        <v>91</v>
      </c>
      <c r="X80" s="31" t="s">
        <v>69</v>
      </c>
      <c r="Y80" s="28"/>
      <c r="Z80" s="28" t="s">
        <v>162</v>
      </c>
      <c r="AA80" s="31" t="s">
        <v>89</v>
      </c>
      <c r="AB80" s="28" t="s">
        <v>90</v>
      </c>
      <c r="AC80" s="28" t="s">
        <v>90</v>
      </c>
      <c r="AD80" s="28" t="s">
        <v>203</v>
      </c>
      <c r="AE80" s="31" t="s">
        <v>204</v>
      </c>
      <c r="AF80" s="29"/>
      <c r="AG80" s="31" t="s">
        <v>359</v>
      </c>
      <c r="AH80" s="31" t="s">
        <v>360</v>
      </c>
      <c r="AI80" s="28" t="s">
        <v>79</v>
      </c>
      <c r="AJ80" s="28">
        <v>10</v>
      </c>
      <c r="AK80" s="36">
        <v>78</v>
      </c>
      <c r="AL80" s="36">
        <v>129</v>
      </c>
      <c r="AM80" s="37"/>
      <c r="AN80" s="29"/>
      <c r="AO80" s="28">
        <f t="shared" si="2"/>
        <v>207</v>
      </c>
      <c r="AP80" s="29"/>
      <c r="AQ80" s="29"/>
      <c r="AR80" s="29"/>
      <c r="AS80" s="29"/>
      <c r="AT80" s="29"/>
      <c r="AU80" s="29"/>
      <c r="AV80" s="29"/>
      <c r="AW80" s="29"/>
      <c r="AX80" s="29"/>
      <c r="AY80" s="30" t="s">
        <v>40</v>
      </c>
      <c r="AZ80" s="30" t="s">
        <v>39</v>
      </c>
      <c r="BA80" s="30" t="s">
        <v>39</v>
      </c>
      <c r="BB80" s="30" t="s">
        <v>39</v>
      </c>
      <c r="BC80" s="30" t="s">
        <v>41</v>
      </c>
      <c r="BD80" s="30" t="s">
        <v>40</v>
      </c>
      <c r="BE80" s="38">
        <v>45903</v>
      </c>
      <c r="BF80" s="39">
        <v>46001</v>
      </c>
      <c r="BG80" s="39">
        <v>46023</v>
      </c>
    </row>
    <row r="81" spans="1:59" s="33" customFormat="1">
      <c r="A81" s="28">
        <f t="shared" si="3"/>
        <v>79</v>
      </c>
      <c r="B81" s="29"/>
      <c r="C81" s="28" t="s">
        <v>65</v>
      </c>
      <c r="D81" s="28" t="s">
        <v>367</v>
      </c>
      <c r="E81" s="28" t="s">
        <v>77</v>
      </c>
      <c r="F81" s="28" t="s">
        <v>76</v>
      </c>
      <c r="G81" s="29"/>
      <c r="H81" s="29"/>
      <c r="I81" s="29"/>
      <c r="J81" s="30" t="s">
        <v>39</v>
      </c>
      <c r="K81" s="29"/>
      <c r="L81" s="28" t="s">
        <v>87</v>
      </c>
      <c r="M81" s="31" t="s">
        <v>88</v>
      </c>
      <c r="N81" s="31" t="s">
        <v>89</v>
      </c>
      <c r="O81" s="28" t="s">
        <v>90</v>
      </c>
      <c r="P81" s="28" t="s">
        <v>91</v>
      </c>
      <c r="Q81" s="28" t="s">
        <v>91</v>
      </c>
      <c r="R81" s="32" t="s">
        <v>69</v>
      </c>
      <c r="S81" s="29"/>
      <c r="T81" s="28" t="s">
        <v>99</v>
      </c>
      <c r="U81" s="31" t="s">
        <v>89</v>
      </c>
      <c r="V81" s="28" t="s">
        <v>90</v>
      </c>
      <c r="W81" s="28" t="s">
        <v>91</v>
      </c>
      <c r="X81" s="31" t="s">
        <v>69</v>
      </c>
      <c r="Y81" s="28"/>
      <c r="Z81" s="28" t="s">
        <v>163</v>
      </c>
      <c r="AA81" s="31" t="s">
        <v>89</v>
      </c>
      <c r="AB81" s="28" t="s">
        <v>90</v>
      </c>
      <c r="AC81" s="28" t="s">
        <v>90</v>
      </c>
      <c r="AD81" s="28" t="s">
        <v>203</v>
      </c>
      <c r="AE81" s="31" t="s">
        <v>205</v>
      </c>
      <c r="AF81" s="29"/>
      <c r="AG81" s="31" t="s">
        <v>361</v>
      </c>
      <c r="AH81" s="31" t="s">
        <v>362</v>
      </c>
      <c r="AI81" s="28" t="s">
        <v>79</v>
      </c>
      <c r="AJ81" s="28">
        <v>6</v>
      </c>
      <c r="AK81" s="36">
        <v>921</v>
      </c>
      <c r="AL81" s="36">
        <v>1534</v>
      </c>
      <c r="AM81" s="37"/>
      <c r="AN81" s="29"/>
      <c r="AO81" s="28">
        <f t="shared" si="2"/>
        <v>2455</v>
      </c>
      <c r="AP81" s="29"/>
      <c r="AQ81" s="29"/>
      <c r="AR81" s="29"/>
      <c r="AS81" s="29"/>
      <c r="AT81" s="29"/>
      <c r="AU81" s="29"/>
      <c r="AV81" s="29"/>
      <c r="AW81" s="29"/>
      <c r="AX81" s="29"/>
      <c r="AY81" s="30" t="s">
        <v>40</v>
      </c>
      <c r="AZ81" s="30" t="s">
        <v>39</v>
      </c>
      <c r="BA81" s="30" t="s">
        <v>39</v>
      </c>
      <c r="BB81" s="30" t="s">
        <v>39</v>
      </c>
      <c r="BC81" s="30" t="s">
        <v>41</v>
      </c>
      <c r="BD81" s="30" t="s">
        <v>40</v>
      </c>
      <c r="BE81" s="38">
        <v>45903</v>
      </c>
      <c r="BF81" s="39">
        <v>46001</v>
      </c>
      <c r="BG81" s="39">
        <v>46023</v>
      </c>
    </row>
    <row r="82" spans="1:59" s="33" customFormat="1">
      <c r="A82" s="28">
        <f t="shared" si="3"/>
        <v>80</v>
      </c>
      <c r="B82" s="29"/>
      <c r="C82" s="28" t="s">
        <v>65</v>
      </c>
      <c r="D82" s="28" t="s">
        <v>367</v>
      </c>
      <c r="E82" s="28" t="s">
        <v>77</v>
      </c>
      <c r="F82" s="28" t="s">
        <v>76</v>
      </c>
      <c r="G82" s="29"/>
      <c r="H82" s="29"/>
      <c r="I82" s="29"/>
      <c r="J82" s="30" t="s">
        <v>39</v>
      </c>
      <c r="K82" s="29"/>
      <c r="L82" s="28" t="s">
        <v>87</v>
      </c>
      <c r="M82" s="31" t="s">
        <v>88</v>
      </c>
      <c r="N82" s="31" t="s">
        <v>89</v>
      </c>
      <c r="O82" s="28" t="s">
        <v>90</v>
      </c>
      <c r="P82" s="28" t="s">
        <v>91</v>
      </c>
      <c r="Q82" s="28" t="s">
        <v>91</v>
      </c>
      <c r="R82" s="32" t="s">
        <v>69</v>
      </c>
      <c r="S82" s="29"/>
      <c r="T82" s="28" t="s">
        <v>99</v>
      </c>
      <c r="U82" s="31" t="s">
        <v>89</v>
      </c>
      <c r="V82" s="28" t="s">
        <v>90</v>
      </c>
      <c r="W82" s="28" t="s">
        <v>91</v>
      </c>
      <c r="X82" s="31" t="s">
        <v>69</v>
      </c>
      <c r="Y82" s="28"/>
      <c r="Z82" s="28" t="s">
        <v>164</v>
      </c>
      <c r="AA82" s="31" t="s">
        <v>89</v>
      </c>
      <c r="AB82" s="28" t="s">
        <v>90</v>
      </c>
      <c r="AC82" s="28" t="s">
        <v>90</v>
      </c>
      <c r="AD82" s="28" t="s">
        <v>203</v>
      </c>
      <c r="AE82" s="31" t="s">
        <v>206</v>
      </c>
      <c r="AF82" s="29"/>
      <c r="AG82" s="31" t="s">
        <v>363</v>
      </c>
      <c r="AH82" s="31" t="s">
        <v>364</v>
      </c>
      <c r="AI82" s="28" t="s">
        <v>79</v>
      </c>
      <c r="AJ82" s="28">
        <v>16</v>
      </c>
      <c r="AK82" s="36">
        <v>101</v>
      </c>
      <c r="AL82" s="36">
        <v>169</v>
      </c>
      <c r="AM82" s="37"/>
      <c r="AN82" s="29"/>
      <c r="AO82" s="28">
        <f t="shared" si="2"/>
        <v>270</v>
      </c>
      <c r="AP82" s="29"/>
      <c r="AQ82" s="29"/>
      <c r="AR82" s="29"/>
      <c r="AS82" s="29"/>
      <c r="AT82" s="29"/>
      <c r="AU82" s="29"/>
      <c r="AV82" s="29"/>
      <c r="AW82" s="29"/>
      <c r="AX82" s="29"/>
      <c r="AY82" s="30" t="s">
        <v>40</v>
      </c>
      <c r="AZ82" s="30" t="s">
        <v>39</v>
      </c>
      <c r="BA82" s="30" t="s">
        <v>39</v>
      </c>
      <c r="BB82" s="30" t="s">
        <v>39</v>
      </c>
      <c r="BC82" s="30" t="s">
        <v>41</v>
      </c>
      <c r="BD82" s="30" t="s">
        <v>40</v>
      </c>
      <c r="BE82" s="38">
        <v>45903</v>
      </c>
      <c r="BF82" s="39">
        <v>46001</v>
      </c>
      <c r="BG82" s="39">
        <v>46023</v>
      </c>
    </row>
    <row r="83" spans="1:59" s="33" customFormat="1">
      <c r="A83" s="28">
        <f t="shared" si="3"/>
        <v>81</v>
      </c>
      <c r="B83" s="29"/>
      <c r="C83" s="28" t="s">
        <v>65</v>
      </c>
      <c r="D83" s="28" t="s">
        <v>367</v>
      </c>
      <c r="E83" s="28" t="s">
        <v>77</v>
      </c>
      <c r="F83" s="28" t="s">
        <v>76</v>
      </c>
      <c r="G83" s="29"/>
      <c r="H83" s="29"/>
      <c r="I83" s="29"/>
      <c r="J83" s="30" t="s">
        <v>39</v>
      </c>
      <c r="K83" s="29"/>
      <c r="L83" s="28" t="s">
        <v>87</v>
      </c>
      <c r="M83" s="31" t="s">
        <v>88</v>
      </c>
      <c r="N83" s="31" t="s">
        <v>89</v>
      </c>
      <c r="O83" s="28" t="s">
        <v>90</v>
      </c>
      <c r="P83" s="28" t="s">
        <v>91</v>
      </c>
      <c r="Q83" s="28" t="s">
        <v>91</v>
      </c>
      <c r="R83" s="32" t="s">
        <v>69</v>
      </c>
      <c r="S83" s="29"/>
      <c r="T83" s="28" t="s">
        <v>99</v>
      </c>
      <c r="U83" s="31" t="s">
        <v>89</v>
      </c>
      <c r="V83" s="28" t="s">
        <v>90</v>
      </c>
      <c r="W83" s="28" t="s">
        <v>91</v>
      </c>
      <c r="X83" s="31" t="s">
        <v>69</v>
      </c>
      <c r="Y83" s="28"/>
      <c r="Z83" s="28" t="s">
        <v>165</v>
      </c>
      <c r="AA83" s="31" t="s">
        <v>89</v>
      </c>
      <c r="AB83" s="28" t="s">
        <v>90</v>
      </c>
      <c r="AC83" s="28" t="s">
        <v>90</v>
      </c>
      <c r="AD83" s="28" t="s">
        <v>207</v>
      </c>
      <c r="AE83" s="31" t="s">
        <v>208</v>
      </c>
      <c r="AF83" s="29"/>
      <c r="AG83" s="31" t="s">
        <v>365</v>
      </c>
      <c r="AH83" s="31" t="s">
        <v>366</v>
      </c>
      <c r="AI83" s="28" t="s">
        <v>79</v>
      </c>
      <c r="AJ83" s="28">
        <v>8</v>
      </c>
      <c r="AK83" s="36">
        <v>813</v>
      </c>
      <c r="AL83" s="36">
        <v>1356</v>
      </c>
      <c r="AM83" s="37"/>
      <c r="AN83" s="29"/>
      <c r="AO83" s="28">
        <f t="shared" si="2"/>
        <v>2169</v>
      </c>
      <c r="AP83" s="29"/>
      <c r="AQ83" s="29"/>
      <c r="AR83" s="29"/>
      <c r="AS83" s="29"/>
      <c r="AT83" s="29"/>
      <c r="AU83" s="29"/>
      <c r="AV83" s="29"/>
      <c r="AW83" s="29"/>
      <c r="AX83" s="29"/>
      <c r="AY83" s="30" t="s">
        <v>40</v>
      </c>
      <c r="AZ83" s="30" t="s">
        <v>39</v>
      </c>
      <c r="BA83" s="30" t="s">
        <v>39</v>
      </c>
      <c r="BB83" s="30" t="s">
        <v>39</v>
      </c>
      <c r="BC83" s="30" t="s">
        <v>41</v>
      </c>
      <c r="BD83" s="30" t="s">
        <v>40</v>
      </c>
      <c r="BE83" s="38">
        <v>45903</v>
      </c>
      <c r="BF83" s="39">
        <v>46001</v>
      </c>
      <c r="BG83" s="39">
        <v>46023</v>
      </c>
    </row>
    <row r="84" spans="1:59">
      <c r="AO84" s="11">
        <f>SUM(AO3:AO83)</f>
        <v>717756</v>
      </c>
    </row>
    <row r="85" spans="1:59">
      <c r="AO85" s="11">
        <f>AO84/1000</f>
        <v>717.75599999999997</v>
      </c>
    </row>
  </sheetData>
  <mergeCells count="23">
    <mergeCell ref="AQ1:AV1"/>
    <mergeCell ref="AW1:AX1"/>
    <mergeCell ref="BG1:BG2"/>
    <mergeCell ref="AY1:BD1"/>
    <mergeCell ref="BE1:BE2"/>
    <mergeCell ref="BF1:BF2"/>
    <mergeCell ref="AK1:AO1"/>
    <mergeCell ref="Z1:AH1"/>
    <mergeCell ref="AI1:AI2"/>
    <mergeCell ref="AJ1:AJ2"/>
    <mergeCell ref="L1:S1"/>
    <mergeCell ref="A1:A2"/>
    <mergeCell ref="B1:B2"/>
    <mergeCell ref="C1:C2"/>
    <mergeCell ref="D1:D2"/>
    <mergeCell ref="T1:Y1"/>
    <mergeCell ref="K1:K2"/>
    <mergeCell ref="F1:F2"/>
    <mergeCell ref="G1:G2"/>
    <mergeCell ref="H1:H2"/>
    <mergeCell ref="E1:E2"/>
    <mergeCell ref="I1:I2"/>
    <mergeCell ref="J1:J2"/>
  </mergeCells>
  <phoneticPr fontId="2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workbookViewId="0">
      <selection sqref="A1:J82"/>
    </sheetView>
  </sheetViews>
  <sheetFormatPr defaultColWidth="9.75" defaultRowHeight="11.5"/>
  <cols>
    <col min="1" max="1" width="4.25" style="11" customWidth="1"/>
    <col min="2" max="2" width="9.75" style="11"/>
    <col min="3" max="3" width="5.58203125" style="11" customWidth="1"/>
    <col min="4" max="4" width="5.08203125" style="11" customWidth="1"/>
    <col min="5" max="5" width="7.4140625" style="11" customWidth="1"/>
    <col min="6" max="6" width="6.9140625" style="11" customWidth="1"/>
    <col min="7" max="7" width="4.1640625" style="11" customWidth="1"/>
    <col min="8" max="8" width="9.75" style="11"/>
    <col min="9" max="9" width="3.9140625" style="11" customWidth="1"/>
    <col min="10" max="10" width="4.5" style="11" customWidth="1"/>
    <col min="11" max="16384" width="9.75" style="11"/>
  </cols>
  <sheetData>
    <row r="1" spans="1:10" ht="57.5">
      <c r="A1" s="8" t="s">
        <v>42</v>
      </c>
      <c r="B1" s="9" t="s">
        <v>43</v>
      </c>
      <c r="C1" s="9" t="s">
        <v>16</v>
      </c>
      <c r="D1" s="9" t="s">
        <v>17</v>
      </c>
      <c r="E1" s="9" t="s">
        <v>18</v>
      </c>
      <c r="F1" s="9" t="s">
        <v>19</v>
      </c>
      <c r="G1" s="9" t="s">
        <v>82</v>
      </c>
      <c r="H1" s="9" t="s">
        <v>6</v>
      </c>
      <c r="I1" s="10" t="s">
        <v>44</v>
      </c>
      <c r="J1" s="10" t="s">
        <v>371</v>
      </c>
    </row>
    <row r="2" spans="1:10">
      <c r="A2" s="12">
        <f>'Wykaz ppe '!A3</f>
        <v>1</v>
      </c>
      <c r="B2" s="13" t="str">
        <f>'Wykaz ppe '!Z3</f>
        <v>Plac zabaw Branice</v>
      </c>
      <c r="C2" s="14" t="str">
        <f>'Wykaz ppe '!AA3</f>
        <v>48-140</v>
      </c>
      <c r="D2" s="13" t="str">
        <f>'Wykaz ppe '!AB3</f>
        <v>Branice</v>
      </c>
      <c r="E2" s="13" t="str">
        <f>'Wykaz ppe '!AC3</f>
        <v>Branice</v>
      </c>
      <c r="F2" s="13" t="str">
        <f>'Wykaz ppe '!AD3</f>
        <v>Główna</v>
      </c>
      <c r="G2" s="14">
        <f>'Wykaz ppe '!AE3</f>
        <v>0</v>
      </c>
      <c r="H2" s="14" t="str">
        <f>'Wykaz ppe '!AG3</f>
        <v>590322413600631003</v>
      </c>
      <c r="I2" s="13" t="str">
        <f>'Wykaz ppe '!AI3</f>
        <v>C12a</v>
      </c>
      <c r="J2" s="13">
        <f>'Wykaz ppe '!AO3</f>
        <v>485</v>
      </c>
    </row>
    <row r="3" spans="1:10">
      <c r="A3" s="12">
        <f>'Wykaz ppe '!A4</f>
        <v>2</v>
      </c>
      <c r="B3" s="13" t="str">
        <f>'Wykaz ppe '!Z4</f>
        <v>Plac zabaw Włodzienin</v>
      </c>
      <c r="C3" s="14" t="str">
        <f>'Wykaz ppe '!AA4</f>
        <v>48-140</v>
      </c>
      <c r="D3" s="13" t="str">
        <f>'Wykaz ppe '!AB4</f>
        <v>Branice</v>
      </c>
      <c r="E3" s="13" t="str">
        <f>'Wykaz ppe '!AC4</f>
        <v>Włodzienin</v>
      </c>
      <c r="F3" s="13">
        <f>'Wykaz ppe '!AD4</f>
        <v>0</v>
      </c>
      <c r="G3" s="14">
        <f>'Wykaz ppe '!AE4</f>
        <v>0</v>
      </c>
      <c r="H3" s="14" t="str">
        <f>'Wykaz ppe '!AG4</f>
        <v>590322413600857571</v>
      </c>
      <c r="I3" s="13" t="str">
        <f>'Wykaz ppe '!AI4</f>
        <v>C11</v>
      </c>
      <c r="J3" s="13">
        <f>'Wykaz ppe '!AO4</f>
        <v>1</v>
      </c>
    </row>
    <row r="4" spans="1:10">
      <c r="A4" s="12">
        <f>'Wykaz ppe '!A5</f>
        <v>3</v>
      </c>
      <c r="B4" s="13" t="str">
        <f>'Wykaz ppe '!Z5</f>
        <v>Plac Zabaw Jakubowice</v>
      </c>
      <c r="C4" s="14" t="str">
        <f>'Wykaz ppe '!AA5</f>
        <v>48-140</v>
      </c>
      <c r="D4" s="13" t="str">
        <f>'Wykaz ppe '!AB5</f>
        <v>Branice</v>
      </c>
      <c r="E4" s="13" t="str">
        <f>'Wykaz ppe '!AC5</f>
        <v>Jakubowice</v>
      </c>
      <c r="F4" s="13">
        <f>'Wykaz ppe '!AD5</f>
        <v>0</v>
      </c>
      <c r="G4" s="14">
        <f>'Wykaz ppe '!AE5</f>
        <v>0</v>
      </c>
      <c r="H4" s="14" t="str">
        <f>'Wykaz ppe '!AG5</f>
        <v>590322413600532485</v>
      </c>
      <c r="I4" s="13" t="str">
        <f>'Wykaz ppe '!AI5</f>
        <v>C11</v>
      </c>
      <c r="J4" s="13">
        <f>'Wykaz ppe '!AO5</f>
        <v>0</v>
      </c>
    </row>
    <row r="5" spans="1:10">
      <c r="A5" s="12">
        <f>'Wykaz ppe '!A6</f>
        <v>4</v>
      </c>
      <c r="B5" s="13" t="str">
        <f>'Wykaz ppe '!Z6</f>
        <v>Basen</v>
      </c>
      <c r="C5" s="14" t="str">
        <f>'Wykaz ppe '!AA6</f>
        <v>48-140</v>
      </c>
      <c r="D5" s="13" t="str">
        <f>'Wykaz ppe '!AB6</f>
        <v>Branice</v>
      </c>
      <c r="E5" s="13" t="str">
        <f>'Wykaz ppe '!AC6</f>
        <v>Branice</v>
      </c>
      <c r="F5" s="13" t="str">
        <f>'Wykaz ppe '!AD6</f>
        <v>Słoneczna</v>
      </c>
      <c r="G5" s="14">
        <f>'Wykaz ppe '!AE6</f>
        <v>0</v>
      </c>
      <c r="H5" s="14" t="str">
        <f>'Wykaz ppe '!AG6</f>
        <v>590322413600748992</v>
      </c>
      <c r="I5" s="13" t="str">
        <f>'Wykaz ppe '!AI6</f>
        <v>C12a</v>
      </c>
      <c r="J5" s="13">
        <f>'Wykaz ppe '!AO6</f>
        <v>1269</v>
      </c>
    </row>
    <row r="6" spans="1:10">
      <c r="A6" s="12">
        <f>'Wykaz ppe '!A7</f>
        <v>5</v>
      </c>
      <c r="B6" s="13" t="str">
        <f>'Wykaz ppe '!Z7</f>
        <v>Basen</v>
      </c>
      <c r="C6" s="14" t="str">
        <f>'Wykaz ppe '!AA7</f>
        <v>48-140</v>
      </c>
      <c r="D6" s="13" t="str">
        <f>'Wykaz ppe '!AB7</f>
        <v>Branice</v>
      </c>
      <c r="E6" s="13" t="str">
        <f>'Wykaz ppe '!AC7</f>
        <v>Branice</v>
      </c>
      <c r="F6" s="13" t="str">
        <f>'Wykaz ppe '!AD7</f>
        <v>Słoneczna</v>
      </c>
      <c r="G6" s="14">
        <f>'Wykaz ppe '!AE7</f>
        <v>0</v>
      </c>
      <c r="H6" s="14" t="str">
        <f>'Wykaz ppe '!AG7</f>
        <v>590322413600424704</v>
      </c>
      <c r="I6" s="13" t="str">
        <f>'Wykaz ppe '!AI7</f>
        <v>C12a</v>
      </c>
      <c r="J6" s="13">
        <f>'Wykaz ppe '!AO7</f>
        <v>5286</v>
      </c>
    </row>
    <row r="7" spans="1:10">
      <c r="A7" s="12">
        <f>'Wykaz ppe '!A8</f>
        <v>6</v>
      </c>
      <c r="B7" s="13" t="str">
        <f>'Wykaz ppe '!Z8</f>
        <v>Krąg Taneczny</v>
      </c>
      <c r="C7" s="14" t="str">
        <f>'Wykaz ppe '!AA8</f>
        <v>48-140</v>
      </c>
      <c r="D7" s="13" t="str">
        <f>'Wykaz ppe '!AB8</f>
        <v>Branice</v>
      </c>
      <c r="E7" s="13" t="str">
        <f>'Wykaz ppe '!AC8</f>
        <v>Branice</v>
      </c>
      <c r="F7" s="13" t="str">
        <f>'Wykaz ppe '!AD8</f>
        <v>Główna</v>
      </c>
      <c r="G7" s="14">
        <f>'Wykaz ppe '!AE8</f>
        <v>0</v>
      </c>
      <c r="H7" s="14" t="str">
        <f>'Wykaz ppe '!AG8</f>
        <v>590322413600098592</v>
      </c>
      <c r="I7" s="13" t="str">
        <f>'Wykaz ppe '!AI8</f>
        <v>C11</v>
      </c>
      <c r="J7" s="13">
        <f>'Wykaz ppe '!AO8</f>
        <v>3830</v>
      </c>
    </row>
    <row r="8" spans="1:10">
      <c r="A8" s="12">
        <f>'Wykaz ppe '!A9</f>
        <v>7</v>
      </c>
      <c r="B8" s="13" t="str">
        <f>'Wykaz ppe '!Z9</f>
        <v>Wieża Widokowa</v>
      </c>
      <c r="C8" s="14" t="str">
        <f>'Wykaz ppe '!AA9</f>
        <v>48-140</v>
      </c>
      <c r="D8" s="13" t="str">
        <f>'Wykaz ppe '!AB9</f>
        <v>Branice</v>
      </c>
      <c r="E8" s="13" t="str">
        <f>'Wykaz ppe '!AC9</f>
        <v>Włodzienin</v>
      </c>
      <c r="F8" s="13">
        <f>'Wykaz ppe '!AD9</f>
        <v>0</v>
      </c>
      <c r="G8" s="14" t="str">
        <f>'Wykaz ppe '!AE9</f>
        <v>Dz. Nr 36</v>
      </c>
      <c r="H8" s="14" t="str">
        <f>'Wykaz ppe '!AG9</f>
        <v>590322413600378847</v>
      </c>
      <c r="I8" s="13" t="str">
        <f>'Wykaz ppe '!AI9</f>
        <v>C11</v>
      </c>
      <c r="J8" s="13">
        <f>'Wykaz ppe '!AO9</f>
        <v>44</v>
      </c>
    </row>
    <row r="9" spans="1:10">
      <c r="A9" s="12">
        <f>'Wykaz ppe '!A10</f>
        <v>8</v>
      </c>
      <c r="B9" s="13" t="str">
        <f>'Wykaz ppe '!Z10</f>
        <v>Wiejski Dom Kultury w Branicach</v>
      </c>
      <c r="C9" s="14" t="str">
        <f>'Wykaz ppe '!AA10</f>
        <v>48-140</v>
      </c>
      <c r="D9" s="13" t="str">
        <f>'Wykaz ppe '!AB10</f>
        <v>Branice</v>
      </c>
      <c r="E9" s="13" t="str">
        <f>'Wykaz ppe '!AC10</f>
        <v>Branice</v>
      </c>
      <c r="F9" s="13" t="str">
        <f>'Wykaz ppe '!AD10</f>
        <v>Wolności</v>
      </c>
      <c r="G9" s="14" t="str">
        <f>'Wykaz ppe '!AE10</f>
        <v>1</v>
      </c>
      <c r="H9" s="14" t="str">
        <f>'Wykaz ppe '!AG10</f>
        <v>590322413600018743</v>
      </c>
      <c r="I9" s="13" t="str">
        <f>'Wykaz ppe '!AI10</f>
        <v>C12a</v>
      </c>
      <c r="J9" s="13">
        <f>'Wykaz ppe '!AO10</f>
        <v>3880</v>
      </c>
    </row>
    <row r="10" spans="1:10">
      <c r="A10" s="12">
        <f>'Wykaz ppe '!A11</f>
        <v>9</v>
      </c>
      <c r="B10" s="13" t="str">
        <f>'Wykaz ppe '!Z11</f>
        <v>Świetlica wiejska Wysoka</v>
      </c>
      <c r="C10" s="14" t="str">
        <f>'Wykaz ppe '!AA11</f>
        <v>48-140</v>
      </c>
      <c r="D10" s="13" t="str">
        <f>'Wykaz ppe '!AB11</f>
        <v>Branice</v>
      </c>
      <c r="E10" s="13" t="str">
        <f>'Wykaz ppe '!AC11</f>
        <v>Wysoka</v>
      </c>
      <c r="F10" s="13">
        <f>'Wykaz ppe '!AD11</f>
        <v>0</v>
      </c>
      <c r="G10" s="14">
        <f>'Wykaz ppe '!AE11</f>
        <v>0</v>
      </c>
      <c r="H10" s="14" t="str">
        <f>'Wykaz ppe '!AG11</f>
        <v>590322413600566060</v>
      </c>
      <c r="I10" s="13" t="str">
        <f>'Wykaz ppe '!AI11</f>
        <v>C12a</v>
      </c>
      <c r="J10" s="13">
        <f>'Wykaz ppe '!AO11</f>
        <v>10097</v>
      </c>
    </row>
    <row r="11" spans="1:10">
      <c r="A11" s="12">
        <f>'Wykaz ppe '!A12</f>
        <v>10</v>
      </c>
      <c r="B11" s="13" t="str">
        <f>'Wykaz ppe '!Z12</f>
        <v>Centrum Aktywizacji Społeczno  Gospodarczej w Branicach</v>
      </c>
      <c r="C11" s="14" t="str">
        <f>'Wykaz ppe '!AA12</f>
        <v>48-140</v>
      </c>
      <c r="D11" s="13" t="str">
        <f>'Wykaz ppe '!AB12</f>
        <v>Branice</v>
      </c>
      <c r="E11" s="13" t="str">
        <f>'Wykaz ppe '!AC12</f>
        <v>Branice</v>
      </c>
      <c r="F11" s="13" t="str">
        <f>'Wykaz ppe '!AD12</f>
        <v>Szpitalna</v>
      </c>
      <c r="G11" s="14" t="str">
        <f>'Wykaz ppe '!AE12</f>
        <v>ZK7607</v>
      </c>
      <c r="H11" s="14" t="str">
        <f>'Wykaz ppe '!AG12</f>
        <v>590322413600296127</v>
      </c>
      <c r="I11" s="13" t="str">
        <f>'Wykaz ppe '!AI12</f>
        <v>C12a</v>
      </c>
      <c r="J11" s="13">
        <f>'Wykaz ppe '!AO12</f>
        <v>7611</v>
      </c>
    </row>
    <row r="12" spans="1:10">
      <c r="A12" s="12">
        <f>'Wykaz ppe '!A13</f>
        <v>11</v>
      </c>
      <c r="B12" s="13" t="str">
        <f>'Wykaz ppe '!Z13</f>
        <v>Świetlica wiejska Boboluszki</v>
      </c>
      <c r="C12" s="14" t="str">
        <f>'Wykaz ppe '!AA13</f>
        <v>48-140</v>
      </c>
      <c r="D12" s="13" t="str">
        <f>'Wykaz ppe '!AB13</f>
        <v>Branice</v>
      </c>
      <c r="E12" s="13" t="str">
        <f>'Wykaz ppe '!AC13</f>
        <v>Boboluszki</v>
      </c>
      <c r="F12" s="13">
        <f>'Wykaz ppe '!AD13</f>
        <v>0</v>
      </c>
      <c r="G12" s="14">
        <f>'Wykaz ppe '!AE13</f>
        <v>0</v>
      </c>
      <c r="H12" s="14" t="str">
        <f>'Wykaz ppe '!AG13</f>
        <v>590322413600095027</v>
      </c>
      <c r="I12" s="13" t="str">
        <f>'Wykaz ppe '!AI13</f>
        <v>C11</v>
      </c>
      <c r="J12" s="13">
        <f>'Wykaz ppe '!AO13</f>
        <v>97</v>
      </c>
    </row>
    <row r="13" spans="1:10">
      <c r="A13" s="12">
        <f>'Wykaz ppe '!A14</f>
        <v>12</v>
      </c>
      <c r="B13" s="13" t="str">
        <f>'Wykaz ppe '!Z14</f>
        <v>Świetlica wiejska Lewice</v>
      </c>
      <c r="C13" s="14" t="str">
        <f>'Wykaz ppe '!AA14</f>
        <v>48-140</v>
      </c>
      <c r="D13" s="13" t="str">
        <f>'Wykaz ppe '!AB14</f>
        <v>Branice</v>
      </c>
      <c r="E13" s="13" t="str">
        <f>'Wykaz ppe '!AC14</f>
        <v>Lewice</v>
      </c>
      <c r="F13" s="13">
        <f>'Wykaz ppe '!AD14</f>
        <v>0</v>
      </c>
      <c r="G13" s="14">
        <f>'Wykaz ppe '!AE14</f>
        <v>0</v>
      </c>
      <c r="H13" s="14" t="str">
        <f>'Wykaz ppe '!AG14</f>
        <v>590322413600470954</v>
      </c>
      <c r="I13" s="13" t="str">
        <f>'Wykaz ppe '!AI14</f>
        <v>C12a</v>
      </c>
      <c r="J13" s="13">
        <f>'Wykaz ppe '!AO14</f>
        <v>1</v>
      </c>
    </row>
    <row r="14" spans="1:10">
      <c r="A14" s="12">
        <f>'Wykaz ppe '!A15</f>
        <v>13</v>
      </c>
      <c r="B14" s="13" t="str">
        <f>'Wykaz ppe '!Z15</f>
        <v>Świetlica wiejska Lewice</v>
      </c>
      <c r="C14" s="14" t="str">
        <f>'Wykaz ppe '!AA15</f>
        <v>48-140</v>
      </c>
      <c r="D14" s="13" t="str">
        <f>'Wykaz ppe '!AB15</f>
        <v>Branice</v>
      </c>
      <c r="E14" s="13" t="str">
        <f>'Wykaz ppe '!AC15</f>
        <v>Lewice</v>
      </c>
      <c r="F14" s="13">
        <f>'Wykaz ppe '!AD15</f>
        <v>0</v>
      </c>
      <c r="G14" s="14">
        <f>'Wykaz ppe '!AE15</f>
        <v>0</v>
      </c>
      <c r="H14" s="14" t="str">
        <f>'Wykaz ppe '!AG15</f>
        <v>590322413600164891</v>
      </c>
      <c r="I14" s="13" t="str">
        <f>'Wykaz ppe '!AI15</f>
        <v>C11</v>
      </c>
      <c r="J14" s="13">
        <f>'Wykaz ppe '!AO15</f>
        <v>119</v>
      </c>
    </row>
    <row r="15" spans="1:10">
      <c r="A15" s="12">
        <f>'Wykaz ppe '!A16</f>
        <v>14</v>
      </c>
      <c r="B15" s="13" t="str">
        <f>'Wykaz ppe '!Z16</f>
        <v>Świetlica wiejska Włodzienin</v>
      </c>
      <c r="C15" s="14" t="str">
        <f>'Wykaz ppe '!AA16</f>
        <v>48-140</v>
      </c>
      <c r="D15" s="13" t="str">
        <f>'Wykaz ppe '!AB16</f>
        <v>Branice</v>
      </c>
      <c r="E15" s="13" t="str">
        <f>'Wykaz ppe '!AC16</f>
        <v>Włodzienin</v>
      </c>
      <c r="F15" s="13">
        <f>'Wykaz ppe '!AD16</f>
        <v>0</v>
      </c>
      <c r="G15" s="14">
        <f>'Wykaz ppe '!AE16</f>
        <v>0</v>
      </c>
      <c r="H15" s="14" t="str">
        <f>'Wykaz ppe '!AG16</f>
        <v>590322413600740408</v>
      </c>
      <c r="I15" s="13" t="str">
        <f>'Wykaz ppe '!AI16</f>
        <v>C12a</v>
      </c>
      <c r="J15" s="13">
        <f>'Wykaz ppe '!AO16</f>
        <v>179</v>
      </c>
    </row>
    <row r="16" spans="1:10">
      <c r="A16" s="12">
        <f>'Wykaz ppe '!A17</f>
        <v>15</v>
      </c>
      <c r="B16" s="13" t="str">
        <f>'Wykaz ppe '!Z17</f>
        <v>Świetlica Wiejska Wódka</v>
      </c>
      <c r="C16" s="14" t="str">
        <f>'Wykaz ppe '!AA17</f>
        <v>48-140</v>
      </c>
      <c r="D16" s="13" t="str">
        <f>'Wykaz ppe '!AB17</f>
        <v>Branice</v>
      </c>
      <c r="E16" s="13" t="str">
        <f>'Wykaz ppe '!AC17</f>
        <v>Wódka</v>
      </c>
      <c r="F16" s="13">
        <f>'Wykaz ppe '!AD17</f>
        <v>0</v>
      </c>
      <c r="G16" s="14">
        <f>'Wykaz ppe '!AE17</f>
        <v>0</v>
      </c>
      <c r="H16" s="14" t="str">
        <f>'Wykaz ppe '!AG17</f>
        <v>590322413600861295</v>
      </c>
      <c r="I16" s="13" t="str">
        <f>'Wykaz ppe '!AI17</f>
        <v>C11</v>
      </c>
      <c r="J16" s="13">
        <f>'Wykaz ppe '!AO17</f>
        <v>224</v>
      </c>
    </row>
    <row r="17" spans="1:10">
      <c r="A17" s="12">
        <f>'Wykaz ppe '!A18</f>
        <v>16</v>
      </c>
      <c r="B17" s="13" t="str">
        <f>'Wykaz ppe '!Z18</f>
        <v>Świetlica Wiejska Posucice</v>
      </c>
      <c r="C17" s="14" t="str">
        <f>'Wykaz ppe '!AA18</f>
        <v>48-140</v>
      </c>
      <c r="D17" s="13" t="str">
        <f>'Wykaz ppe '!AB18</f>
        <v>Branice</v>
      </c>
      <c r="E17" s="13" t="str">
        <f>'Wykaz ppe '!AC18</f>
        <v>Posucice</v>
      </c>
      <c r="F17" s="13">
        <f>'Wykaz ppe '!AD18</f>
        <v>0</v>
      </c>
      <c r="G17" s="14" t="str">
        <f>'Wykaz ppe '!AE18</f>
        <v>17</v>
      </c>
      <c r="H17" s="14" t="str">
        <f>'Wykaz ppe '!AG18</f>
        <v>590322413600746714</v>
      </c>
      <c r="I17" s="13" t="str">
        <f>'Wykaz ppe '!AI18</f>
        <v>C12a</v>
      </c>
      <c r="J17" s="13">
        <f>'Wykaz ppe '!AO18</f>
        <v>1139</v>
      </c>
    </row>
    <row r="18" spans="1:10">
      <c r="A18" s="12">
        <f>'Wykaz ppe '!A19</f>
        <v>17</v>
      </c>
      <c r="B18" s="13" t="str">
        <f>'Wykaz ppe '!Z19</f>
        <v>Świetlica Wiejska Niekazanice</v>
      </c>
      <c r="C18" s="14" t="str">
        <f>'Wykaz ppe '!AA19</f>
        <v>48-140</v>
      </c>
      <c r="D18" s="13" t="str">
        <f>'Wykaz ppe '!AB19</f>
        <v>Branice</v>
      </c>
      <c r="E18" s="13" t="str">
        <f>'Wykaz ppe '!AC19</f>
        <v>Niekazanice</v>
      </c>
      <c r="F18" s="13">
        <f>'Wykaz ppe '!AD19</f>
        <v>0</v>
      </c>
      <c r="G18" s="14" t="str">
        <f>'Wykaz ppe '!AE19</f>
        <v>16</v>
      </c>
      <c r="H18" s="14" t="str">
        <f>'Wykaz ppe '!AG19</f>
        <v>590322413600527832</v>
      </c>
      <c r="I18" s="13" t="str">
        <f>'Wykaz ppe '!AI19</f>
        <v>C11</v>
      </c>
      <c r="J18" s="13">
        <f>'Wykaz ppe '!AO19</f>
        <v>4892</v>
      </c>
    </row>
    <row r="19" spans="1:10">
      <c r="A19" s="12">
        <f>'Wykaz ppe '!A20</f>
        <v>18</v>
      </c>
      <c r="B19" s="13" t="str">
        <f>'Wykaz ppe '!Z20</f>
        <v>Świetlica wiejska Dzbańce</v>
      </c>
      <c r="C19" s="14" t="str">
        <f>'Wykaz ppe '!AA20</f>
        <v>48-140</v>
      </c>
      <c r="D19" s="13" t="str">
        <f>'Wykaz ppe '!AB20</f>
        <v>Branice</v>
      </c>
      <c r="E19" s="13" t="str">
        <f>'Wykaz ppe '!AC20</f>
        <v>Dzbańce</v>
      </c>
      <c r="F19" s="13">
        <f>'Wykaz ppe '!AD20</f>
        <v>0</v>
      </c>
      <c r="G19" s="14" t="str">
        <f>'Wykaz ppe '!AE20</f>
        <v>3</v>
      </c>
      <c r="H19" s="14" t="str">
        <f>'Wykaz ppe '!AG20</f>
        <v>590322413600682630</v>
      </c>
      <c r="I19" s="13" t="str">
        <f>'Wykaz ppe '!AI20</f>
        <v>G11</v>
      </c>
      <c r="J19" s="13">
        <f>'Wykaz ppe '!AO20</f>
        <v>39</v>
      </c>
    </row>
    <row r="20" spans="1:10">
      <c r="A20" s="12">
        <f>'Wykaz ppe '!A21</f>
        <v>19</v>
      </c>
      <c r="B20" s="13" t="str">
        <f>'Wykaz ppe '!Z21</f>
        <v>Świetlica wiejska Wiechowice</v>
      </c>
      <c r="C20" s="14" t="str">
        <f>'Wykaz ppe '!AA21</f>
        <v>48-140</v>
      </c>
      <c r="D20" s="13" t="str">
        <f>'Wykaz ppe '!AB21</f>
        <v>Branice</v>
      </c>
      <c r="E20" s="13" t="str">
        <f>'Wykaz ppe '!AC21</f>
        <v>Wiechowice</v>
      </c>
      <c r="F20" s="13">
        <f>'Wykaz ppe '!AD21</f>
        <v>0</v>
      </c>
      <c r="G20" s="14">
        <f>'Wykaz ppe '!AE21</f>
        <v>0</v>
      </c>
      <c r="H20" s="14" t="str">
        <f>'Wykaz ppe '!AG21</f>
        <v>590322413600554746</v>
      </c>
      <c r="I20" s="13" t="str">
        <f>'Wykaz ppe '!AI21</f>
        <v>C11</v>
      </c>
      <c r="J20" s="13">
        <f>'Wykaz ppe '!AO21</f>
        <v>355</v>
      </c>
    </row>
    <row r="21" spans="1:10">
      <c r="A21" s="12">
        <f>'Wykaz ppe '!A22</f>
        <v>20</v>
      </c>
      <c r="B21" s="13" t="str">
        <f>'Wykaz ppe '!Z22</f>
        <v>Świetlica wiejska Uciechowice lokal</v>
      </c>
      <c r="C21" s="14" t="str">
        <f>'Wykaz ppe '!AA22</f>
        <v>48-140</v>
      </c>
      <c r="D21" s="13" t="str">
        <f>'Wykaz ppe '!AB22</f>
        <v>Branice</v>
      </c>
      <c r="E21" s="13" t="str">
        <f>'Wykaz ppe '!AC22</f>
        <v>Uciechowice</v>
      </c>
      <c r="F21" s="13">
        <f>'Wykaz ppe '!AD22</f>
        <v>0</v>
      </c>
      <c r="G21" s="14">
        <f>'Wykaz ppe '!AE22</f>
        <v>0</v>
      </c>
      <c r="H21" s="14" t="str">
        <f>'Wykaz ppe '!AG22</f>
        <v>590322413600185384</v>
      </c>
      <c r="I21" s="13" t="str">
        <f>'Wykaz ppe '!AI22</f>
        <v>C12a</v>
      </c>
      <c r="J21" s="13">
        <f>'Wykaz ppe '!AO22</f>
        <v>17</v>
      </c>
    </row>
    <row r="22" spans="1:10">
      <c r="A22" s="12">
        <f>'Wykaz ppe '!A23</f>
        <v>21</v>
      </c>
      <c r="B22" s="13" t="str">
        <f>'Wykaz ppe '!Z23</f>
        <v>Świetlica wiejska Uciechowice</v>
      </c>
      <c r="C22" s="14" t="str">
        <f>'Wykaz ppe '!AA23</f>
        <v>48-140</v>
      </c>
      <c r="D22" s="13" t="str">
        <f>'Wykaz ppe '!AB23</f>
        <v>Branice</v>
      </c>
      <c r="E22" s="13" t="str">
        <f>'Wykaz ppe '!AC23</f>
        <v>Uciechowice</v>
      </c>
      <c r="F22" s="13">
        <f>'Wykaz ppe '!AD23</f>
        <v>0</v>
      </c>
      <c r="G22" s="14">
        <f>'Wykaz ppe '!AE23</f>
        <v>0</v>
      </c>
      <c r="H22" s="14" t="str">
        <f>'Wykaz ppe '!AG23</f>
        <v>590322413600332238</v>
      </c>
      <c r="I22" s="13" t="str">
        <f>'Wykaz ppe '!AI23</f>
        <v>C12a</v>
      </c>
      <c r="J22" s="13">
        <f>'Wykaz ppe '!AO23</f>
        <v>1664</v>
      </c>
    </row>
    <row r="23" spans="1:10">
      <c r="A23" s="12">
        <f>'Wykaz ppe '!A24</f>
        <v>22</v>
      </c>
      <c r="B23" s="13" t="str">
        <f>'Wykaz ppe '!Z24</f>
        <v>Świetlica wiejska Bliszczyce</v>
      </c>
      <c r="C23" s="14" t="str">
        <f>'Wykaz ppe '!AA24</f>
        <v>48-140</v>
      </c>
      <c r="D23" s="13" t="str">
        <f>'Wykaz ppe '!AB24</f>
        <v>Branice</v>
      </c>
      <c r="E23" s="13" t="str">
        <f>'Wykaz ppe '!AC24</f>
        <v>Bliszczyce</v>
      </c>
      <c r="F23" s="13">
        <f>'Wykaz ppe '!AD24</f>
        <v>0</v>
      </c>
      <c r="G23" s="14">
        <f>'Wykaz ppe '!AE24</f>
        <v>0</v>
      </c>
      <c r="H23" s="14" t="str">
        <f>'Wykaz ppe '!AG24</f>
        <v>590322413600785904</v>
      </c>
      <c r="I23" s="13" t="str">
        <f>'Wykaz ppe '!AI24</f>
        <v>C12a</v>
      </c>
      <c r="J23" s="13">
        <f>'Wykaz ppe '!AO24</f>
        <v>2735</v>
      </c>
    </row>
    <row r="24" spans="1:10">
      <c r="A24" s="12">
        <f>'Wykaz ppe '!A25</f>
        <v>23</v>
      </c>
      <c r="B24" s="13" t="str">
        <f>'Wykaz ppe '!Z25</f>
        <v>Świetlica wiejska Jędrychowice</v>
      </c>
      <c r="C24" s="14" t="str">
        <f>'Wykaz ppe '!AA25</f>
        <v>48-140</v>
      </c>
      <c r="D24" s="13" t="str">
        <f>'Wykaz ppe '!AB25</f>
        <v>Branice</v>
      </c>
      <c r="E24" s="13" t="str">
        <f>'Wykaz ppe '!AC25</f>
        <v>Jędrychowice</v>
      </c>
      <c r="F24" s="13">
        <f>'Wykaz ppe '!AD25</f>
        <v>0</v>
      </c>
      <c r="G24" s="14">
        <f>'Wykaz ppe '!AE25</f>
        <v>0</v>
      </c>
      <c r="H24" s="14" t="str">
        <f>'Wykaz ppe '!AG25</f>
        <v>590322413600051023</v>
      </c>
      <c r="I24" s="13" t="str">
        <f>'Wykaz ppe '!AI25</f>
        <v>C11</v>
      </c>
      <c r="J24" s="13">
        <f>'Wykaz ppe '!AO25</f>
        <v>493</v>
      </c>
    </row>
    <row r="25" spans="1:10">
      <c r="A25" s="12">
        <f>'Wykaz ppe '!A26</f>
        <v>24</v>
      </c>
      <c r="B25" s="13" t="str">
        <f>'Wykaz ppe '!Z26</f>
        <v>Świetlica Wiejska Jakubowice</v>
      </c>
      <c r="C25" s="14" t="str">
        <f>'Wykaz ppe '!AA26</f>
        <v>48-140</v>
      </c>
      <c r="D25" s="13" t="str">
        <f>'Wykaz ppe '!AB26</f>
        <v>Branice</v>
      </c>
      <c r="E25" s="13" t="str">
        <f>'Wykaz ppe '!AC26</f>
        <v>Jakubowice</v>
      </c>
      <c r="F25" s="13">
        <f>'Wykaz ppe '!AD26</f>
        <v>0</v>
      </c>
      <c r="G25" s="14" t="str">
        <f>'Wykaz ppe '!AE26</f>
        <v>8</v>
      </c>
      <c r="H25" s="14" t="str">
        <f>'Wykaz ppe '!AG26</f>
        <v>590322413600580417</v>
      </c>
      <c r="I25" s="13" t="str">
        <f>'Wykaz ppe '!AI26</f>
        <v>C11</v>
      </c>
      <c r="J25" s="13">
        <f>'Wykaz ppe '!AO26</f>
        <v>481</v>
      </c>
    </row>
    <row r="26" spans="1:10">
      <c r="A26" s="12">
        <f>'Wykaz ppe '!A27</f>
        <v>25</v>
      </c>
      <c r="B26" s="13" t="str">
        <f>'Wykaz ppe '!Z27</f>
        <v>Świetlica wiejska Gródczany</v>
      </c>
      <c r="C26" s="14" t="str">
        <f>'Wykaz ppe '!AA27</f>
        <v>48-140</v>
      </c>
      <c r="D26" s="13" t="str">
        <f>'Wykaz ppe '!AB27</f>
        <v>Branice</v>
      </c>
      <c r="E26" s="13" t="str">
        <f>'Wykaz ppe '!AC27</f>
        <v>Gródczany</v>
      </c>
      <c r="F26" s="13">
        <f>'Wykaz ppe '!AD27</f>
        <v>0</v>
      </c>
      <c r="G26" s="14">
        <f>'Wykaz ppe '!AE27</f>
        <v>0</v>
      </c>
      <c r="H26" s="14" t="str">
        <f>'Wykaz ppe '!AG27</f>
        <v>590322413600081372</v>
      </c>
      <c r="I26" s="13" t="str">
        <f>'Wykaz ppe '!AI27</f>
        <v>C12a</v>
      </c>
      <c r="J26" s="13">
        <f>'Wykaz ppe '!AO27</f>
        <v>2823</v>
      </c>
    </row>
    <row r="27" spans="1:10">
      <c r="A27" s="12">
        <f>'Wykaz ppe '!A28</f>
        <v>26</v>
      </c>
      <c r="B27" s="13" t="str">
        <f>'Wykaz ppe '!Z28</f>
        <v>Świetlica wiejska Boboluszki</v>
      </c>
      <c r="C27" s="14" t="str">
        <f>'Wykaz ppe '!AA28</f>
        <v>48-140</v>
      </c>
      <c r="D27" s="13" t="str">
        <f>'Wykaz ppe '!AB28</f>
        <v>Branice</v>
      </c>
      <c r="E27" s="13" t="str">
        <f>'Wykaz ppe '!AC28</f>
        <v>Boboluszki</v>
      </c>
      <c r="F27" s="13">
        <f>'Wykaz ppe '!AD28</f>
        <v>0</v>
      </c>
      <c r="G27" s="14">
        <f>'Wykaz ppe '!AE28</f>
        <v>0</v>
      </c>
      <c r="H27" s="14" t="str">
        <f>'Wykaz ppe '!AG28</f>
        <v>590322413600108000</v>
      </c>
      <c r="I27" s="13" t="str">
        <f>'Wykaz ppe '!AI28</f>
        <v>C11</v>
      </c>
      <c r="J27" s="13">
        <f>'Wykaz ppe '!AO28</f>
        <v>3735</v>
      </c>
    </row>
    <row r="28" spans="1:10">
      <c r="A28" s="12">
        <f>'Wykaz ppe '!A29</f>
        <v>27</v>
      </c>
      <c r="B28" s="13" t="str">
        <f>'Wykaz ppe '!Z29</f>
        <v>Remiza OSP Lewice</v>
      </c>
      <c r="C28" s="14" t="str">
        <f>'Wykaz ppe '!AA29</f>
        <v>48-140</v>
      </c>
      <c r="D28" s="13" t="str">
        <f>'Wykaz ppe '!AB29</f>
        <v>Branice</v>
      </c>
      <c r="E28" s="13" t="str">
        <f>'Wykaz ppe '!AC29</f>
        <v>Lewice</v>
      </c>
      <c r="F28" s="13">
        <f>'Wykaz ppe '!AD29</f>
        <v>0</v>
      </c>
      <c r="G28" s="14">
        <f>'Wykaz ppe '!AE29</f>
        <v>0</v>
      </c>
      <c r="H28" s="14" t="str">
        <f>'Wykaz ppe '!AG29</f>
        <v>590322413600159576</v>
      </c>
      <c r="I28" s="13" t="str">
        <f>'Wykaz ppe '!AI29</f>
        <v>C11</v>
      </c>
      <c r="J28" s="13">
        <f>'Wykaz ppe '!AO29</f>
        <v>618</v>
      </c>
    </row>
    <row r="29" spans="1:10">
      <c r="A29" s="12">
        <f>'Wykaz ppe '!A30</f>
        <v>28</v>
      </c>
      <c r="B29" s="13" t="str">
        <f>'Wykaz ppe '!Z30</f>
        <v>Remiza OSP Lewice</v>
      </c>
      <c r="C29" s="14" t="str">
        <f>'Wykaz ppe '!AA30</f>
        <v>48-140</v>
      </c>
      <c r="D29" s="13" t="str">
        <f>'Wykaz ppe '!AB30</f>
        <v>Branice</v>
      </c>
      <c r="E29" s="13" t="str">
        <f>'Wykaz ppe '!AC30</f>
        <v>Lewice</v>
      </c>
      <c r="F29" s="13">
        <f>'Wykaz ppe '!AD30</f>
        <v>0</v>
      </c>
      <c r="G29" s="14">
        <f>'Wykaz ppe '!AE30</f>
        <v>0</v>
      </c>
      <c r="H29" s="14" t="str">
        <f>'Wykaz ppe '!AG30</f>
        <v>590322413600785027</v>
      </c>
      <c r="I29" s="13" t="str">
        <f>'Wykaz ppe '!AI30</f>
        <v>C12a</v>
      </c>
      <c r="J29" s="13">
        <f>'Wykaz ppe '!AO30</f>
        <v>525</v>
      </c>
    </row>
    <row r="30" spans="1:10">
      <c r="A30" s="12">
        <f>'Wykaz ppe '!A31</f>
        <v>29</v>
      </c>
      <c r="B30" s="13" t="str">
        <f>'Wykaz ppe '!Z31</f>
        <v>Remiza OSP Włodzienin</v>
      </c>
      <c r="C30" s="14" t="str">
        <f>'Wykaz ppe '!AA31</f>
        <v>48-140</v>
      </c>
      <c r="D30" s="13" t="str">
        <f>'Wykaz ppe '!AB31</f>
        <v>Branice</v>
      </c>
      <c r="E30" s="13" t="str">
        <f>'Wykaz ppe '!AC31</f>
        <v>Włodzienin</v>
      </c>
      <c r="F30" s="13">
        <f>'Wykaz ppe '!AD31</f>
        <v>0</v>
      </c>
      <c r="G30" s="14">
        <f>'Wykaz ppe '!AE31</f>
        <v>0</v>
      </c>
      <c r="H30" s="14" t="str">
        <f>'Wykaz ppe '!AG31</f>
        <v>590322413600556665</v>
      </c>
      <c r="I30" s="13" t="str">
        <f>'Wykaz ppe '!AI31</f>
        <v>C12a</v>
      </c>
      <c r="J30" s="13">
        <f>'Wykaz ppe '!AO31</f>
        <v>3981</v>
      </c>
    </row>
    <row r="31" spans="1:10">
      <c r="A31" s="12">
        <f>'Wykaz ppe '!A32</f>
        <v>30</v>
      </c>
      <c r="B31" s="13" t="str">
        <f>'Wykaz ppe '!Z32</f>
        <v>Remiza OSP Wiechowice</v>
      </c>
      <c r="C31" s="14" t="str">
        <f>'Wykaz ppe '!AA32</f>
        <v>48-140</v>
      </c>
      <c r="D31" s="13" t="str">
        <f>'Wykaz ppe '!AB32</f>
        <v>Branice</v>
      </c>
      <c r="E31" s="13" t="str">
        <f>'Wykaz ppe '!AC32</f>
        <v>Wiechowice</v>
      </c>
      <c r="F31" s="13">
        <f>'Wykaz ppe '!AD32</f>
        <v>0</v>
      </c>
      <c r="G31" s="14">
        <f>'Wykaz ppe '!AE32</f>
        <v>0</v>
      </c>
      <c r="H31" s="14" t="str">
        <f>'Wykaz ppe '!AG32</f>
        <v>590322413600158159</v>
      </c>
      <c r="I31" s="13" t="str">
        <f>'Wykaz ppe '!AI32</f>
        <v>C11</v>
      </c>
      <c r="J31" s="13">
        <f>'Wykaz ppe '!AO32</f>
        <v>8</v>
      </c>
    </row>
    <row r="32" spans="1:10">
      <c r="A32" s="12">
        <f>'Wykaz ppe '!A33</f>
        <v>31</v>
      </c>
      <c r="B32" s="13" t="str">
        <f>'Wykaz ppe '!Z33</f>
        <v>Remiza OSP Turków</v>
      </c>
      <c r="C32" s="14" t="str">
        <f>'Wykaz ppe '!AA33</f>
        <v>48-140</v>
      </c>
      <c r="D32" s="13" t="str">
        <f>'Wykaz ppe '!AB33</f>
        <v>Branice</v>
      </c>
      <c r="E32" s="13" t="str">
        <f>'Wykaz ppe '!AC33</f>
        <v>Turków</v>
      </c>
      <c r="F32" s="13">
        <f>'Wykaz ppe '!AD33</f>
        <v>0</v>
      </c>
      <c r="G32" s="14">
        <f>'Wykaz ppe '!AE33</f>
        <v>0</v>
      </c>
      <c r="H32" s="14" t="str">
        <f>'Wykaz ppe '!AG33</f>
        <v>590322413600380345</v>
      </c>
      <c r="I32" s="13" t="str">
        <f>'Wykaz ppe '!AI33</f>
        <v>C11</v>
      </c>
      <c r="J32" s="13">
        <f>'Wykaz ppe '!AO33</f>
        <v>55</v>
      </c>
    </row>
    <row r="33" spans="1:10">
      <c r="A33" s="12">
        <f>'Wykaz ppe '!A34</f>
        <v>32</v>
      </c>
      <c r="B33" s="13" t="str">
        <f>'Wykaz ppe '!Z34</f>
        <v>Remiza OSP Wódka</v>
      </c>
      <c r="C33" s="14" t="str">
        <f>'Wykaz ppe '!AA34</f>
        <v>48-140</v>
      </c>
      <c r="D33" s="13" t="str">
        <f>'Wykaz ppe '!AB34</f>
        <v>Branice</v>
      </c>
      <c r="E33" s="13" t="str">
        <f>'Wykaz ppe '!AC34</f>
        <v>Wódka</v>
      </c>
      <c r="F33" s="13">
        <f>'Wykaz ppe '!AD34</f>
        <v>0</v>
      </c>
      <c r="G33" s="14">
        <f>'Wykaz ppe '!AE34</f>
        <v>0</v>
      </c>
      <c r="H33" s="14" t="str">
        <f>'Wykaz ppe '!AG34</f>
        <v>590322413600533789</v>
      </c>
      <c r="I33" s="13" t="str">
        <f>'Wykaz ppe '!AI34</f>
        <v>C12a</v>
      </c>
      <c r="J33" s="13">
        <f>'Wykaz ppe '!AO34</f>
        <v>41</v>
      </c>
    </row>
    <row r="34" spans="1:10">
      <c r="A34" s="12">
        <f>'Wykaz ppe '!A35</f>
        <v>33</v>
      </c>
      <c r="B34" s="13" t="str">
        <f>'Wykaz ppe '!Z35</f>
        <v>Remiza OSP Wiechowice</v>
      </c>
      <c r="C34" s="14" t="str">
        <f>'Wykaz ppe '!AA35</f>
        <v>48-140</v>
      </c>
      <c r="D34" s="13" t="str">
        <f>'Wykaz ppe '!AB35</f>
        <v>Branice</v>
      </c>
      <c r="E34" s="13" t="str">
        <f>'Wykaz ppe '!AC35</f>
        <v>Wiechowice</v>
      </c>
      <c r="F34" s="13">
        <f>'Wykaz ppe '!AD35</f>
        <v>0</v>
      </c>
      <c r="G34" s="14">
        <f>'Wykaz ppe '!AE35</f>
        <v>0</v>
      </c>
      <c r="H34" s="14" t="str">
        <f>'Wykaz ppe '!AG35</f>
        <v>590322413600114612</v>
      </c>
      <c r="I34" s="13" t="str">
        <f>'Wykaz ppe '!AI35</f>
        <v>C11</v>
      </c>
      <c r="J34" s="13">
        <f>'Wykaz ppe '!AO35</f>
        <v>121</v>
      </c>
    </row>
    <row r="35" spans="1:10">
      <c r="A35" s="12">
        <f>'Wykaz ppe '!A36</f>
        <v>34</v>
      </c>
      <c r="B35" s="13" t="str">
        <f>'Wykaz ppe '!Z36</f>
        <v>Remiza OSP Jakubowice</v>
      </c>
      <c r="C35" s="14" t="str">
        <f>'Wykaz ppe '!AA36</f>
        <v>48-140</v>
      </c>
      <c r="D35" s="13" t="str">
        <f>'Wykaz ppe '!AB36</f>
        <v>Branice</v>
      </c>
      <c r="E35" s="13" t="str">
        <f>'Wykaz ppe '!AC36</f>
        <v>Jakubowice</v>
      </c>
      <c r="F35" s="13">
        <f>'Wykaz ppe '!AD36</f>
        <v>0</v>
      </c>
      <c r="G35" s="14">
        <f>'Wykaz ppe '!AE36</f>
        <v>0</v>
      </c>
      <c r="H35" s="14" t="str">
        <f>'Wykaz ppe '!AG36</f>
        <v>590322413600375310</v>
      </c>
      <c r="I35" s="13" t="str">
        <f>'Wykaz ppe '!AI36</f>
        <v>C11</v>
      </c>
      <c r="J35" s="13">
        <f>'Wykaz ppe '!AO36</f>
        <v>76</v>
      </c>
    </row>
    <row r="36" spans="1:10">
      <c r="A36" s="12">
        <f>'Wykaz ppe '!A37</f>
        <v>35</v>
      </c>
      <c r="B36" s="13" t="str">
        <f>'Wykaz ppe '!Z37</f>
        <v>Szatnia Wysoka</v>
      </c>
      <c r="C36" s="14" t="str">
        <f>'Wykaz ppe '!AA37</f>
        <v>48-140</v>
      </c>
      <c r="D36" s="13" t="str">
        <f>'Wykaz ppe '!AB37</f>
        <v>Branice</v>
      </c>
      <c r="E36" s="13" t="str">
        <f>'Wykaz ppe '!AC37</f>
        <v>Wysoka</v>
      </c>
      <c r="F36" s="13">
        <f>'Wykaz ppe '!AD37</f>
        <v>0</v>
      </c>
      <c r="G36" s="14">
        <f>'Wykaz ppe '!AE37</f>
        <v>0</v>
      </c>
      <c r="H36" s="14" t="str">
        <f>'Wykaz ppe '!AG37</f>
        <v>590322413600662830</v>
      </c>
      <c r="I36" s="13" t="str">
        <f>'Wykaz ppe '!AI37</f>
        <v>C12a</v>
      </c>
      <c r="J36" s="13">
        <f>'Wykaz ppe '!AO37</f>
        <v>6793</v>
      </c>
    </row>
    <row r="37" spans="1:10">
      <c r="A37" s="12">
        <f>'Wykaz ppe '!A38</f>
        <v>36</v>
      </c>
      <c r="B37" s="13" t="str">
        <f>'Wykaz ppe '!Z38</f>
        <v>Szatnia Wódka</v>
      </c>
      <c r="C37" s="14" t="str">
        <f>'Wykaz ppe '!AA38</f>
        <v>48-140</v>
      </c>
      <c r="D37" s="13" t="str">
        <f>'Wykaz ppe '!AB38</f>
        <v>Branice</v>
      </c>
      <c r="E37" s="13" t="str">
        <f>'Wykaz ppe '!AC38</f>
        <v>Wódka</v>
      </c>
      <c r="F37" s="13">
        <f>'Wykaz ppe '!AD38</f>
        <v>0</v>
      </c>
      <c r="G37" s="14">
        <f>'Wykaz ppe '!AE38</f>
        <v>0</v>
      </c>
      <c r="H37" s="14" t="str">
        <f>'Wykaz ppe '!AG38</f>
        <v>590322413600749005</v>
      </c>
      <c r="I37" s="13" t="str">
        <f>'Wykaz ppe '!AI38</f>
        <v>C11</v>
      </c>
      <c r="J37" s="13">
        <f>'Wykaz ppe '!AO38</f>
        <v>3</v>
      </c>
    </row>
    <row r="38" spans="1:10">
      <c r="A38" s="12">
        <f>'Wykaz ppe '!A39</f>
        <v>37</v>
      </c>
      <c r="B38" s="13" t="str">
        <f>'Wykaz ppe '!Z39</f>
        <v>Szatnia Branice</v>
      </c>
      <c r="C38" s="14" t="str">
        <f>'Wykaz ppe '!AA39</f>
        <v>48-140</v>
      </c>
      <c r="D38" s="13" t="str">
        <f>'Wykaz ppe '!AB39</f>
        <v>Branice</v>
      </c>
      <c r="E38" s="13" t="str">
        <f>'Wykaz ppe '!AC39</f>
        <v>Branice</v>
      </c>
      <c r="F38" s="13" t="str">
        <f>'Wykaz ppe '!AD39</f>
        <v>Szpitalna</v>
      </c>
      <c r="G38" s="14" t="str">
        <f>'Wykaz ppe '!AE39</f>
        <v>149</v>
      </c>
      <c r="H38" s="14" t="str">
        <f>'Wykaz ppe '!AG39</f>
        <v>590322413600301005</v>
      </c>
      <c r="I38" s="13" t="str">
        <f>'Wykaz ppe '!AI39</f>
        <v>C11</v>
      </c>
      <c r="J38" s="13">
        <f>'Wykaz ppe '!AO39</f>
        <v>595</v>
      </c>
    </row>
    <row r="39" spans="1:10">
      <c r="A39" s="12">
        <f>'Wykaz ppe '!A40</f>
        <v>38</v>
      </c>
      <c r="B39" s="13" t="str">
        <f>'Wykaz ppe '!Z40</f>
        <v>Garaż</v>
      </c>
      <c r="C39" s="14" t="str">
        <f>'Wykaz ppe '!AA40</f>
        <v>48-140</v>
      </c>
      <c r="D39" s="13" t="str">
        <f>'Wykaz ppe '!AB40</f>
        <v>Branice</v>
      </c>
      <c r="E39" s="13" t="str">
        <f>'Wykaz ppe '!AC40</f>
        <v>Branice</v>
      </c>
      <c r="F39" s="13" t="str">
        <f>'Wykaz ppe '!AD40</f>
        <v>Szpitalna</v>
      </c>
      <c r="G39" s="14" t="str">
        <f>'Wykaz ppe '!AE40</f>
        <v>16</v>
      </c>
      <c r="H39" s="14" t="str">
        <f>'Wykaz ppe '!AG40</f>
        <v>590322413600213438</v>
      </c>
      <c r="I39" s="13" t="str">
        <f>'Wykaz ppe '!AI40</f>
        <v>C12a</v>
      </c>
      <c r="J39" s="13">
        <f>'Wykaz ppe '!AO40</f>
        <v>0</v>
      </c>
    </row>
    <row r="40" spans="1:10">
      <c r="A40" s="12">
        <f>'Wykaz ppe '!A41</f>
        <v>39</v>
      </c>
      <c r="B40" s="13" t="str">
        <f>'Wykaz ppe '!Z41</f>
        <v>Garaż</v>
      </c>
      <c r="C40" s="14" t="str">
        <f>'Wykaz ppe '!AA41</f>
        <v>48-140</v>
      </c>
      <c r="D40" s="13" t="str">
        <f>'Wykaz ppe '!AB41</f>
        <v>Branice</v>
      </c>
      <c r="E40" s="13" t="str">
        <f>'Wykaz ppe '!AC41</f>
        <v>Branice</v>
      </c>
      <c r="F40" s="13" t="str">
        <f>'Wykaz ppe '!AD41</f>
        <v>Żymierskiego</v>
      </c>
      <c r="G40" s="14" t="str">
        <f>'Wykaz ppe '!AE41</f>
        <v>78</v>
      </c>
      <c r="H40" s="14" t="str">
        <f>'Wykaz ppe '!AG41</f>
        <v>590322413600159903</v>
      </c>
      <c r="I40" s="13" t="str">
        <f>'Wykaz ppe '!AI41</f>
        <v>C12a</v>
      </c>
      <c r="J40" s="13">
        <f>'Wykaz ppe '!AO41</f>
        <v>0</v>
      </c>
    </row>
    <row r="41" spans="1:10">
      <c r="A41" s="12">
        <f>'Wykaz ppe '!A42</f>
        <v>40</v>
      </c>
      <c r="B41" s="13" t="str">
        <f>'Wykaz ppe '!Z42</f>
        <v>Świetlica wiejska Niekazanice magazyn</v>
      </c>
      <c r="C41" s="14" t="str">
        <f>'Wykaz ppe '!AA42</f>
        <v>48-140</v>
      </c>
      <c r="D41" s="13" t="str">
        <f>'Wykaz ppe '!AB42</f>
        <v>Branice</v>
      </c>
      <c r="E41" s="13" t="str">
        <f>'Wykaz ppe '!AC42</f>
        <v>Niekazanice</v>
      </c>
      <c r="F41" s="13">
        <f>'Wykaz ppe '!AD42</f>
        <v>0</v>
      </c>
      <c r="G41" s="14">
        <f>'Wykaz ppe '!AE42</f>
        <v>0</v>
      </c>
      <c r="H41" s="14" t="str">
        <f>'Wykaz ppe '!AG42</f>
        <v>590322413600461303</v>
      </c>
      <c r="I41" s="13" t="str">
        <f>'Wykaz ppe '!AI42</f>
        <v>C11</v>
      </c>
      <c r="J41" s="13">
        <f>'Wykaz ppe '!AO42</f>
        <v>0</v>
      </c>
    </row>
    <row r="42" spans="1:10">
      <c r="A42" s="12">
        <f>'Wykaz ppe '!A43</f>
        <v>41</v>
      </c>
      <c r="B42" s="13" t="str">
        <f>'Wykaz ppe '!Z43</f>
        <v>PSZOK Wysoka</v>
      </c>
      <c r="C42" s="14" t="str">
        <f>'Wykaz ppe '!AA43</f>
        <v>48-140</v>
      </c>
      <c r="D42" s="13" t="str">
        <f>'Wykaz ppe '!AB43</f>
        <v>Branice</v>
      </c>
      <c r="E42" s="13" t="str">
        <f>'Wykaz ppe '!AC43</f>
        <v>Wysoka</v>
      </c>
      <c r="F42" s="13">
        <f>'Wykaz ppe '!AD43</f>
        <v>0</v>
      </c>
      <c r="G42" s="14" t="str">
        <f>'Wykaz ppe '!AE43</f>
        <v>35/5</v>
      </c>
      <c r="H42" s="14" t="str">
        <f>'Wykaz ppe '!AG43</f>
        <v>590322413600879559</v>
      </c>
      <c r="I42" s="13" t="str">
        <f>'Wykaz ppe '!AI43</f>
        <v>C11</v>
      </c>
      <c r="J42" s="13">
        <f>'Wykaz ppe '!AO43</f>
        <v>5086</v>
      </c>
    </row>
    <row r="43" spans="1:10">
      <c r="A43" s="12">
        <f>'Wykaz ppe '!A44</f>
        <v>42</v>
      </c>
      <c r="B43" s="13" t="str">
        <f>'Wykaz ppe '!Z44</f>
        <v>Budynek Mieszkalny</v>
      </c>
      <c r="C43" s="14" t="str">
        <f>'Wykaz ppe '!AA44</f>
        <v>48-140</v>
      </c>
      <c r="D43" s="13" t="str">
        <f>'Wykaz ppe '!AB44</f>
        <v>Branice</v>
      </c>
      <c r="E43" s="13" t="str">
        <f>'Wykaz ppe '!AC44</f>
        <v>Branice</v>
      </c>
      <c r="F43" s="13">
        <f>'Wykaz ppe '!AD44</f>
        <v>0</v>
      </c>
      <c r="G43" s="14" t="str">
        <f>'Wykaz ppe '!AE44</f>
        <v>6</v>
      </c>
      <c r="H43" s="14" t="str">
        <f>'Wykaz ppe '!AG44</f>
        <v>590322413600229897</v>
      </c>
      <c r="I43" s="13" t="str">
        <f>'Wykaz ppe '!AI44</f>
        <v>G11</v>
      </c>
      <c r="J43" s="13">
        <f>'Wykaz ppe '!AO44</f>
        <v>32046</v>
      </c>
    </row>
    <row r="44" spans="1:10">
      <c r="A44" s="12">
        <f>'Wykaz ppe '!A45</f>
        <v>43</v>
      </c>
      <c r="B44" s="13" t="str">
        <f>'Wykaz ppe '!Z45</f>
        <v>Barak Mieszkalny</v>
      </c>
      <c r="C44" s="14" t="str">
        <f>'Wykaz ppe '!AA45</f>
        <v>48-100</v>
      </c>
      <c r="D44" s="13" t="str">
        <f>'Wykaz ppe '!AB45</f>
        <v>Głubczyce</v>
      </c>
      <c r="E44" s="13" t="str">
        <f>'Wykaz ppe '!AC45</f>
        <v>Włodzienin-Kolonia</v>
      </c>
      <c r="F44" s="13">
        <f>'Wykaz ppe '!AD45</f>
        <v>0</v>
      </c>
      <c r="G44" s="14" t="str">
        <f>'Wykaz ppe '!AE45</f>
        <v>8</v>
      </c>
      <c r="H44" s="14" t="str">
        <f>'Wykaz ppe '!AG45</f>
        <v>590322413600544686</v>
      </c>
      <c r="I44" s="13" t="str">
        <f>'Wykaz ppe '!AI45</f>
        <v>G11</v>
      </c>
      <c r="J44" s="13">
        <f>'Wykaz ppe '!AO45</f>
        <v>127</v>
      </c>
    </row>
    <row r="45" spans="1:10">
      <c r="A45" s="12">
        <f>'Wykaz ppe '!A46</f>
        <v>44</v>
      </c>
      <c r="B45" s="13" t="str">
        <f>'Wykaz ppe '!Z46</f>
        <v>Centrum Kultury Wersalka</v>
      </c>
      <c r="C45" s="14" t="str">
        <f>'Wykaz ppe '!AA46</f>
        <v>48-140</v>
      </c>
      <c r="D45" s="13" t="str">
        <f>'Wykaz ppe '!AB46</f>
        <v>Branice</v>
      </c>
      <c r="E45" s="13" t="str">
        <f>'Wykaz ppe '!AC46</f>
        <v>Branice</v>
      </c>
      <c r="F45" s="13" t="str">
        <f>'Wykaz ppe '!AD46</f>
        <v>Kościelna</v>
      </c>
      <c r="G45" s="14" t="str">
        <f>'Wykaz ppe '!AE46</f>
        <v>7</v>
      </c>
      <c r="H45" s="14" t="str">
        <f>'Wykaz ppe '!AG46</f>
        <v>590322413600586648</v>
      </c>
      <c r="I45" s="13" t="str">
        <f>'Wykaz ppe '!AI46</f>
        <v>C11</v>
      </c>
      <c r="J45" s="13">
        <f>'Wykaz ppe '!AO46</f>
        <v>2361</v>
      </c>
    </row>
    <row r="46" spans="1:10">
      <c r="A46" s="12">
        <f>'Wykaz ppe '!A47</f>
        <v>45</v>
      </c>
      <c r="B46" s="13" t="str">
        <f>'Wykaz ppe '!Z47</f>
        <v>Klatka Schodowa</v>
      </c>
      <c r="C46" s="14" t="str">
        <f>'Wykaz ppe '!AA47</f>
        <v>48-140</v>
      </c>
      <c r="D46" s="13" t="str">
        <f>'Wykaz ppe '!AB47</f>
        <v>Branice</v>
      </c>
      <c r="E46" s="13" t="str">
        <f>'Wykaz ppe '!AC47</f>
        <v>Bliszczyce</v>
      </c>
      <c r="F46" s="13">
        <f>'Wykaz ppe '!AD47</f>
        <v>0</v>
      </c>
      <c r="G46" s="14" t="str">
        <f>'Wykaz ppe '!AE47</f>
        <v>81</v>
      </c>
      <c r="H46" s="14" t="str">
        <f>'Wykaz ppe '!AG47</f>
        <v>590322413600266038</v>
      </c>
      <c r="I46" s="13" t="str">
        <f>'Wykaz ppe '!AI47</f>
        <v>G11</v>
      </c>
      <c r="J46" s="13">
        <f>'Wykaz ppe '!AO47</f>
        <v>459</v>
      </c>
    </row>
    <row r="47" spans="1:10">
      <c r="A47" s="12">
        <f>'Wykaz ppe '!A48</f>
        <v>46</v>
      </c>
      <c r="B47" s="13" t="str">
        <f>'Wykaz ppe '!Z48</f>
        <v>Klatka Schodowa</v>
      </c>
      <c r="C47" s="14" t="str">
        <f>'Wykaz ppe '!AA48</f>
        <v>48-140</v>
      </c>
      <c r="D47" s="13" t="str">
        <f>'Wykaz ppe '!AB48</f>
        <v>Branice</v>
      </c>
      <c r="E47" s="13" t="str">
        <f>'Wykaz ppe '!AC48</f>
        <v>Wysoka</v>
      </c>
      <c r="F47" s="13">
        <f>'Wykaz ppe '!AD48</f>
        <v>0</v>
      </c>
      <c r="G47" s="14" t="str">
        <f>'Wykaz ppe '!AE48</f>
        <v>75</v>
      </c>
      <c r="H47" s="14" t="str">
        <f>'Wykaz ppe '!AG48</f>
        <v>590322413600764695</v>
      </c>
      <c r="I47" s="13" t="str">
        <f>'Wykaz ppe '!AI48</f>
        <v>G11</v>
      </c>
      <c r="J47" s="13">
        <f>'Wykaz ppe '!AO48</f>
        <v>0</v>
      </c>
    </row>
    <row r="48" spans="1:10">
      <c r="A48" s="12">
        <f>'Wykaz ppe '!A49</f>
        <v>47</v>
      </c>
      <c r="B48" s="13" t="str">
        <f>'Wykaz ppe '!Z49</f>
        <v>Biura Urzędu Gminy</v>
      </c>
      <c r="C48" s="14" t="str">
        <f>'Wykaz ppe '!AA49</f>
        <v>48-140</v>
      </c>
      <c r="D48" s="13" t="str">
        <f>'Wykaz ppe '!AB49</f>
        <v>Branice</v>
      </c>
      <c r="E48" s="13" t="str">
        <f>'Wykaz ppe '!AC49</f>
        <v>Branice</v>
      </c>
      <c r="F48" s="13" t="str">
        <f>'Wykaz ppe '!AD49</f>
        <v>Słowackiego</v>
      </c>
      <c r="G48" s="14" t="str">
        <f>'Wykaz ppe '!AE49</f>
        <v>3</v>
      </c>
      <c r="H48" s="14" t="str">
        <f>'Wykaz ppe '!AG49</f>
        <v>590322413600489161</v>
      </c>
      <c r="I48" s="13" t="str">
        <f>'Wykaz ppe '!AI49</f>
        <v>C12a</v>
      </c>
      <c r="J48" s="13">
        <f>'Wykaz ppe '!AO49</f>
        <v>30767</v>
      </c>
    </row>
    <row r="49" spans="1:10">
      <c r="A49" s="12">
        <f>'Wykaz ppe '!A50</f>
        <v>48</v>
      </c>
      <c r="B49" s="13" t="str">
        <f>'Wykaz ppe '!Z50</f>
        <v>rewir dzielnicowy policji</v>
      </c>
      <c r="C49" s="14" t="str">
        <f>'Wykaz ppe '!AA50</f>
        <v>48-140</v>
      </c>
      <c r="D49" s="13" t="str">
        <f>'Wykaz ppe '!AB50</f>
        <v>Branice</v>
      </c>
      <c r="E49" s="13" t="str">
        <f>'Wykaz ppe '!AC50</f>
        <v>Branice</v>
      </c>
      <c r="F49" s="13" t="str">
        <f>'Wykaz ppe '!AD50</f>
        <v>Żymierskiego</v>
      </c>
      <c r="G49" s="14" t="str">
        <f>'Wykaz ppe '!AE50</f>
        <v>61</v>
      </c>
      <c r="H49" s="14" t="str">
        <f>'Wykaz ppe '!AG50</f>
        <v>590322413600634585</v>
      </c>
      <c r="I49" s="13" t="str">
        <f>'Wykaz ppe '!AI50</f>
        <v>C11</v>
      </c>
      <c r="J49" s="13">
        <f>'Wykaz ppe '!AO50</f>
        <v>4925</v>
      </c>
    </row>
    <row r="50" spans="1:10">
      <c r="A50" s="12">
        <f>'Wykaz ppe '!A51</f>
        <v>49</v>
      </c>
      <c r="B50" s="13" t="str">
        <f>'Wykaz ppe '!Z51</f>
        <v>rewir dzielnicowy policji</v>
      </c>
      <c r="C50" s="14" t="str">
        <f>'Wykaz ppe '!AA51</f>
        <v>48-140</v>
      </c>
      <c r="D50" s="13" t="str">
        <f>'Wykaz ppe '!AB51</f>
        <v>Branice</v>
      </c>
      <c r="E50" s="13" t="str">
        <f>'Wykaz ppe '!AC51</f>
        <v>Branice</v>
      </c>
      <c r="F50" s="13" t="str">
        <f>'Wykaz ppe '!AD51</f>
        <v>Żymierskiego</v>
      </c>
      <c r="G50" s="14" t="str">
        <f>'Wykaz ppe '!AE51</f>
        <v>61</v>
      </c>
      <c r="H50" s="14" t="str">
        <f>'Wykaz ppe '!AG51</f>
        <v>590322413600642993</v>
      </c>
      <c r="I50" s="13" t="str">
        <f>'Wykaz ppe '!AI51</f>
        <v>C11</v>
      </c>
      <c r="J50" s="13">
        <f>'Wykaz ppe '!AO51</f>
        <v>2840</v>
      </c>
    </row>
    <row r="51" spans="1:10">
      <c r="A51" s="12">
        <f>'Wykaz ppe '!A52</f>
        <v>50</v>
      </c>
      <c r="B51" s="13" t="str">
        <f>'Wykaz ppe '!Z52</f>
        <v>ZAZ Lewice</v>
      </c>
      <c r="C51" s="14" t="str">
        <f>'Wykaz ppe '!AA52</f>
        <v>48-140</v>
      </c>
      <c r="D51" s="13" t="str">
        <f>'Wykaz ppe '!AB52</f>
        <v>Branice</v>
      </c>
      <c r="E51" s="13" t="str">
        <f>'Wykaz ppe '!AC52</f>
        <v>Lewice</v>
      </c>
      <c r="F51" s="13">
        <f>'Wykaz ppe '!AD52</f>
        <v>0</v>
      </c>
      <c r="G51" s="14">
        <f>'Wykaz ppe '!AE52</f>
        <v>0</v>
      </c>
      <c r="H51" s="14" t="str">
        <f>'Wykaz ppe '!AG52</f>
        <v>590322413600431849</v>
      </c>
      <c r="I51" s="13" t="str">
        <f>'Wykaz ppe '!AI52</f>
        <v>C12a</v>
      </c>
      <c r="J51" s="13">
        <f>'Wykaz ppe '!AO52</f>
        <v>19925</v>
      </c>
    </row>
    <row r="52" spans="1:10">
      <c r="A52" s="12">
        <f>'Wykaz ppe '!A53</f>
        <v>51</v>
      </c>
      <c r="B52" s="13" t="str">
        <f>'Wykaz ppe '!Z53</f>
        <v>Szkoła</v>
      </c>
      <c r="C52" s="14" t="str">
        <f>'Wykaz ppe '!AA53</f>
        <v>48-140</v>
      </c>
      <c r="D52" s="13" t="str">
        <f>'Wykaz ppe '!AB53</f>
        <v>Branice</v>
      </c>
      <c r="E52" s="13" t="str">
        <f>'Wykaz ppe '!AC53</f>
        <v>Bliszczyce</v>
      </c>
      <c r="F52" s="13">
        <f>'Wykaz ppe '!AD53</f>
        <v>0</v>
      </c>
      <c r="G52" s="14" t="str">
        <f>'Wykaz ppe '!AE53</f>
        <v>63</v>
      </c>
      <c r="H52" s="14" t="str">
        <f>'Wykaz ppe '!AG53</f>
        <v>590322413600069110</v>
      </c>
      <c r="I52" s="13" t="str">
        <f>'Wykaz ppe '!AI53</f>
        <v>C11</v>
      </c>
      <c r="J52" s="13">
        <f>'Wykaz ppe '!AO53</f>
        <v>345</v>
      </c>
    </row>
    <row r="53" spans="1:10">
      <c r="A53" s="12">
        <f>'Wykaz ppe '!A54</f>
        <v>52</v>
      </c>
      <c r="B53" s="13" t="str">
        <f>'Wykaz ppe '!Z54</f>
        <v>Przedszkole</v>
      </c>
      <c r="C53" s="14" t="str">
        <f>'Wykaz ppe '!AA54</f>
        <v>48-140</v>
      </c>
      <c r="D53" s="13" t="str">
        <f>'Wykaz ppe '!AB54</f>
        <v>Branice</v>
      </c>
      <c r="E53" s="13" t="str">
        <f>'Wykaz ppe '!AC54</f>
        <v>Wysoka</v>
      </c>
      <c r="F53" s="13">
        <f>'Wykaz ppe '!AD54</f>
        <v>0</v>
      </c>
      <c r="G53" s="14" t="str">
        <f>'Wykaz ppe '!AE54</f>
        <v>75</v>
      </c>
      <c r="H53" s="14" t="str">
        <f>'Wykaz ppe '!AG54</f>
        <v>590322413600874882</v>
      </c>
      <c r="I53" s="13" t="str">
        <f>'Wykaz ppe '!AI54</f>
        <v>C12a</v>
      </c>
      <c r="J53" s="13">
        <f>'Wykaz ppe '!AO54</f>
        <v>0</v>
      </c>
    </row>
    <row r="54" spans="1:10">
      <c r="A54" s="12">
        <f>'Wykaz ppe '!A55</f>
        <v>53</v>
      </c>
      <c r="B54" s="13">
        <f>'Wykaz ppe '!Z55</f>
        <v>0</v>
      </c>
      <c r="C54" s="14" t="str">
        <f>'Wykaz ppe '!AA55</f>
        <v>48-140</v>
      </c>
      <c r="D54" s="13" t="str">
        <f>'Wykaz ppe '!AB55</f>
        <v>Branice</v>
      </c>
      <c r="E54" s="13" t="str">
        <f>'Wykaz ppe '!AC55</f>
        <v>Jędrychowice</v>
      </c>
      <c r="F54" s="13">
        <f>'Wykaz ppe '!AD55</f>
        <v>0</v>
      </c>
      <c r="G54" s="14">
        <f>'Wykaz ppe '!AE55</f>
        <v>7</v>
      </c>
      <c r="H54" s="14" t="str">
        <f>'Wykaz ppe '!AG55</f>
        <v>590322413600384626</v>
      </c>
      <c r="I54" s="13" t="str">
        <f>'Wykaz ppe '!AI55</f>
        <v>G11</v>
      </c>
      <c r="J54" s="13">
        <f>'Wykaz ppe '!AO55</f>
        <v>82</v>
      </c>
    </row>
    <row r="55" spans="1:10">
      <c r="A55" s="12">
        <f>'Wykaz ppe '!A56</f>
        <v>54</v>
      </c>
      <c r="B55" s="13" t="str">
        <f>'Wykaz ppe '!Z56</f>
        <v>Gmina Branice</v>
      </c>
      <c r="C55" s="14" t="str">
        <f>'Wykaz ppe '!AA56</f>
        <v>48-140</v>
      </c>
      <c r="D55" s="13" t="str">
        <f>'Wykaz ppe '!AB56</f>
        <v>Branice</v>
      </c>
      <c r="E55" s="13" t="str">
        <f>'Wykaz ppe '!AC56</f>
        <v>Posucicie</v>
      </c>
      <c r="F55" s="13">
        <f>'Wykaz ppe '!AD56</f>
        <v>0</v>
      </c>
      <c r="G55" s="14">
        <f>'Wykaz ppe '!AE56</f>
        <v>0</v>
      </c>
      <c r="H55" s="14" t="str">
        <f>'Wykaz ppe '!AG56</f>
        <v>590322413600508862</v>
      </c>
      <c r="I55" s="13" t="str">
        <f>'Wykaz ppe '!AI56</f>
        <v>C11</v>
      </c>
      <c r="J55" s="13">
        <f>'Wykaz ppe '!AO56</f>
        <v>114</v>
      </c>
    </row>
    <row r="56" spans="1:10">
      <c r="A56" s="12">
        <f>'Wykaz ppe '!A57</f>
        <v>55</v>
      </c>
      <c r="B56" s="13" t="str">
        <f>'Wykaz ppe '!Z57</f>
        <v>Przedszkole Branice</v>
      </c>
      <c r="C56" s="14" t="str">
        <f>'Wykaz ppe '!AA57</f>
        <v>48-140</v>
      </c>
      <c r="D56" s="13" t="str">
        <f>'Wykaz ppe '!AB57</f>
        <v>Branice</v>
      </c>
      <c r="E56" s="13" t="str">
        <f>'Wykaz ppe '!AC57</f>
        <v>Branice</v>
      </c>
      <c r="F56" s="13" t="str">
        <f>'Wykaz ppe '!AD57</f>
        <v>1 Maja</v>
      </c>
      <c r="G56" s="14" t="str">
        <f>'Wykaz ppe '!AE57</f>
        <v>15</v>
      </c>
      <c r="H56" s="14" t="str">
        <f>'Wykaz ppe '!AG57</f>
        <v>590322413600181782</v>
      </c>
      <c r="I56" s="13" t="str">
        <f>'Wykaz ppe '!AI57</f>
        <v>C12a</v>
      </c>
      <c r="J56" s="13">
        <f>'Wykaz ppe '!AO57</f>
        <v>14632</v>
      </c>
    </row>
    <row r="57" spans="1:10">
      <c r="A57" s="12">
        <f>'Wykaz ppe '!A58</f>
        <v>56</v>
      </c>
      <c r="B57" s="13" t="str">
        <f>'Wykaz ppe '!Z58</f>
        <v>Szkoła</v>
      </c>
      <c r="C57" s="14" t="str">
        <f>'Wykaz ppe '!AA58</f>
        <v>48-140</v>
      </c>
      <c r="D57" s="13" t="str">
        <f>'Wykaz ppe '!AB58</f>
        <v>Branice</v>
      </c>
      <c r="E57" s="13" t="str">
        <f>'Wykaz ppe '!AC58</f>
        <v>Włodzienin</v>
      </c>
      <c r="F57" s="13">
        <f>'Wykaz ppe '!AD58</f>
        <v>0</v>
      </c>
      <c r="G57" s="14" t="str">
        <f>'Wykaz ppe '!AE58</f>
        <v>50</v>
      </c>
      <c r="H57" s="14" t="str">
        <f>'Wykaz ppe '!AG58</f>
        <v>590322413600164181</v>
      </c>
      <c r="I57" s="13" t="str">
        <f>'Wykaz ppe '!AI58</f>
        <v>C12a</v>
      </c>
      <c r="J57" s="13">
        <f>'Wykaz ppe '!AO58</f>
        <v>31461</v>
      </c>
    </row>
    <row r="58" spans="1:10">
      <c r="A58" s="12">
        <f>'Wykaz ppe '!A59</f>
        <v>57</v>
      </c>
      <c r="B58" s="13" t="str">
        <f>'Wykaz ppe '!Z59</f>
        <v>Szkoła Podstawowa im. Marii Dąbrowskiej w Branicach</v>
      </c>
      <c r="C58" s="14" t="str">
        <f>'Wykaz ppe '!AA59</f>
        <v>48-140</v>
      </c>
      <c r="D58" s="13" t="str">
        <f>'Wykaz ppe '!AB59</f>
        <v>Branice</v>
      </c>
      <c r="E58" s="13" t="str">
        <f>'Wykaz ppe '!AC59</f>
        <v>Branice</v>
      </c>
      <c r="F58" s="13" t="str">
        <f>'Wykaz ppe '!AD59</f>
        <v>Szkolna</v>
      </c>
      <c r="G58" s="14" t="str">
        <f>'Wykaz ppe '!AE59</f>
        <v>8</v>
      </c>
      <c r="H58" s="14" t="str">
        <f>'Wykaz ppe '!AG59</f>
        <v>590322413600332313</v>
      </c>
      <c r="I58" s="13" t="str">
        <f>'Wykaz ppe '!AI59</f>
        <v>C12a</v>
      </c>
      <c r="J58" s="13">
        <f>'Wykaz ppe '!AO59</f>
        <v>23687</v>
      </c>
    </row>
    <row r="59" spans="1:10">
      <c r="A59" s="12">
        <f>'Wykaz ppe '!A60</f>
        <v>58</v>
      </c>
      <c r="B59" s="13" t="str">
        <f>'Wykaz ppe '!Z60</f>
        <v>Szkoła Podstawowa im. Marii Dąbrowskiej w Branicach</v>
      </c>
      <c r="C59" s="14" t="str">
        <f>'Wykaz ppe '!AA60</f>
        <v>48-140</v>
      </c>
      <c r="D59" s="13" t="str">
        <f>'Wykaz ppe '!AB60</f>
        <v>Branice</v>
      </c>
      <c r="E59" s="13" t="str">
        <f>'Wykaz ppe '!AC60</f>
        <v>Branice</v>
      </c>
      <c r="F59" s="13" t="str">
        <f>'Wykaz ppe '!AD60</f>
        <v>Szkolna</v>
      </c>
      <c r="G59" s="14" t="str">
        <f>'Wykaz ppe '!AE60</f>
        <v>8</v>
      </c>
      <c r="H59" s="14" t="str">
        <f>'Wykaz ppe '!AG60</f>
        <v>590322413600172773</v>
      </c>
      <c r="I59" s="13" t="str">
        <f>'Wykaz ppe '!AI60</f>
        <v>C12a</v>
      </c>
      <c r="J59" s="13">
        <f>'Wykaz ppe '!AO60</f>
        <v>28226</v>
      </c>
    </row>
    <row r="60" spans="1:10">
      <c r="A60" s="12">
        <f>'Wykaz ppe '!A61</f>
        <v>59</v>
      </c>
      <c r="B60" s="13" t="str">
        <f>'Wykaz ppe '!Z61</f>
        <v xml:space="preserve">Oczyszczalnia Ścieków w Branicach </v>
      </c>
      <c r="C60" s="14" t="str">
        <f>'Wykaz ppe '!AA61</f>
        <v>48-140</v>
      </c>
      <c r="D60" s="13" t="str">
        <f>'Wykaz ppe '!AB61</f>
        <v>Branice</v>
      </c>
      <c r="E60" s="13" t="str">
        <f>'Wykaz ppe '!AC61</f>
        <v>Branice</v>
      </c>
      <c r="F60" s="13">
        <f>'Wykaz ppe '!AD61</f>
        <v>0</v>
      </c>
      <c r="G60" s="14">
        <f>'Wykaz ppe '!AE61</f>
        <v>0</v>
      </c>
      <c r="H60" s="14" t="str">
        <f>'Wykaz ppe '!AG61</f>
        <v>590322413600554081</v>
      </c>
      <c r="I60" s="13" t="str">
        <f>'Wykaz ppe '!AI61</f>
        <v>B23</v>
      </c>
      <c r="J60" s="13">
        <f>'Wykaz ppe '!AO61</f>
        <v>232054</v>
      </c>
    </row>
    <row r="61" spans="1:10">
      <c r="A61" s="12">
        <f>'Wykaz ppe '!A62</f>
        <v>60</v>
      </c>
      <c r="B61" s="13" t="str">
        <f>'Wykaz ppe '!Z62</f>
        <v xml:space="preserve">Stacja Wodociągowa Branice </v>
      </c>
      <c r="C61" s="14" t="str">
        <f>'Wykaz ppe '!AA62</f>
        <v>48-140</v>
      </c>
      <c r="D61" s="13" t="str">
        <f>'Wykaz ppe '!AB62</f>
        <v>Branice</v>
      </c>
      <c r="E61" s="13" t="str">
        <f>'Wykaz ppe '!AC62</f>
        <v>Branice</v>
      </c>
      <c r="F61" s="13">
        <f>'Wykaz ppe '!AD62</f>
        <v>0</v>
      </c>
      <c r="G61" s="14">
        <f>'Wykaz ppe '!AE62</f>
        <v>0</v>
      </c>
      <c r="H61" s="14" t="str">
        <f>'Wykaz ppe '!AG62</f>
        <v>590322413600016169</v>
      </c>
      <c r="I61" s="13" t="str">
        <f>'Wykaz ppe '!AI62</f>
        <v>C12a</v>
      </c>
      <c r="J61" s="13">
        <f>'Wykaz ppe '!AO62</f>
        <v>60400</v>
      </c>
    </row>
    <row r="62" spans="1:10">
      <c r="A62" s="12">
        <f>'Wykaz ppe '!A63</f>
        <v>61</v>
      </c>
      <c r="B62" s="13" t="str">
        <f>'Wykaz ppe '!Z63</f>
        <v>Stacja Wodociągowa Włodzienin</v>
      </c>
      <c r="C62" s="14" t="str">
        <f>'Wykaz ppe '!AA63</f>
        <v>48-140</v>
      </c>
      <c r="D62" s="13" t="str">
        <f>'Wykaz ppe '!AB63</f>
        <v>Branice</v>
      </c>
      <c r="E62" s="13" t="str">
        <f>'Wykaz ppe '!AC63</f>
        <v>Włodzienin</v>
      </c>
      <c r="F62" s="13">
        <f>'Wykaz ppe '!AD63</f>
        <v>0</v>
      </c>
      <c r="G62" s="14">
        <f>'Wykaz ppe '!AE63</f>
        <v>0</v>
      </c>
      <c r="H62" s="14" t="str">
        <f>'Wykaz ppe '!AG63</f>
        <v>590322413600046616</v>
      </c>
      <c r="I62" s="13" t="str">
        <f>'Wykaz ppe '!AI63</f>
        <v>C12a</v>
      </c>
      <c r="J62" s="13">
        <f>'Wykaz ppe '!AO63</f>
        <v>11863</v>
      </c>
    </row>
    <row r="63" spans="1:10">
      <c r="A63" s="12">
        <f>'Wykaz ppe '!A64</f>
        <v>62</v>
      </c>
      <c r="B63" s="13" t="str">
        <f>'Wykaz ppe '!Z64</f>
        <v xml:space="preserve">Stacja Wodociągowa Bliszczyce </v>
      </c>
      <c r="C63" s="14" t="str">
        <f>'Wykaz ppe '!AA64</f>
        <v>48-140</v>
      </c>
      <c r="D63" s="13" t="str">
        <f>'Wykaz ppe '!AB64</f>
        <v>Branice</v>
      </c>
      <c r="E63" s="13" t="str">
        <f>'Wykaz ppe '!AC64</f>
        <v>Bliszczyce</v>
      </c>
      <c r="F63" s="13">
        <f>'Wykaz ppe '!AD64</f>
        <v>0</v>
      </c>
      <c r="G63" s="14">
        <f>'Wykaz ppe '!AE64</f>
        <v>0</v>
      </c>
      <c r="H63" s="14" t="str">
        <f>'Wykaz ppe '!AG64</f>
        <v>590322413600647844</v>
      </c>
      <c r="I63" s="13" t="str">
        <f>'Wykaz ppe '!AI64</f>
        <v>C12a</v>
      </c>
      <c r="J63" s="13">
        <f>'Wykaz ppe '!AO64</f>
        <v>51056</v>
      </c>
    </row>
    <row r="64" spans="1:10">
      <c r="A64" s="12">
        <f>'Wykaz ppe '!A65</f>
        <v>63</v>
      </c>
      <c r="B64" s="13" t="str">
        <f>'Wykaz ppe '!Z65</f>
        <v xml:space="preserve">Stacja Wodociągowa Jędrychowice </v>
      </c>
      <c r="C64" s="14" t="str">
        <f>'Wykaz ppe '!AA65</f>
        <v>48-140</v>
      </c>
      <c r="D64" s="13" t="str">
        <f>'Wykaz ppe '!AB65</f>
        <v>Branice</v>
      </c>
      <c r="E64" s="13" t="str">
        <f>'Wykaz ppe '!AC65</f>
        <v>Jędrychowice</v>
      </c>
      <c r="F64" s="13">
        <f>'Wykaz ppe '!AD65</f>
        <v>0</v>
      </c>
      <c r="G64" s="14">
        <f>'Wykaz ppe '!AE65</f>
        <v>0</v>
      </c>
      <c r="H64" s="14" t="str">
        <f>'Wykaz ppe '!AG65</f>
        <v>590322413600546246</v>
      </c>
      <c r="I64" s="13" t="str">
        <f>'Wykaz ppe '!AI65</f>
        <v>C12a</v>
      </c>
      <c r="J64" s="13">
        <f>'Wykaz ppe '!AO65</f>
        <v>3609</v>
      </c>
    </row>
    <row r="65" spans="1:10">
      <c r="A65" s="12">
        <f>'Wykaz ppe '!A66</f>
        <v>64</v>
      </c>
      <c r="B65" s="13" t="str">
        <f>'Wykaz ppe '!Z66</f>
        <v xml:space="preserve">Zbiornik Wieżowy Branice </v>
      </c>
      <c r="C65" s="14" t="str">
        <f>'Wykaz ppe '!AA66</f>
        <v>48-140</v>
      </c>
      <c r="D65" s="13" t="str">
        <f>'Wykaz ppe '!AB66</f>
        <v>Branice</v>
      </c>
      <c r="E65" s="13" t="str">
        <f>'Wykaz ppe '!AC66</f>
        <v>Branice</v>
      </c>
      <c r="F65" s="13" t="str">
        <f>'Wykaz ppe '!AD66</f>
        <v>Słoneczna</v>
      </c>
      <c r="G65" s="14">
        <f>'Wykaz ppe '!AE66</f>
        <v>0</v>
      </c>
      <c r="H65" s="14" t="str">
        <f>'Wykaz ppe '!AG66</f>
        <v>590322413600375624</v>
      </c>
      <c r="I65" s="13" t="str">
        <f>'Wykaz ppe '!AI66</f>
        <v>C12a</v>
      </c>
      <c r="J65" s="13">
        <f>'Wykaz ppe '!AO66</f>
        <v>191</v>
      </c>
    </row>
    <row r="66" spans="1:10">
      <c r="A66" s="12">
        <f>'Wykaz ppe '!A67</f>
        <v>65</v>
      </c>
      <c r="B66" s="13" t="str">
        <f>'Wykaz ppe '!Z67</f>
        <v xml:space="preserve">Stacja Wodociągowa Wiechowice </v>
      </c>
      <c r="C66" s="14" t="str">
        <f>'Wykaz ppe '!AA67</f>
        <v>48-140</v>
      </c>
      <c r="D66" s="13" t="str">
        <f>'Wykaz ppe '!AB67</f>
        <v>Branice</v>
      </c>
      <c r="E66" s="13" t="str">
        <f>'Wykaz ppe '!AC67</f>
        <v>Wiechowice</v>
      </c>
      <c r="F66" s="13">
        <f>'Wykaz ppe '!AD67</f>
        <v>0</v>
      </c>
      <c r="G66" s="14">
        <f>'Wykaz ppe '!AE67</f>
        <v>0</v>
      </c>
      <c r="H66" s="14" t="str">
        <f>'Wykaz ppe '!AG67</f>
        <v>590322413600473245</v>
      </c>
      <c r="I66" s="13" t="str">
        <f>'Wykaz ppe '!AI67</f>
        <v>C12a</v>
      </c>
      <c r="J66" s="13">
        <f>'Wykaz ppe '!AO67</f>
        <v>15664</v>
      </c>
    </row>
    <row r="67" spans="1:10">
      <c r="A67" s="12">
        <f>'Wykaz ppe '!A68</f>
        <v>66</v>
      </c>
      <c r="B67" s="13" t="str">
        <f>'Wykaz ppe '!Z68</f>
        <v xml:space="preserve">Pompownia Ścieków Sanitarnych w Boboluszkach </v>
      </c>
      <c r="C67" s="14" t="str">
        <f>'Wykaz ppe '!AA68</f>
        <v>48-140</v>
      </c>
      <c r="D67" s="13" t="str">
        <f>'Wykaz ppe '!AB68</f>
        <v>Branice</v>
      </c>
      <c r="E67" s="13" t="str">
        <f>'Wykaz ppe '!AC68</f>
        <v>Boboluszki</v>
      </c>
      <c r="F67" s="13">
        <f>'Wykaz ppe '!AD68</f>
        <v>0</v>
      </c>
      <c r="G67" s="14">
        <f>'Wykaz ppe '!AE68</f>
        <v>0</v>
      </c>
      <c r="H67" s="14" t="str">
        <f>'Wykaz ppe '!AG68</f>
        <v>590322413600361610</v>
      </c>
      <c r="I67" s="13" t="str">
        <f>'Wykaz ppe '!AI68</f>
        <v>C12a</v>
      </c>
      <c r="J67" s="13">
        <f>'Wykaz ppe '!AO68</f>
        <v>11429</v>
      </c>
    </row>
    <row r="68" spans="1:10">
      <c r="A68" s="12">
        <f>'Wykaz ppe '!A69</f>
        <v>67</v>
      </c>
      <c r="B68" s="13" t="str">
        <f>'Wykaz ppe '!Z69</f>
        <v>Pompownia Ścieków Sanitarnych w Wysokiej</v>
      </c>
      <c r="C68" s="14" t="str">
        <f>'Wykaz ppe '!AA69</f>
        <v>48-140</v>
      </c>
      <c r="D68" s="13" t="str">
        <f>'Wykaz ppe '!AB69</f>
        <v>Branice</v>
      </c>
      <c r="E68" s="13" t="str">
        <f>'Wykaz ppe '!AC69</f>
        <v>Wysoka</v>
      </c>
      <c r="F68" s="13">
        <f>'Wykaz ppe '!AD69</f>
        <v>0</v>
      </c>
      <c r="G68" s="14">
        <f>'Wykaz ppe '!AE69</f>
        <v>0</v>
      </c>
      <c r="H68" s="14" t="str">
        <f>'Wykaz ppe '!AG69</f>
        <v>590322413600195239</v>
      </c>
      <c r="I68" s="13" t="str">
        <f>'Wykaz ppe '!AI69</f>
        <v>C12a</v>
      </c>
      <c r="J68" s="13">
        <f>'Wykaz ppe '!AO69</f>
        <v>1277</v>
      </c>
    </row>
    <row r="69" spans="1:10">
      <c r="A69" s="12">
        <f>'Wykaz ppe '!A70</f>
        <v>68</v>
      </c>
      <c r="B69" s="13" t="str">
        <f>'Wykaz ppe '!Z70</f>
        <v>Pompownia Wody w Lewicach</v>
      </c>
      <c r="C69" s="14" t="str">
        <f>'Wykaz ppe '!AA70</f>
        <v>48-140</v>
      </c>
      <c r="D69" s="13" t="str">
        <f>'Wykaz ppe '!AB70</f>
        <v>Branice</v>
      </c>
      <c r="E69" s="13" t="str">
        <f>'Wykaz ppe '!AC70</f>
        <v>Lewice</v>
      </c>
      <c r="F69" s="13">
        <f>'Wykaz ppe '!AD70</f>
        <v>0</v>
      </c>
      <c r="G69" s="14">
        <f>'Wykaz ppe '!AE70</f>
        <v>0</v>
      </c>
      <c r="H69" s="14" t="str">
        <f>'Wykaz ppe '!AG70</f>
        <v>590322413600810057</v>
      </c>
      <c r="I69" s="13" t="str">
        <f>'Wykaz ppe '!AI70</f>
        <v>C12a</v>
      </c>
      <c r="J69" s="13">
        <f>'Wykaz ppe '!AO70</f>
        <v>0</v>
      </c>
    </row>
    <row r="70" spans="1:10">
      <c r="A70" s="12">
        <f>'Wykaz ppe '!A71</f>
        <v>69</v>
      </c>
      <c r="B70" s="13" t="str">
        <f>'Wykaz ppe '!Z71</f>
        <v>Hydrofor</v>
      </c>
      <c r="C70" s="14" t="str">
        <f>'Wykaz ppe '!AA71</f>
        <v>48-140</v>
      </c>
      <c r="D70" s="13" t="str">
        <f>'Wykaz ppe '!AB71</f>
        <v>Branice</v>
      </c>
      <c r="E70" s="13" t="str">
        <f>'Wykaz ppe '!AC71</f>
        <v>Branice</v>
      </c>
      <c r="F70" s="13" t="str">
        <f>'Wykaz ppe '!AD71</f>
        <v>Słoneczna, Zamek</v>
      </c>
      <c r="G70" s="14">
        <f>'Wykaz ppe '!AE71</f>
        <v>0</v>
      </c>
      <c r="H70" s="14" t="str">
        <f>'Wykaz ppe '!AG71</f>
        <v>590322413600316498</v>
      </c>
      <c r="I70" s="13" t="str">
        <f>'Wykaz ppe '!AI71</f>
        <v>C12a</v>
      </c>
      <c r="J70" s="13">
        <f>'Wykaz ppe '!AO71</f>
        <v>1853</v>
      </c>
    </row>
    <row r="71" spans="1:10">
      <c r="A71" s="12">
        <f>'Wykaz ppe '!A72</f>
        <v>70</v>
      </c>
      <c r="B71" s="13" t="str">
        <f>'Wykaz ppe '!Z72</f>
        <v>Kaplica Pogrzebowa</v>
      </c>
      <c r="C71" s="14" t="str">
        <f>'Wykaz ppe '!AA72</f>
        <v>48-140</v>
      </c>
      <c r="D71" s="13" t="str">
        <f>'Wykaz ppe '!AB72</f>
        <v>Branice</v>
      </c>
      <c r="E71" s="13" t="str">
        <f>'Wykaz ppe '!AC72</f>
        <v>Branice</v>
      </c>
      <c r="F71" s="13" t="str">
        <f>'Wykaz ppe '!AD72</f>
        <v>Szpitalna</v>
      </c>
      <c r="G71" s="14">
        <f>'Wykaz ppe '!AE72</f>
        <v>0</v>
      </c>
      <c r="H71" s="14" t="str">
        <f>'Wykaz ppe '!AG72</f>
        <v>590322413600791899</v>
      </c>
      <c r="I71" s="13" t="str">
        <f>'Wykaz ppe '!AI72</f>
        <v>C12a</v>
      </c>
      <c r="J71" s="13">
        <f>'Wykaz ppe '!AO72</f>
        <v>7173</v>
      </c>
    </row>
    <row r="72" spans="1:10">
      <c r="A72" s="12">
        <f>'Wykaz ppe '!A73</f>
        <v>71</v>
      </c>
      <c r="B72" s="13" t="str">
        <f>'Wykaz ppe '!Z73</f>
        <v xml:space="preserve">Przepompownia Ścieków Lewice </v>
      </c>
      <c r="C72" s="14" t="str">
        <f>'Wykaz ppe '!AA73</f>
        <v>48-140</v>
      </c>
      <c r="D72" s="13" t="str">
        <f>'Wykaz ppe '!AB73</f>
        <v>Branice</v>
      </c>
      <c r="E72" s="13" t="str">
        <f>'Wykaz ppe '!AC73</f>
        <v>Lewice</v>
      </c>
      <c r="F72" s="13">
        <f>'Wykaz ppe '!AD73</f>
        <v>0</v>
      </c>
      <c r="G72" s="14">
        <f>'Wykaz ppe '!AE73</f>
        <v>0</v>
      </c>
      <c r="H72" s="14" t="str">
        <f>'Wykaz ppe '!AG73</f>
        <v>590322413600350423</v>
      </c>
      <c r="I72" s="13" t="str">
        <f>'Wykaz ppe '!AI73</f>
        <v>C12a</v>
      </c>
      <c r="J72" s="13">
        <f>'Wykaz ppe '!AO73</f>
        <v>8912</v>
      </c>
    </row>
    <row r="73" spans="1:10">
      <c r="A73" s="12">
        <f>'Wykaz ppe '!A74</f>
        <v>72</v>
      </c>
      <c r="B73" s="13" t="str">
        <f>'Wykaz ppe '!Z74</f>
        <v>Przepompownia Ścieków w Michałkowicach PM1</v>
      </c>
      <c r="C73" s="14" t="str">
        <f>'Wykaz ppe '!AA74</f>
        <v>48-140</v>
      </c>
      <c r="D73" s="13" t="str">
        <f>'Wykaz ppe '!AB74</f>
        <v>Branice</v>
      </c>
      <c r="E73" s="13" t="str">
        <f>'Wykaz ppe '!AC74</f>
        <v>Michałkowice</v>
      </c>
      <c r="F73" s="13">
        <f>'Wykaz ppe '!AD74</f>
        <v>0</v>
      </c>
      <c r="G73" s="14">
        <f>'Wykaz ppe '!AE74</f>
        <v>0</v>
      </c>
      <c r="H73" s="14" t="str">
        <f>'Wykaz ppe '!AG74</f>
        <v>590322413600148990</v>
      </c>
      <c r="I73" s="13" t="str">
        <f>'Wykaz ppe '!AI74</f>
        <v>C12a</v>
      </c>
      <c r="J73" s="13">
        <f>'Wykaz ppe '!AO74</f>
        <v>10555</v>
      </c>
    </row>
    <row r="74" spans="1:10">
      <c r="A74" s="12">
        <f>'Wykaz ppe '!A75</f>
        <v>73</v>
      </c>
      <c r="B74" s="13" t="str">
        <f>'Wykaz ppe '!Z75</f>
        <v>Pompownia Ścieków Sanitarnych Włodzienin Kol.</v>
      </c>
      <c r="C74" s="14" t="str">
        <f>'Wykaz ppe '!AA75</f>
        <v>48-140</v>
      </c>
      <c r="D74" s="13" t="str">
        <f>'Wykaz ppe '!AB75</f>
        <v>Branice</v>
      </c>
      <c r="E74" s="13" t="str">
        <f>'Wykaz ppe '!AC75</f>
        <v>Włodzienin</v>
      </c>
      <c r="F74" s="13" t="str">
        <f>'Wykaz ppe '!AD75</f>
        <v>Kolonia</v>
      </c>
      <c r="G74" s="14">
        <f>'Wykaz ppe '!AE75</f>
        <v>0</v>
      </c>
      <c r="H74" s="14" t="str">
        <f>'Wykaz ppe '!AG75</f>
        <v>590322413600751480</v>
      </c>
      <c r="I74" s="13" t="str">
        <f>'Wykaz ppe '!AI75</f>
        <v>C11</v>
      </c>
      <c r="J74" s="13">
        <f>'Wykaz ppe '!AO75</f>
        <v>2169</v>
      </c>
    </row>
    <row r="75" spans="1:10">
      <c r="A75" s="12">
        <f>'Wykaz ppe '!A76</f>
        <v>74</v>
      </c>
      <c r="B75" s="13" t="str">
        <f>'Wykaz ppe '!Z76</f>
        <v>Stacja Wodociągowa we Włodzieninie nr 1</v>
      </c>
      <c r="C75" s="14" t="str">
        <f>'Wykaz ppe '!AA76</f>
        <v>48-140</v>
      </c>
      <c r="D75" s="13" t="str">
        <f>'Wykaz ppe '!AB76</f>
        <v>Branice</v>
      </c>
      <c r="E75" s="13" t="str">
        <f>'Wykaz ppe '!AC76</f>
        <v>Włodzienin</v>
      </c>
      <c r="F75" s="13">
        <f>'Wykaz ppe '!AD76</f>
        <v>0</v>
      </c>
      <c r="G75" s="14">
        <f>'Wykaz ppe '!AE76</f>
        <v>0</v>
      </c>
      <c r="H75" s="14" t="str">
        <f>'Wykaz ppe '!AG76</f>
        <v>590322413600503874</v>
      </c>
      <c r="I75" s="13" t="str">
        <f>'Wykaz ppe '!AI76</f>
        <v>C12a</v>
      </c>
      <c r="J75" s="13">
        <f>'Wykaz ppe '!AO76</f>
        <v>0</v>
      </c>
    </row>
    <row r="76" spans="1:10">
      <c r="A76" s="12">
        <f>'Wykaz ppe '!A77</f>
        <v>75</v>
      </c>
      <c r="B76" s="13" t="str">
        <f>'Wykaz ppe '!Z77</f>
        <v xml:space="preserve">Przepompownia Wody Michałkowice </v>
      </c>
      <c r="C76" s="14" t="str">
        <f>'Wykaz ppe '!AA77</f>
        <v>48-140</v>
      </c>
      <c r="D76" s="13" t="str">
        <f>'Wykaz ppe '!AB77</f>
        <v>Branice</v>
      </c>
      <c r="E76" s="13" t="str">
        <f>'Wykaz ppe '!AC77</f>
        <v>Michałkowice</v>
      </c>
      <c r="F76" s="13">
        <f>'Wykaz ppe '!AD77</f>
        <v>0</v>
      </c>
      <c r="G76" s="14">
        <f>'Wykaz ppe '!AE77</f>
        <v>0</v>
      </c>
      <c r="H76" s="14" t="str">
        <f>'Wykaz ppe '!AG77</f>
        <v>590322413600080160</v>
      </c>
      <c r="I76" s="13" t="str">
        <f>'Wykaz ppe '!AI77</f>
        <v>C12a</v>
      </c>
      <c r="J76" s="13">
        <f>'Wykaz ppe '!AO77</f>
        <v>17224</v>
      </c>
    </row>
    <row r="77" spans="1:10">
      <c r="A77" s="12">
        <f>'Wykaz ppe '!A78</f>
        <v>76</v>
      </c>
      <c r="B77" s="13" t="str">
        <f>'Wykaz ppe '!Z78</f>
        <v>Przepompownia Wody w Uciechowicach</v>
      </c>
      <c r="C77" s="14" t="str">
        <f>'Wykaz ppe '!AA78</f>
        <v>48-140</v>
      </c>
      <c r="D77" s="13" t="str">
        <f>'Wykaz ppe '!AB78</f>
        <v>Branice</v>
      </c>
      <c r="E77" s="13" t="str">
        <f>'Wykaz ppe '!AC78</f>
        <v>Uciechowice</v>
      </c>
      <c r="F77" s="13">
        <f>'Wykaz ppe '!AD78</f>
        <v>0</v>
      </c>
      <c r="G77" s="14">
        <f>'Wykaz ppe '!AE78</f>
        <v>0</v>
      </c>
      <c r="H77" s="14" t="str">
        <f>'Wykaz ppe '!AG78</f>
        <v>590322413600079409</v>
      </c>
      <c r="I77" s="13" t="str">
        <f>'Wykaz ppe '!AI78</f>
        <v>C12a</v>
      </c>
      <c r="J77" s="13">
        <f>'Wykaz ppe '!AO78</f>
        <v>15154</v>
      </c>
    </row>
    <row r="78" spans="1:10">
      <c r="A78" s="12">
        <f>'Wykaz ppe '!A79</f>
        <v>77</v>
      </c>
      <c r="B78" s="13" t="str">
        <f>'Wykaz ppe '!Z79</f>
        <v>Przepompownia Ścieków Boboluszki dz. 430</v>
      </c>
      <c r="C78" s="14" t="str">
        <f>'Wykaz ppe '!AA79</f>
        <v>48-140</v>
      </c>
      <c r="D78" s="13" t="str">
        <f>'Wykaz ppe '!AB79</f>
        <v>Branice</v>
      </c>
      <c r="E78" s="13" t="str">
        <f>'Wykaz ppe '!AC79</f>
        <v>Boboluszki</v>
      </c>
      <c r="F78" s="13">
        <f>'Wykaz ppe '!AD79</f>
        <v>0</v>
      </c>
      <c r="G78" s="14">
        <f>'Wykaz ppe '!AE79</f>
        <v>0</v>
      </c>
      <c r="H78" s="14" t="str">
        <f>'Wykaz ppe '!AG79</f>
        <v>590322413600164860</v>
      </c>
      <c r="I78" s="13" t="str">
        <f>'Wykaz ppe '!AI79</f>
        <v>C12a</v>
      </c>
      <c r="J78" s="13">
        <f>'Wykaz ppe '!AO79</f>
        <v>677</v>
      </c>
    </row>
    <row r="79" spans="1:10">
      <c r="A79" s="12">
        <f>'Wykaz ppe '!A80</f>
        <v>78</v>
      </c>
      <c r="B79" s="13" t="str">
        <f>'Wykaz ppe '!Z80</f>
        <v>Przepompownia Ścieków ul. Młyńska dz. 807.1 P1</v>
      </c>
      <c r="C79" s="14" t="str">
        <f>'Wykaz ppe '!AA80</f>
        <v>48-140</v>
      </c>
      <c r="D79" s="13" t="str">
        <f>'Wykaz ppe '!AB80</f>
        <v>Branice</v>
      </c>
      <c r="E79" s="13" t="str">
        <f>'Wykaz ppe '!AC80</f>
        <v>Branice</v>
      </c>
      <c r="F79" s="13" t="str">
        <f>'Wykaz ppe '!AD80</f>
        <v>Młyńska</v>
      </c>
      <c r="G79" s="14" t="str">
        <f>'Wykaz ppe '!AE80</f>
        <v>dz. nr 807</v>
      </c>
      <c r="H79" s="14" t="str">
        <f>'Wykaz ppe '!AG80</f>
        <v>590322413600273159</v>
      </c>
      <c r="I79" s="13" t="str">
        <f>'Wykaz ppe '!AI80</f>
        <v>C12a</v>
      </c>
      <c r="J79" s="13">
        <f>'Wykaz ppe '!AO80</f>
        <v>207</v>
      </c>
    </row>
    <row r="80" spans="1:10">
      <c r="A80" s="12">
        <f>'Wykaz ppe '!A81</f>
        <v>79</v>
      </c>
      <c r="B80" s="13" t="str">
        <f>'Wykaz ppe '!Z81</f>
        <v>Przepompownia Ścieków ul. Młyńska dz. 804 P2</v>
      </c>
      <c r="C80" s="14" t="str">
        <f>'Wykaz ppe '!AA81</f>
        <v>48-140</v>
      </c>
      <c r="D80" s="13" t="str">
        <f>'Wykaz ppe '!AB81</f>
        <v>Branice</v>
      </c>
      <c r="E80" s="13" t="str">
        <f>'Wykaz ppe '!AC81</f>
        <v>Branice</v>
      </c>
      <c r="F80" s="13" t="str">
        <f>'Wykaz ppe '!AD81</f>
        <v>Młyńska</v>
      </c>
      <c r="G80" s="14" t="str">
        <f>'Wykaz ppe '!AE81</f>
        <v>dz.  Nr 80</v>
      </c>
      <c r="H80" s="14" t="str">
        <f>'Wykaz ppe '!AG81</f>
        <v>590322413600337219</v>
      </c>
      <c r="I80" s="13" t="str">
        <f>'Wykaz ppe '!AI81</f>
        <v>C12a</v>
      </c>
      <c r="J80" s="13">
        <f>'Wykaz ppe '!AO81</f>
        <v>2455</v>
      </c>
    </row>
    <row r="81" spans="1:10">
      <c r="A81" s="12">
        <f>'Wykaz ppe '!A82</f>
        <v>80</v>
      </c>
      <c r="B81" s="13" t="str">
        <f>'Wykaz ppe '!Z82</f>
        <v>Przepompownia Ścieków ul. Młyńska dz. 812.1 P3</v>
      </c>
      <c r="C81" s="14" t="str">
        <f>'Wykaz ppe '!AA82</f>
        <v>48-140</v>
      </c>
      <c r="D81" s="13" t="str">
        <f>'Wykaz ppe '!AB82</f>
        <v>Branice</v>
      </c>
      <c r="E81" s="13" t="str">
        <f>'Wykaz ppe '!AC82</f>
        <v>Branice</v>
      </c>
      <c r="F81" s="13" t="str">
        <f>'Wykaz ppe '!AD82</f>
        <v>Młyńska</v>
      </c>
      <c r="G81" s="14" t="str">
        <f>'Wykaz ppe '!AE82</f>
        <v>dz. nr 812</v>
      </c>
      <c r="H81" s="14" t="str">
        <f>'Wykaz ppe '!AG82</f>
        <v>590322413600175682</v>
      </c>
      <c r="I81" s="13" t="str">
        <f>'Wykaz ppe '!AI82</f>
        <v>C12a</v>
      </c>
      <c r="J81" s="13">
        <f>'Wykaz ppe '!AO82</f>
        <v>270</v>
      </c>
    </row>
    <row r="82" spans="1:10">
      <c r="A82" s="12">
        <f>'Wykaz ppe '!A83</f>
        <v>81</v>
      </c>
      <c r="B82" s="13" t="str">
        <f>'Wykaz ppe '!Z83</f>
        <v>Przepompownia Śćieków ul. Grunwaldzka dz. 123.02 P4</v>
      </c>
      <c r="C82" s="14" t="str">
        <f>'Wykaz ppe '!AA83</f>
        <v>48-140</v>
      </c>
      <c r="D82" s="13" t="str">
        <f>'Wykaz ppe '!AB83</f>
        <v>Branice</v>
      </c>
      <c r="E82" s="13" t="str">
        <f>'Wykaz ppe '!AC83</f>
        <v>Branice</v>
      </c>
      <c r="F82" s="13" t="str">
        <f>'Wykaz ppe '!AD83</f>
        <v>Grunwaldzka</v>
      </c>
      <c r="G82" s="14" t="str">
        <f>'Wykaz ppe '!AE83</f>
        <v>dz. nr 123</v>
      </c>
      <c r="H82" s="14" t="str">
        <f>'Wykaz ppe '!AG83</f>
        <v>590322413600740354</v>
      </c>
      <c r="I82" s="13" t="str">
        <f>'Wykaz ppe '!AI83</f>
        <v>C12a</v>
      </c>
      <c r="J82" s="13">
        <f>'Wykaz ppe '!AO83</f>
        <v>2169</v>
      </c>
    </row>
    <row r="83" spans="1:10">
      <c r="A83" s="12">
        <f>'Wykaz ppe '!A84</f>
        <v>0</v>
      </c>
      <c r="B83" s="13">
        <f>'Wykaz ppe '!Z84</f>
        <v>0</v>
      </c>
      <c r="C83" s="14">
        <f>'Wykaz ppe '!AA84</f>
        <v>0</v>
      </c>
      <c r="D83" s="13">
        <f>'Wykaz ppe '!AB84</f>
        <v>0</v>
      </c>
      <c r="E83" s="13">
        <f>'Wykaz ppe '!AC84</f>
        <v>0</v>
      </c>
      <c r="F83" s="13">
        <f>'Wykaz ppe '!AD84</f>
        <v>0</v>
      </c>
      <c r="G83" s="14">
        <f>'Wykaz ppe '!AE84</f>
        <v>0</v>
      </c>
      <c r="H83" s="14">
        <f>'Wykaz ppe '!AG84</f>
        <v>0</v>
      </c>
      <c r="I83" s="13">
        <f>'Wykaz ppe '!AI84</f>
        <v>0</v>
      </c>
      <c r="J83" s="13">
        <f>'Wykaz ppe '!AO84</f>
        <v>717756</v>
      </c>
    </row>
    <row r="84" spans="1:10">
      <c r="A84" s="12">
        <f>'Wykaz ppe '!A85</f>
        <v>0</v>
      </c>
      <c r="B84" s="13">
        <f>'Wykaz ppe '!Z85</f>
        <v>0</v>
      </c>
      <c r="C84" s="14">
        <f>'Wykaz ppe '!AA85</f>
        <v>0</v>
      </c>
      <c r="D84" s="13">
        <f>'Wykaz ppe '!AB85</f>
        <v>0</v>
      </c>
      <c r="E84" s="13">
        <f>'Wykaz ppe '!AC85</f>
        <v>0</v>
      </c>
      <c r="F84" s="13">
        <f>'Wykaz ppe '!AD85</f>
        <v>0</v>
      </c>
      <c r="G84" s="14">
        <f>'Wykaz ppe '!AE85</f>
        <v>0</v>
      </c>
      <c r="H84" s="14">
        <f>'Wykaz ppe '!AG85</f>
        <v>0</v>
      </c>
      <c r="I84" s="13">
        <f>'Wykaz ppe '!AI85</f>
        <v>0</v>
      </c>
      <c r="J84" s="13">
        <f>'Wykaz ppe '!AO85</f>
        <v>717.75599999999997</v>
      </c>
    </row>
  </sheetData>
  <phoneticPr fontId="2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0"/>
  <sheetViews>
    <sheetView topLeftCell="A69" workbookViewId="0">
      <selection activeCell="D85" sqref="D85"/>
    </sheetView>
  </sheetViews>
  <sheetFormatPr defaultColWidth="8.5" defaultRowHeight="10.5"/>
  <cols>
    <col min="1" max="1" width="3.75" style="1" customWidth="1"/>
    <col min="2" max="2" width="17.33203125" style="1" customWidth="1"/>
    <col min="3" max="16384" width="8.5" style="1"/>
  </cols>
  <sheetData>
    <row r="1" spans="1:9" s="4" customFormat="1" ht="14">
      <c r="A1" s="2" t="s">
        <v>42</v>
      </c>
      <c r="B1" s="2" t="s">
        <v>6</v>
      </c>
      <c r="C1" s="3" t="s">
        <v>83</v>
      </c>
      <c r="D1" s="3" t="s">
        <v>84</v>
      </c>
      <c r="E1" s="3" t="s">
        <v>85</v>
      </c>
      <c r="F1" s="2" t="s">
        <v>16</v>
      </c>
      <c r="G1" s="2" t="s">
        <v>18</v>
      </c>
      <c r="H1" s="2" t="s">
        <v>86</v>
      </c>
      <c r="I1" s="2" t="s">
        <v>82</v>
      </c>
    </row>
    <row r="2" spans="1:9" ht="11.5">
      <c r="A2" s="5">
        <f>'Wykaz ppe '!A3</f>
        <v>1</v>
      </c>
      <c r="B2" s="6" t="str">
        <f>'Wykaz ppe '!AG3</f>
        <v>590322413600631003</v>
      </c>
      <c r="C2" s="7" t="str">
        <f>'Wykaz ppe '!L3</f>
        <v>Gmina Branice</v>
      </c>
      <c r="D2" s="7" t="str">
        <f>'Wykaz ppe '!M3</f>
        <v>7481518612</v>
      </c>
      <c r="E2" s="7" t="str">
        <f>'Wykaz ppe '!T3</f>
        <v>Gmina Branice</v>
      </c>
      <c r="F2" s="7" t="str">
        <f>'Wykaz ppe '!U3</f>
        <v>48-140</v>
      </c>
      <c r="G2" s="7" t="str">
        <f>'Wykaz ppe '!V3</f>
        <v>Branice</v>
      </c>
      <c r="H2" s="7" t="str">
        <f>'Wykaz ppe '!W3</f>
        <v>Słowackiego</v>
      </c>
      <c r="I2" s="7" t="str">
        <f>'Wykaz ppe '!X3</f>
        <v>3</v>
      </c>
    </row>
    <row r="3" spans="1:9" ht="11.5">
      <c r="A3" s="5">
        <f>A2+1</f>
        <v>2</v>
      </c>
      <c r="B3" s="6" t="str">
        <f>'Wykaz ppe '!AG4</f>
        <v>590322413600857571</v>
      </c>
      <c r="C3" s="7" t="str">
        <f>'Wykaz ppe '!L4</f>
        <v>Gmina Branice</v>
      </c>
      <c r="D3" s="7" t="str">
        <f>'Wykaz ppe '!M4</f>
        <v>7481518612</v>
      </c>
      <c r="E3" s="7" t="str">
        <f>'Wykaz ppe '!T4</f>
        <v>Gmina Branice</v>
      </c>
      <c r="F3" s="7" t="str">
        <f>'Wykaz ppe '!U4</f>
        <v>48-140</v>
      </c>
      <c r="G3" s="7" t="str">
        <f>'Wykaz ppe '!V4</f>
        <v>Branice</v>
      </c>
      <c r="H3" s="7" t="str">
        <f>'Wykaz ppe '!W4</f>
        <v>Słowackiego</v>
      </c>
      <c r="I3" s="7" t="str">
        <f>'Wykaz ppe '!X4</f>
        <v>3</v>
      </c>
    </row>
    <row r="4" spans="1:9" ht="11.5">
      <c r="A4" s="5">
        <f t="shared" ref="A4:A66" si="0">A3+1</f>
        <v>3</v>
      </c>
      <c r="B4" s="6" t="str">
        <f>'Wykaz ppe '!AG5</f>
        <v>590322413600532485</v>
      </c>
      <c r="C4" s="7" t="str">
        <f>'Wykaz ppe '!L5</f>
        <v>Gmina Branice</v>
      </c>
      <c r="D4" s="7" t="str">
        <f>'Wykaz ppe '!M5</f>
        <v>7481518612</v>
      </c>
      <c r="E4" s="7" t="str">
        <f>'Wykaz ppe '!T5</f>
        <v>Gmina Branice</v>
      </c>
      <c r="F4" s="7" t="str">
        <f>'Wykaz ppe '!U5</f>
        <v>48-140</v>
      </c>
      <c r="G4" s="7" t="str">
        <f>'Wykaz ppe '!V5</f>
        <v>Branice</v>
      </c>
      <c r="H4" s="7" t="str">
        <f>'Wykaz ppe '!W5</f>
        <v>Słowackiego</v>
      </c>
      <c r="I4" s="7" t="str">
        <f>'Wykaz ppe '!X5</f>
        <v>3</v>
      </c>
    </row>
    <row r="5" spans="1:9" ht="11.5">
      <c r="A5" s="5">
        <v>4</v>
      </c>
      <c r="B5" s="6" t="str">
        <f>'Wykaz ppe '!AG6</f>
        <v>590322413600748992</v>
      </c>
      <c r="C5" s="7" t="str">
        <f>'Wykaz ppe '!L6</f>
        <v>Gmina Branice</v>
      </c>
      <c r="D5" s="7" t="str">
        <f>'Wykaz ppe '!M6</f>
        <v>7481518612</v>
      </c>
      <c r="E5" s="7" t="str">
        <f>'Wykaz ppe '!T6</f>
        <v>Gmina Branice</v>
      </c>
      <c r="F5" s="7" t="str">
        <f>'Wykaz ppe '!U6</f>
        <v>48-140</v>
      </c>
      <c r="G5" s="7" t="str">
        <f>'Wykaz ppe '!V6</f>
        <v>Branice</v>
      </c>
      <c r="H5" s="7" t="str">
        <f>'Wykaz ppe '!W6</f>
        <v>Słowackiego</v>
      </c>
      <c r="I5" s="7" t="str">
        <f>'Wykaz ppe '!X6</f>
        <v>3</v>
      </c>
    </row>
    <row r="6" spans="1:9" ht="11.5">
      <c r="A6" s="5">
        <f t="shared" si="0"/>
        <v>5</v>
      </c>
      <c r="B6" s="6" t="str">
        <f>'Wykaz ppe '!AG7</f>
        <v>590322413600424704</v>
      </c>
      <c r="C6" s="7" t="str">
        <f>'Wykaz ppe '!L7</f>
        <v>Gmina Branice</v>
      </c>
      <c r="D6" s="7" t="str">
        <f>'Wykaz ppe '!M7</f>
        <v>7481518612</v>
      </c>
      <c r="E6" s="7" t="str">
        <f>'Wykaz ppe '!T7</f>
        <v>Gmina Branice</v>
      </c>
      <c r="F6" s="7" t="str">
        <f>'Wykaz ppe '!U7</f>
        <v>48-140</v>
      </c>
      <c r="G6" s="7" t="str">
        <f>'Wykaz ppe '!V7</f>
        <v>Branice</v>
      </c>
      <c r="H6" s="7" t="str">
        <f>'Wykaz ppe '!W7</f>
        <v>Słowackiego</v>
      </c>
      <c r="I6" s="7" t="str">
        <f>'Wykaz ppe '!X7</f>
        <v>3</v>
      </c>
    </row>
    <row r="7" spans="1:9" ht="11.5">
      <c r="A7" s="5">
        <f t="shared" si="0"/>
        <v>6</v>
      </c>
      <c r="B7" s="6" t="str">
        <f>'Wykaz ppe '!AG8</f>
        <v>590322413600098592</v>
      </c>
      <c r="C7" s="7" t="str">
        <f>'Wykaz ppe '!L8</f>
        <v>Gmina Branice</v>
      </c>
      <c r="D7" s="7" t="str">
        <f>'Wykaz ppe '!M8</f>
        <v>7481518612</v>
      </c>
      <c r="E7" s="7" t="str">
        <f>'Wykaz ppe '!T8</f>
        <v>Gmina Branice</v>
      </c>
      <c r="F7" s="7" t="str">
        <f>'Wykaz ppe '!U8</f>
        <v>48-140</v>
      </c>
      <c r="G7" s="7" t="str">
        <f>'Wykaz ppe '!V8</f>
        <v>Branice</v>
      </c>
      <c r="H7" s="7" t="str">
        <f>'Wykaz ppe '!W8</f>
        <v>Słowackiego</v>
      </c>
      <c r="I7" s="7" t="str">
        <f>'Wykaz ppe '!X8</f>
        <v>3</v>
      </c>
    </row>
    <row r="8" spans="1:9" ht="11.5">
      <c r="A8" s="5">
        <f t="shared" si="0"/>
        <v>7</v>
      </c>
      <c r="B8" s="6" t="str">
        <f>'Wykaz ppe '!AG9</f>
        <v>590322413600378847</v>
      </c>
      <c r="C8" s="7" t="str">
        <f>'Wykaz ppe '!L9</f>
        <v>Gmina Branice</v>
      </c>
      <c r="D8" s="7" t="str">
        <f>'Wykaz ppe '!M9</f>
        <v>7481518612</v>
      </c>
      <c r="E8" s="7" t="str">
        <f>'Wykaz ppe '!T9</f>
        <v>Gmina Branice</v>
      </c>
      <c r="F8" s="7" t="str">
        <f>'Wykaz ppe '!U9</f>
        <v>48-140</v>
      </c>
      <c r="G8" s="7" t="str">
        <f>'Wykaz ppe '!V9</f>
        <v>Branice</v>
      </c>
      <c r="H8" s="7" t="str">
        <f>'Wykaz ppe '!W9</f>
        <v>Słowackiego</v>
      </c>
      <c r="I8" s="7" t="str">
        <f>'Wykaz ppe '!X9</f>
        <v>3</v>
      </c>
    </row>
    <row r="9" spans="1:9" ht="11.5">
      <c r="A9" s="5">
        <f t="shared" si="0"/>
        <v>8</v>
      </c>
      <c r="B9" s="6" t="str">
        <f>'Wykaz ppe '!AG10</f>
        <v>590322413600018743</v>
      </c>
      <c r="C9" s="7" t="str">
        <f>'Wykaz ppe '!L10</f>
        <v>Gmina Branice</v>
      </c>
      <c r="D9" s="7" t="str">
        <f>'Wykaz ppe '!M10</f>
        <v>7481518612</v>
      </c>
      <c r="E9" s="7" t="str">
        <f>'Wykaz ppe '!T10</f>
        <v>Gmina Branice</v>
      </c>
      <c r="F9" s="7" t="str">
        <f>'Wykaz ppe '!U10</f>
        <v>48-140</v>
      </c>
      <c r="G9" s="7" t="str">
        <f>'Wykaz ppe '!V10</f>
        <v>Branice</v>
      </c>
      <c r="H9" s="7" t="str">
        <f>'Wykaz ppe '!W10</f>
        <v>Słowackiego</v>
      </c>
      <c r="I9" s="7" t="str">
        <f>'Wykaz ppe '!X10</f>
        <v>3</v>
      </c>
    </row>
    <row r="10" spans="1:9" ht="11.5">
      <c r="A10" s="5">
        <f t="shared" si="0"/>
        <v>9</v>
      </c>
      <c r="B10" s="6" t="str">
        <f>'Wykaz ppe '!AG11</f>
        <v>590322413600566060</v>
      </c>
      <c r="C10" s="7" t="str">
        <f>'Wykaz ppe '!L11</f>
        <v>Gmina Branice</v>
      </c>
      <c r="D10" s="7" t="str">
        <f>'Wykaz ppe '!M11</f>
        <v>7481518612</v>
      </c>
      <c r="E10" s="7" t="str">
        <f>'Wykaz ppe '!T11</f>
        <v>Gmina Branice</v>
      </c>
      <c r="F10" s="7" t="str">
        <f>'Wykaz ppe '!U11</f>
        <v>48-140</v>
      </c>
      <c r="G10" s="7" t="str">
        <f>'Wykaz ppe '!V11</f>
        <v>Branice</v>
      </c>
      <c r="H10" s="7" t="str">
        <f>'Wykaz ppe '!W11</f>
        <v>Słowackiego</v>
      </c>
      <c r="I10" s="7" t="str">
        <f>'Wykaz ppe '!X11</f>
        <v>3</v>
      </c>
    </row>
    <row r="11" spans="1:9" ht="11.5">
      <c r="A11" s="5">
        <f t="shared" si="0"/>
        <v>10</v>
      </c>
      <c r="B11" s="6" t="str">
        <f>'Wykaz ppe '!AG12</f>
        <v>590322413600296127</v>
      </c>
      <c r="C11" s="7" t="str">
        <f>'Wykaz ppe '!L12</f>
        <v>Gmina Branice</v>
      </c>
      <c r="D11" s="7" t="str">
        <f>'Wykaz ppe '!M12</f>
        <v>7481518612</v>
      </c>
      <c r="E11" s="7" t="str">
        <f>'Wykaz ppe '!T12</f>
        <v>Gmina Branice</v>
      </c>
      <c r="F11" s="7" t="str">
        <f>'Wykaz ppe '!U12</f>
        <v>48-140</v>
      </c>
      <c r="G11" s="7" t="str">
        <f>'Wykaz ppe '!V12</f>
        <v>Branice</v>
      </c>
      <c r="H11" s="7" t="str">
        <f>'Wykaz ppe '!W12</f>
        <v>Słowackiego</v>
      </c>
      <c r="I11" s="7" t="str">
        <f>'Wykaz ppe '!X12</f>
        <v>3</v>
      </c>
    </row>
    <row r="12" spans="1:9" ht="11.5">
      <c r="A12" s="5">
        <f t="shared" si="0"/>
        <v>11</v>
      </c>
      <c r="B12" s="6" t="str">
        <f>'Wykaz ppe '!AG13</f>
        <v>590322413600095027</v>
      </c>
      <c r="C12" s="7" t="str">
        <f>'Wykaz ppe '!L13</f>
        <v>Gmina Branice</v>
      </c>
      <c r="D12" s="7" t="str">
        <f>'Wykaz ppe '!M13</f>
        <v>7481518612</v>
      </c>
      <c r="E12" s="7" t="str">
        <f>'Wykaz ppe '!T13</f>
        <v>Gmina Branice</v>
      </c>
      <c r="F12" s="7" t="str">
        <f>'Wykaz ppe '!U13</f>
        <v>48-140</v>
      </c>
      <c r="G12" s="7" t="str">
        <f>'Wykaz ppe '!V13</f>
        <v>Branice</v>
      </c>
      <c r="H12" s="7" t="str">
        <f>'Wykaz ppe '!W13</f>
        <v>Słowackiego</v>
      </c>
      <c r="I12" s="7" t="str">
        <f>'Wykaz ppe '!X13</f>
        <v>3</v>
      </c>
    </row>
    <row r="13" spans="1:9" ht="11.5">
      <c r="A13" s="5">
        <f t="shared" si="0"/>
        <v>12</v>
      </c>
      <c r="B13" s="6" t="str">
        <f>'Wykaz ppe '!AG14</f>
        <v>590322413600470954</v>
      </c>
      <c r="C13" s="7" t="str">
        <f>'Wykaz ppe '!L14</f>
        <v>Gmina Branice</v>
      </c>
      <c r="D13" s="7" t="str">
        <f>'Wykaz ppe '!M14</f>
        <v>7481518612</v>
      </c>
      <c r="E13" s="7" t="str">
        <f>'Wykaz ppe '!T14</f>
        <v>Gmina Branice</v>
      </c>
      <c r="F13" s="7" t="str">
        <f>'Wykaz ppe '!U14</f>
        <v>48-140</v>
      </c>
      <c r="G13" s="7" t="str">
        <f>'Wykaz ppe '!V14</f>
        <v>Branice</v>
      </c>
      <c r="H13" s="7" t="str">
        <f>'Wykaz ppe '!W14</f>
        <v>Słowackiego</v>
      </c>
      <c r="I13" s="7" t="str">
        <f>'Wykaz ppe '!X14</f>
        <v>3</v>
      </c>
    </row>
    <row r="14" spans="1:9" ht="11.5">
      <c r="A14" s="5">
        <f t="shared" si="0"/>
        <v>13</v>
      </c>
      <c r="B14" s="6" t="str">
        <f>'Wykaz ppe '!AG15</f>
        <v>590322413600164891</v>
      </c>
      <c r="C14" s="7" t="str">
        <f>'Wykaz ppe '!L15</f>
        <v>Gmina Branice</v>
      </c>
      <c r="D14" s="7" t="str">
        <f>'Wykaz ppe '!M15</f>
        <v>7481518612</v>
      </c>
      <c r="E14" s="7" t="str">
        <f>'Wykaz ppe '!T15</f>
        <v>Gmina Branice</v>
      </c>
      <c r="F14" s="7" t="str">
        <f>'Wykaz ppe '!U15</f>
        <v>48-140</v>
      </c>
      <c r="G14" s="7" t="str">
        <f>'Wykaz ppe '!V15</f>
        <v>Branice</v>
      </c>
      <c r="H14" s="7" t="str">
        <f>'Wykaz ppe '!W15</f>
        <v>Słowackiego</v>
      </c>
      <c r="I14" s="7" t="str">
        <f>'Wykaz ppe '!X15</f>
        <v>3</v>
      </c>
    </row>
    <row r="15" spans="1:9" ht="11.5">
      <c r="A15" s="5">
        <f t="shared" si="0"/>
        <v>14</v>
      </c>
      <c r="B15" s="6" t="str">
        <f>'Wykaz ppe '!AG16</f>
        <v>590322413600740408</v>
      </c>
      <c r="C15" s="7" t="str">
        <f>'Wykaz ppe '!L16</f>
        <v>Gmina Branice</v>
      </c>
      <c r="D15" s="7" t="str">
        <f>'Wykaz ppe '!M16</f>
        <v>7481518612</v>
      </c>
      <c r="E15" s="7" t="str">
        <f>'Wykaz ppe '!T16</f>
        <v>Gmina Branice</v>
      </c>
      <c r="F15" s="7" t="str">
        <f>'Wykaz ppe '!U16</f>
        <v>48-140</v>
      </c>
      <c r="G15" s="7" t="str">
        <f>'Wykaz ppe '!V16</f>
        <v>Branice</v>
      </c>
      <c r="H15" s="7" t="str">
        <f>'Wykaz ppe '!W16</f>
        <v>Słowackiego</v>
      </c>
      <c r="I15" s="7" t="str">
        <f>'Wykaz ppe '!X16</f>
        <v>3</v>
      </c>
    </row>
    <row r="16" spans="1:9" ht="11.5">
      <c r="A16" s="5">
        <f t="shared" si="0"/>
        <v>15</v>
      </c>
      <c r="B16" s="6" t="str">
        <f>'Wykaz ppe '!AG17</f>
        <v>590322413600861295</v>
      </c>
      <c r="C16" s="7" t="str">
        <f>'Wykaz ppe '!L17</f>
        <v>Gmina Branice</v>
      </c>
      <c r="D16" s="7" t="str">
        <f>'Wykaz ppe '!M17</f>
        <v>7481518612</v>
      </c>
      <c r="E16" s="7" t="str">
        <f>'Wykaz ppe '!T17</f>
        <v>Gmina Branice</v>
      </c>
      <c r="F16" s="7" t="str">
        <f>'Wykaz ppe '!U17</f>
        <v>48-140</v>
      </c>
      <c r="G16" s="7" t="str">
        <f>'Wykaz ppe '!V17</f>
        <v>Branice</v>
      </c>
      <c r="H16" s="7" t="str">
        <f>'Wykaz ppe '!W17</f>
        <v>Słowackiego</v>
      </c>
      <c r="I16" s="7" t="str">
        <f>'Wykaz ppe '!X17</f>
        <v>3</v>
      </c>
    </row>
    <row r="17" spans="1:9" ht="11.5">
      <c r="A17" s="5">
        <f t="shared" si="0"/>
        <v>16</v>
      </c>
      <c r="B17" s="6" t="str">
        <f>'Wykaz ppe '!AG18</f>
        <v>590322413600746714</v>
      </c>
      <c r="C17" s="7" t="str">
        <f>'Wykaz ppe '!L18</f>
        <v>Gmina Branice</v>
      </c>
      <c r="D17" s="7" t="str">
        <f>'Wykaz ppe '!M18</f>
        <v>7481518612</v>
      </c>
      <c r="E17" s="7" t="str">
        <f>'Wykaz ppe '!T18</f>
        <v>Gmina Branice</v>
      </c>
      <c r="F17" s="7" t="str">
        <f>'Wykaz ppe '!U18</f>
        <v>48-140</v>
      </c>
      <c r="G17" s="7" t="str">
        <f>'Wykaz ppe '!V18</f>
        <v>Branice</v>
      </c>
      <c r="H17" s="7" t="str">
        <f>'Wykaz ppe '!W18</f>
        <v>Słowackiego</v>
      </c>
      <c r="I17" s="7" t="str">
        <f>'Wykaz ppe '!X18</f>
        <v>3</v>
      </c>
    </row>
    <row r="18" spans="1:9" ht="11.5">
      <c r="A18" s="5">
        <f t="shared" si="0"/>
        <v>17</v>
      </c>
      <c r="B18" s="6" t="str">
        <f>'Wykaz ppe '!AG19</f>
        <v>590322413600527832</v>
      </c>
      <c r="C18" s="7" t="str">
        <f>'Wykaz ppe '!L19</f>
        <v>Gmina Branice</v>
      </c>
      <c r="D18" s="7" t="str">
        <f>'Wykaz ppe '!M19</f>
        <v>7481518612</v>
      </c>
      <c r="E18" s="7" t="str">
        <f>'Wykaz ppe '!T19</f>
        <v>Gmina Branice</v>
      </c>
      <c r="F18" s="7" t="str">
        <f>'Wykaz ppe '!U19</f>
        <v>48-140</v>
      </c>
      <c r="G18" s="7" t="str">
        <f>'Wykaz ppe '!V19</f>
        <v>Branice</v>
      </c>
      <c r="H18" s="7" t="str">
        <f>'Wykaz ppe '!W19</f>
        <v>Słowackiego</v>
      </c>
      <c r="I18" s="7" t="str">
        <f>'Wykaz ppe '!X19</f>
        <v>3</v>
      </c>
    </row>
    <row r="19" spans="1:9" ht="11.5">
      <c r="A19" s="5">
        <f t="shared" si="0"/>
        <v>18</v>
      </c>
      <c r="B19" s="6" t="str">
        <f>'Wykaz ppe '!AG20</f>
        <v>590322413600682630</v>
      </c>
      <c r="C19" s="7" t="str">
        <f>'Wykaz ppe '!L20</f>
        <v>Gmina Branice</v>
      </c>
      <c r="D19" s="7" t="str">
        <f>'Wykaz ppe '!M20</f>
        <v>7481518612</v>
      </c>
      <c r="E19" s="7" t="str">
        <f>'Wykaz ppe '!T20</f>
        <v>Gmina Branice</v>
      </c>
      <c r="F19" s="7" t="str">
        <f>'Wykaz ppe '!U20</f>
        <v>48-140</v>
      </c>
      <c r="G19" s="7" t="str">
        <f>'Wykaz ppe '!V20</f>
        <v>Branice</v>
      </c>
      <c r="H19" s="7" t="str">
        <f>'Wykaz ppe '!W20</f>
        <v>Słowackiego</v>
      </c>
      <c r="I19" s="7" t="str">
        <f>'Wykaz ppe '!X20</f>
        <v>3</v>
      </c>
    </row>
    <row r="20" spans="1:9" ht="11.5">
      <c r="A20" s="5">
        <f t="shared" si="0"/>
        <v>19</v>
      </c>
      <c r="B20" s="6" t="str">
        <f>'Wykaz ppe '!AG21</f>
        <v>590322413600554746</v>
      </c>
      <c r="C20" s="7" t="str">
        <f>'Wykaz ppe '!L21</f>
        <v>Gmina Branice</v>
      </c>
      <c r="D20" s="7" t="str">
        <f>'Wykaz ppe '!M21</f>
        <v>7481518612</v>
      </c>
      <c r="E20" s="7" t="str">
        <f>'Wykaz ppe '!T21</f>
        <v>Gmina Branice</v>
      </c>
      <c r="F20" s="7" t="str">
        <f>'Wykaz ppe '!U21</f>
        <v>48-140</v>
      </c>
      <c r="G20" s="7" t="str">
        <f>'Wykaz ppe '!V21</f>
        <v>Branice</v>
      </c>
      <c r="H20" s="7" t="str">
        <f>'Wykaz ppe '!W21</f>
        <v>Słowackiego</v>
      </c>
      <c r="I20" s="7" t="str">
        <f>'Wykaz ppe '!X21</f>
        <v>3</v>
      </c>
    </row>
    <row r="21" spans="1:9" ht="11.5">
      <c r="A21" s="5">
        <f t="shared" si="0"/>
        <v>20</v>
      </c>
      <c r="B21" s="6" t="str">
        <f>'Wykaz ppe '!AG22</f>
        <v>590322413600185384</v>
      </c>
      <c r="C21" s="7" t="str">
        <f>'Wykaz ppe '!L22</f>
        <v>Gmina Branice</v>
      </c>
      <c r="D21" s="7" t="str">
        <f>'Wykaz ppe '!M22</f>
        <v>7481518612</v>
      </c>
      <c r="E21" s="7" t="str">
        <f>'Wykaz ppe '!T22</f>
        <v>Gmina Branice</v>
      </c>
      <c r="F21" s="7" t="str">
        <f>'Wykaz ppe '!U22</f>
        <v>48-140</v>
      </c>
      <c r="G21" s="7" t="str">
        <f>'Wykaz ppe '!V22</f>
        <v>Branice</v>
      </c>
      <c r="H21" s="7" t="str">
        <f>'Wykaz ppe '!W22</f>
        <v>Słowackiego</v>
      </c>
      <c r="I21" s="7" t="str">
        <f>'Wykaz ppe '!X22</f>
        <v>3</v>
      </c>
    </row>
    <row r="22" spans="1:9" ht="11.5">
      <c r="A22" s="5">
        <f t="shared" si="0"/>
        <v>21</v>
      </c>
      <c r="B22" s="6" t="str">
        <f>'Wykaz ppe '!AG23</f>
        <v>590322413600332238</v>
      </c>
      <c r="C22" s="7" t="str">
        <f>'Wykaz ppe '!L23</f>
        <v>Gmina Branice</v>
      </c>
      <c r="D22" s="7" t="str">
        <f>'Wykaz ppe '!M23</f>
        <v>7481518612</v>
      </c>
      <c r="E22" s="7" t="str">
        <f>'Wykaz ppe '!T23</f>
        <v>Gmina Branice</v>
      </c>
      <c r="F22" s="7" t="str">
        <f>'Wykaz ppe '!U23</f>
        <v>48-140</v>
      </c>
      <c r="G22" s="7" t="str">
        <f>'Wykaz ppe '!V23</f>
        <v>Branice</v>
      </c>
      <c r="H22" s="7" t="str">
        <f>'Wykaz ppe '!W23</f>
        <v>Słowackiego</v>
      </c>
      <c r="I22" s="7" t="str">
        <f>'Wykaz ppe '!X23</f>
        <v>3</v>
      </c>
    </row>
    <row r="23" spans="1:9" ht="11.5">
      <c r="A23" s="5">
        <f t="shared" si="0"/>
        <v>22</v>
      </c>
      <c r="B23" s="6" t="str">
        <f>'Wykaz ppe '!AG24</f>
        <v>590322413600785904</v>
      </c>
      <c r="C23" s="7" t="str">
        <f>'Wykaz ppe '!L24</f>
        <v>Gmina Branice</v>
      </c>
      <c r="D23" s="7" t="str">
        <f>'Wykaz ppe '!M24</f>
        <v>7481518612</v>
      </c>
      <c r="E23" s="7" t="str">
        <f>'Wykaz ppe '!T24</f>
        <v>Gmina Branice</v>
      </c>
      <c r="F23" s="7" t="str">
        <f>'Wykaz ppe '!U24</f>
        <v>48-140</v>
      </c>
      <c r="G23" s="7" t="str">
        <f>'Wykaz ppe '!V24</f>
        <v>Branice</v>
      </c>
      <c r="H23" s="7" t="str">
        <f>'Wykaz ppe '!W24</f>
        <v>Słowackiego</v>
      </c>
      <c r="I23" s="7" t="str">
        <f>'Wykaz ppe '!X24</f>
        <v>3</v>
      </c>
    </row>
    <row r="24" spans="1:9" ht="11.5">
      <c r="A24" s="5">
        <f t="shared" si="0"/>
        <v>23</v>
      </c>
      <c r="B24" s="6" t="str">
        <f>'Wykaz ppe '!AG25</f>
        <v>590322413600051023</v>
      </c>
      <c r="C24" s="7" t="str">
        <f>'Wykaz ppe '!L25</f>
        <v>Gmina Branice</v>
      </c>
      <c r="D24" s="7" t="str">
        <f>'Wykaz ppe '!M25</f>
        <v>7481518612</v>
      </c>
      <c r="E24" s="7" t="str">
        <f>'Wykaz ppe '!T25</f>
        <v>Gmina Branice</v>
      </c>
      <c r="F24" s="7" t="str">
        <f>'Wykaz ppe '!U25</f>
        <v>48-140</v>
      </c>
      <c r="G24" s="7" t="str">
        <f>'Wykaz ppe '!V25</f>
        <v>Branice</v>
      </c>
      <c r="H24" s="7" t="str">
        <f>'Wykaz ppe '!W25</f>
        <v>Słowackiego</v>
      </c>
      <c r="I24" s="7" t="str">
        <f>'Wykaz ppe '!X25</f>
        <v>3</v>
      </c>
    </row>
    <row r="25" spans="1:9" ht="11.5">
      <c r="A25" s="5">
        <f t="shared" si="0"/>
        <v>24</v>
      </c>
      <c r="B25" s="6" t="str">
        <f>'Wykaz ppe '!AG26</f>
        <v>590322413600580417</v>
      </c>
      <c r="C25" s="7" t="str">
        <f>'Wykaz ppe '!L26</f>
        <v>Gmina Branice</v>
      </c>
      <c r="D25" s="7" t="str">
        <f>'Wykaz ppe '!M26</f>
        <v>7481518612</v>
      </c>
      <c r="E25" s="7" t="str">
        <f>'Wykaz ppe '!T26</f>
        <v>Gmina Branice</v>
      </c>
      <c r="F25" s="7" t="str">
        <f>'Wykaz ppe '!U26</f>
        <v>48-140</v>
      </c>
      <c r="G25" s="7" t="str">
        <f>'Wykaz ppe '!V26</f>
        <v>Branice</v>
      </c>
      <c r="H25" s="7" t="str">
        <f>'Wykaz ppe '!W26</f>
        <v>Słowackiego</v>
      </c>
      <c r="I25" s="7" t="str">
        <f>'Wykaz ppe '!X26</f>
        <v>3</v>
      </c>
    </row>
    <row r="26" spans="1:9" ht="11.5">
      <c r="A26" s="5">
        <f t="shared" si="0"/>
        <v>25</v>
      </c>
      <c r="B26" s="6" t="str">
        <f>'Wykaz ppe '!AG27</f>
        <v>590322413600081372</v>
      </c>
      <c r="C26" s="7" t="str">
        <f>'Wykaz ppe '!L27</f>
        <v>Gmina Branice</v>
      </c>
      <c r="D26" s="7" t="str">
        <f>'Wykaz ppe '!M27</f>
        <v>7481518612</v>
      </c>
      <c r="E26" s="7" t="str">
        <f>'Wykaz ppe '!T27</f>
        <v>Gmina Branice</v>
      </c>
      <c r="F26" s="7" t="str">
        <f>'Wykaz ppe '!U27</f>
        <v>48-140</v>
      </c>
      <c r="G26" s="7" t="str">
        <f>'Wykaz ppe '!V27</f>
        <v>Branice</v>
      </c>
      <c r="H26" s="7" t="str">
        <f>'Wykaz ppe '!W27</f>
        <v>Słowackiego</v>
      </c>
      <c r="I26" s="7" t="str">
        <f>'Wykaz ppe '!X27</f>
        <v>3</v>
      </c>
    </row>
    <row r="27" spans="1:9" ht="11.5">
      <c r="A27" s="5">
        <f t="shared" si="0"/>
        <v>26</v>
      </c>
      <c r="B27" s="6" t="str">
        <f>'Wykaz ppe '!AG28</f>
        <v>590322413600108000</v>
      </c>
      <c r="C27" s="7" t="str">
        <f>'Wykaz ppe '!L28</f>
        <v>Gmina Branice</v>
      </c>
      <c r="D27" s="7" t="str">
        <f>'Wykaz ppe '!M28</f>
        <v>7481518612</v>
      </c>
      <c r="E27" s="7" t="str">
        <f>'Wykaz ppe '!T28</f>
        <v>Gmina Branice</v>
      </c>
      <c r="F27" s="7" t="str">
        <f>'Wykaz ppe '!U28</f>
        <v>48-140</v>
      </c>
      <c r="G27" s="7" t="str">
        <f>'Wykaz ppe '!V28</f>
        <v>Branice</v>
      </c>
      <c r="H27" s="7" t="str">
        <f>'Wykaz ppe '!W28</f>
        <v>Słowackiego</v>
      </c>
      <c r="I27" s="7" t="str">
        <f>'Wykaz ppe '!X28</f>
        <v>3</v>
      </c>
    </row>
    <row r="28" spans="1:9" ht="11.5">
      <c r="A28" s="5">
        <f t="shared" si="0"/>
        <v>27</v>
      </c>
      <c r="B28" s="6" t="str">
        <f>'Wykaz ppe '!AG29</f>
        <v>590322413600159576</v>
      </c>
      <c r="C28" s="7" t="str">
        <f>'Wykaz ppe '!L29</f>
        <v>Gmina Branice</v>
      </c>
      <c r="D28" s="7" t="str">
        <f>'Wykaz ppe '!M29</f>
        <v>7481518612</v>
      </c>
      <c r="E28" s="7" t="str">
        <f>'Wykaz ppe '!T29</f>
        <v>Gmina Branice</v>
      </c>
      <c r="F28" s="7" t="str">
        <f>'Wykaz ppe '!U29</f>
        <v>48-140</v>
      </c>
      <c r="G28" s="7" t="str">
        <f>'Wykaz ppe '!V29</f>
        <v>Branice</v>
      </c>
      <c r="H28" s="7" t="str">
        <f>'Wykaz ppe '!W29</f>
        <v>Słowackiego</v>
      </c>
      <c r="I28" s="7" t="str">
        <f>'Wykaz ppe '!X29</f>
        <v>3</v>
      </c>
    </row>
    <row r="29" spans="1:9" ht="11.5">
      <c r="A29" s="5">
        <f t="shared" si="0"/>
        <v>28</v>
      </c>
      <c r="B29" s="6" t="str">
        <f>'Wykaz ppe '!AG30</f>
        <v>590322413600785027</v>
      </c>
      <c r="C29" s="7" t="str">
        <f>'Wykaz ppe '!L30</f>
        <v>Gmina Branice</v>
      </c>
      <c r="D29" s="7" t="str">
        <f>'Wykaz ppe '!M30</f>
        <v>7481518612</v>
      </c>
      <c r="E29" s="7" t="str">
        <f>'Wykaz ppe '!T30</f>
        <v>Gmina Branice</v>
      </c>
      <c r="F29" s="7" t="str">
        <f>'Wykaz ppe '!U30</f>
        <v>48-140</v>
      </c>
      <c r="G29" s="7" t="str">
        <f>'Wykaz ppe '!V30</f>
        <v>Branice</v>
      </c>
      <c r="H29" s="7" t="str">
        <f>'Wykaz ppe '!W30</f>
        <v>Słowackiego</v>
      </c>
      <c r="I29" s="7" t="str">
        <f>'Wykaz ppe '!X30</f>
        <v>3</v>
      </c>
    </row>
    <row r="30" spans="1:9" ht="11.5">
      <c r="A30" s="5">
        <f t="shared" si="0"/>
        <v>29</v>
      </c>
      <c r="B30" s="6" t="str">
        <f>'Wykaz ppe '!AG31</f>
        <v>590322413600556665</v>
      </c>
      <c r="C30" s="7" t="str">
        <f>'Wykaz ppe '!L31</f>
        <v>Gmina Branice</v>
      </c>
      <c r="D30" s="7" t="str">
        <f>'Wykaz ppe '!M31</f>
        <v>7481518612</v>
      </c>
      <c r="E30" s="7" t="str">
        <f>'Wykaz ppe '!T31</f>
        <v>Gmina Branice</v>
      </c>
      <c r="F30" s="7" t="str">
        <f>'Wykaz ppe '!U31</f>
        <v>48-140</v>
      </c>
      <c r="G30" s="7" t="str">
        <f>'Wykaz ppe '!V31</f>
        <v>Branice</v>
      </c>
      <c r="H30" s="7" t="str">
        <f>'Wykaz ppe '!W31</f>
        <v>Słowackiego</v>
      </c>
      <c r="I30" s="7" t="str">
        <f>'Wykaz ppe '!X31</f>
        <v>3</v>
      </c>
    </row>
    <row r="31" spans="1:9" ht="11.5">
      <c r="A31" s="5">
        <f t="shared" si="0"/>
        <v>30</v>
      </c>
      <c r="B31" s="6" t="str">
        <f>'Wykaz ppe '!AG32</f>
        <v>590322413600158159</v>
      </c>
      <c r="C31" s="7" t="str">
        <f>'Wykaz ppe '!L32</f>
        <v>Gmina Branice</v>
      </c>
      <c r="D31" s="7" t="str">
        <f>'Wykaz ppe '!M32</f>
        <v>7481518612</v>
      </c>
      <c r="E31" s="7" t="str">
        <f>'Wykaz ppe '!T32</f>
        <v>Gmina Branice</v>
      </c>
      <c r="F31" s="7" t="str">
        <f>'Wykaz ppe '!U32</f>
        <v>48-140</v>
      </c>
      <c r="G31" s="7" t="str">
        <f>'Wykaz ppe '!V32</f>
        <v>Branice</v>
      </c>
      <c r="H31" s="7" t="str">
        <f>'Wykaz ppe '!W32</f>
        <v>Słowackiego</v>
      </c>
      <c r="I31" s="7" t="str">
        <f>'Wykaz ppe '!X32</f>
        <v>3</v>
      </c>
    </row>
    <row r="32" spans="1:9" ht="11.5">
      <c r="A32" s="5">
        <f t="shared" si="0"/>
        <v>31</v>
      </c>
      <c r="B32" s="6" t="str">
        <f>'Wykaz ppe '!AG33</f>
        <v>590322413600380345</v>
      </c>
      <c r="C32" s="7" t="str">
        <f>'Wykaz ppe '!L33</f>
        <v>Gmina Branice</v>
      </c>
      <c r="D32" s="7" t="str">
        <f>'Wykaz ppe '!M33</f>
        <v>7481518612</v>
      </c>
      <c r="E32" s="7" t="str">
        <f>'Wykaz ppe '!T33</f>
        <v>Gmina Branice</v>
      </c>
      <c r="F32" s="7" t="str">
        <f>'Wykaz ppe '!U33</f>
        <v>48-140</v>
      </c>
      <c r="G32" s="7" t="str">
        <f>'Wykaz ppe '!V33</f>
        <v>Branice</v>
      </c>
      <c r="H32" s="7" t="str">
        <f>'Wykaz ppe '!W33</f>
        <v>Słowackiego</v>
      </c>
      <c r="I32" s="7" t="str">
        <f>'Wykaz ppe '!X33</f>
        <v>3</v>
      </c>
    </row>
    <row r="33" spans="1:9" ht="11.5">
      <c r="A33" s="5">
        <f t="shared" si="0"/>
        <v>32</v>
      </c>
      <c r="B33" s="6" t="str">
        <f>'Wykaz ppe '!AG34</f>
        <v>590322413600533789</v>
      </c>
      <c r="C33" s="7" t="str">
        <f>'Wykaz ppe '!L34</f>
        <v>Gmina Branice</v>
      </c>
      <c r="D33" s="7" t="str">
        <f>'Wykaz ppe '!M34</f>
        <v>7481518612</v>
      </c>
      <c r="E33" s="7" t="str">
        <f>'Wykaz ppe '!T34</f>
        <v>Gmina Branice</v>
      </c>
      <c r="F33" s="7" t="str">
        <f>'Wykaz ppe '!U34</f>
        <v>48-140</v>
      </c>
      <c r="G33" s="7" t="str">
        <f>'Wykaz ppe '!V34</f>
        <v>Branice</v>
      </c>
      <c r="H33" s="7" t="str">
        <f>'Wykaz ppe '!W34</f>
        <v>Słowackiego</v>
      </c>
      <c r="I33" s="7" t="str">
        <f>'Wykaz ppe '!X34</f>
        <v>3</v>
      </c>
    </row>
    <row r="34" spans="1:9" ht="11.5">
      <c r="A34" s="5">
        <f t="shared" si="0"/>
        <v>33</v>
      </c>
      <c r="B34" s="6" t="str">
        <f>'Wykaz ppe '!AG35</f>
        <v>590322413600114612</v>
      </c>
      <c r="C34" s="7" t="str">
        <f>'Wykaz ppe '!L35</f>
        <v>Gmina Branice</v>
      </c>
      <c r="D34" s="7" t="str">
        <f>'Wykaz ppe '!M35</f>
        <v>7481518612</v>
      </c>
      <c r="E34" s="7" t="str">
        <f>'Wykaz ppe '!T35</f>
        <v>Gmina Branice</v>
      </c>
      <c r="F34" s="7" t="str">
        <f>'Wykaz ppe '!U35</f>
        <v>48-140</v>
      </c>
      <c r="G34" s="7" t="str">
        <f>'Wykaz ppe '!V35</f>
        <v>Branice</v>
      </c>
      <c r="H34" s="7" t="str">
        <f>'Wykaz ppe '!W35</f>
        <v>Słowackiego</v>
      </c>
      <c r="I34" s="7" t="str">
        <f>'Wykaz ppe '!X35</f>
        <v>3</v>
      </c>
    </row>
    <row r="35" spans="1:9" ht="11.5">
      <c r="A35" s="5">
        <f t="shared" si="0"/>
        <v>34</v>
      </c>
      <c r="B35" s="6" t="str">
        <f>'Wykaz ppe '!AG36</f>
        <v>590322413600375310</v>
      </c>
      <c r="C35" s="7" t="str">
        <f>'Wykaz ppe '!L36</f>
        <v>Gmina Branice</v>
      </c>
      <c r="D35" s="7" t="str">
        <f>'Wykaz ppe '!M36</f>
        <v>7481518612</v>
      </c>
      <c r="E35" s="7" t="str">
        <f>'Wykaz ppe '!T36</f>
        <v>Gmina Branice</v>
      </c>
      <c r="F35" s="7" t="str">
        <f>'Wykaz ppe '!U36</f>
        <v>48-140</v>
      </c>
      <c r="G35" s="7" t="str">
        <f>'Wykaz ppe '!V36</f>
        <v>Branice</v>
      </c>
      <c r="H35" s="7" t="str">
        <f>'Wykaz ppe '!W36</f>
        <v>Słowackiego</v>
      </c>
      <c r="I35" s="7" t="str">
        <f>'Wykaz ppe '!X36</f>
        <v>3</v>
      </c>
    </row>
    <row r="36" spans="1:9" ht="11.5">
      <c r="A36" s="5">
        <f t="shared" si="0"/>
        <v>35</v>
      </c>
      <c r="B36" s="6" t="str">
        <f>'Wykaz ppe '!AG37</f>
        <v>590322413600662830</v>
      </c>
      <c r="C36" s="7" t="str">
        <f>'Wykaz ppe '!L37</f>
        <v>Gmina Branice</v>
      </c>
      <c r="D36" s="7" t="str">
        <f>'Wykaz ppe '!M37</f>
        <v>7481518612</v>
      </c>
      <c r="E36" s="7" t="str">
        <f>'Wykaz ppe '!T37</f>
        <v>Gmina Branice</v>
      </c>
      <c r="F36" s="7" t="str">
        <f>'Wykaz ppe '!U37</f>
        <v>48-140</v>
      </c>
      <c r="G36" s="7" t="str">
        <f>'Wykaz ppe '!V37</f>
        <v>Branice</v>
      </c>
      <c r="H36" s="7" t="str">
        <f>'Wykaz ppe '!W37</f>
        <v>Słowackiego</v>
      </c>
      <c r="I36" s="7" t="str">
        <f>'Wykaz ppe '!X37</f>
        <v>3</v>
      </c>
    </row>
    <row r="37" spans="1:9" ht="11.5">
      <c r="A37" s="5">
        <f t="shared" si="0"/>
        <v>36</v>
      </c>
      <c r="B37" s="6" t="str">
        <f>'Wykaz ppe '!AG38</f>
        <v>590322413600749005</v>
      </c>
      <c r="C37" s="7" t="str">
        <f>'Wykaz ppe '!L38</f>
        <v>Gmina Branice</v>
      </c>
      <c r="D37" s="7" t="str">
        <f>'Wykaz ppe '!M38</f>
        <v>7481518612</v>
      </c>
      <c r="E37" s="7" t="str">
        <f>'Wykaz ppe '!T38</f>
        <v>Gmina Branice</v>
      </c>
      <c r="F37" s="7" t="str">
        <f>'Wykaz ppe '!U38</f>
        <v>48-140</v>
      </c>
      <c r="G37" s="7" t="str">
        <f>'Wykaz ppe '!V38</f>
        <v>Branice</v>
      </c>
      <c r="H37" s="7" t="str">
        <f>'Wykaz ppe '!W38</f>
        <v>Słowackiego</v>
      </c>
      <c r="I37" s="7" t="str">
        <f>'Wykaz ppe '!X38</f>
        <v>3</v>
      </c>
    </row>
    <row r="38" spans="1:9" ht="11.5">
      <c r="A38" s="5">
        <f t="shared" si="0"/>
        <v>37</v>
      </c>
      <c r="B38" s="6" t="str">
        <f>'Wykaz ppe '!AG39</f>
        <v>590322413600301005</v>
      </c>
      <c r="C38" s="7" t="str">
        <f>'Wykaz ppe '!L39</f>
        <v>Gmina Branice</v>
      </c>
      <c r="D38" s="7" t="str">
        <f>'Wykaz ppe '!M39</f>
        <v>7481518612</v>
      </c>
      <c r="E38" s="7" t="str">
        <f>'Wykaz ppe '!T39</f>
        <v>Gmina Branice</v>
      </c>
      <c r="F38" s="7" t="str">
        <f>'Wykaz ppe '!U39</f>
        <v>48-140</v>
      </c>
      <c r="G38" s="7" t="str">
        <f>'Wykaz ppe '!V39</f>
        <v>Branice</v>
      </c>
      <c r="H38" s="7" t="str">
        <f>'Wykaz ppe '!W39</f>
        <v>Słowackiego</v>
      </c>
      <c r="I38" s="7" t="str">
        <f>'Wykaz ppe '!X39</f>
        <v>3</v>
      </c>
    </row>
    <row r="39" spans="1:9" ht="11.5">
      <c r="A39" s="5">
        <f t="shared" si="0"/>
        <v>38</v>
      </c>
      <c r="B39" s="6" t="str">
        <f>'Wykaz ppe '!AG40</f>
        <v>590322413600213438</v>
      </c>
      <c r="C39" s="7" t="str">
        <f>'Wykaz ppe '!L40</f>
        <v>Gmina Branice</v>
      </c>
      <c r="D39" s="7" t="str">
        <f>'Wykaz ppe '!M40</f>
        <v>7481518612</v>
      </c>
      <c r="E39" s="7" t="str">
        <f>'Wykaz ppe '!T40</f>
        <v>Gmina Branice</v>
      </c>
      <c r="F39" s="7" t="str">
        <f>'Wykaz ppe '!U40</f>
        <v>48-140</v>
      </c>
      <c r="G39" s="7" t="str">
        <f>'Wykaz ppe '!V40</f>
        <v>Branice</v>
      </c>
      <c r="H39" s="7" t="str">
        <f>'Wykaz ppe '!W40</f>
        <v>Słowackiego</v>
      </c>
      <c r="I39" s="7" t="str">
        <f>'Wykaz ppe '!X40</f>
        <v>3</v>
      </c>
    </row>
    <row r="40" spans="1:9" ht="11.5">
      <c r="A40" s="5">
        <f t="shared" si="0"/>
        <v>39</v>
      </c>
      <c r="B40" s="6" t="str">
        <f>'Wykaz ppe '!AG41</f>
        <v>590322413600159903</v>
      </c>
      <c r="C40" s="7" t="str">
        <f>'Wykaz ppe '!L41</f>
        <v>Gmina Branice</v>
      </c>
      <c r="D40" s="7" t="str">
        <f>'Wykaz ppe '!M41</f>
        <v>7481518612</v>
      </c>
      <c r="E40" s="7" t="str">
        <f>'Wykaz ppe '!T41</f>
        <v>Gmina Branice</v>
      </c>
      <c r="F40" s="7" t="str">
        <f>'Wykaz ppe '!U41</f>
        <v>48-140</v>
      </c>
      <c r="G40" s="7" t="str">
        <f>'Wykaz ppe '!V41</f>
        <v>Branice</v>
      </c>
      <c r="H40" s="7" t="str">
        <f>'Wykaz ppe '!W41</f>
        <v>Słowackiego</v>
      </c>
      <c r="I40" s="7" t="str">
        <f>'Wykaz ppe '!X41</f>
        <v>3</v>
      </c>
    </row>
    <row r="41" spans="1:9" ht="11.5">
      <c r="A41" s="5">
        <f t="shared" si="0"/>
        <v>40</v>
      </c>
      <c r="B41" s="6" t="str">
        <f>'Wykaz ppe '!AG42</f>
        <v>590322413600461303</v>
      </c>
      <c r="C41" s="7" t="str">
        <f>'Wykaz ppe '!L42</f>
        <v>Gmina Branice</v>
      </c>
      <c r="D41" s="7" t="str">
        <f>'Wykaz ppe '!M42</f>
        <v>7481518612</v>
      </c>
      <c r="E41" s="7" t="str">
        <f>'Wykaz ppe '!T42</f>
        <v>Gmina Branice</v>
      </c>
      <c r="F41" s="7" t="str">
        <f>'Wykaz ppe '!U42</f>
        <v>48-140</v>
      </c>
      <c r="G41" s="7" t="str">
        <f>'Wykaz ppe '!V42</f>
        <v>Branice</v>
      </c>
      <c r="H41" s="7" t="str">
        <f>'Wykaz ppe '!W42</f>
        <v>Słowackiego</v>
      </c>
      <c r="I41" s="7" t="str">
        <f>'Wykaz ppe '!X42</f>
        <v>3</v>
      </c>
    </row>
    <row r="42" spans="1:9" ht="11.5">
      <c r="A42" s="5">
        <f t="shared" si="0"/>
        <v>41</v>
      </c>
      <c r="B42" s="6" t="str">
        <f>'Wykaz ppe '!AG43</f>
        <v>590322413600879559</v>
      </c>
      <c r="C42" s="7" t="str">
        <f>'Wykaz ppe '!L43</f>
        <v>Gmina Branice</v>
      </c>
      <c r="D42" s="7" t="str">
        <f>'Wykaz ppe '!M43</f>
        <v>7481518612</v>
      </c>
      <c r="E42" s="7" t="str">
        <f>'Wykaz ppe '!T43</f>
        <v>Gmina Branice</v>
      </c>
      <c r="F42" s="7" t="str">
        <f>'Wykaz ppe '!U43</f>
        <v>48-140</v>
      </c>
      <c r="G42" s="7" t="str">
        <f>'Wykaz ppe '!V43</f>
        <v>Branice</v>
      </c>
      <c r="H42" s="7" t="str">
        <f>'Wykaz ppe '!W43</f>
        <v>Słowackiego</v>
      </c>
      <c r="I42" s="7" t="str">
        <f>'Wykaz ppe '!X43</f>
        <v>3</v>
      </c>
    </row>
    <row r="43" spans="1:9" ht="11.5">
      <c r="A43" s="5">
        <f t="shared" si="0"/>
        <v>42</v>
      </c>
      <c r="B43" s="6" t="str">
        <f>'Wykaz ppe '!AG44</f>
        <v>590322413600229897</v>
      </c>
      <c r="C43" s="7" t="str">
        <f>'Wykaz ppe '!L44</f>
        <v>Gmina Branice</v>
      </c>
      <c r="D43" s="7" t="str">
        <f>'Wykaz ppe '!M44</f>
        <v>7481518612</v>
      </c>
      <c r="E43" s="7" t="str">
        <f>'Wykaz ppe '!T44</f>
        <v>Gmina Branice</v>
      </c>
      <c r="F43" s="7" t="str">
        <f>'Wykaz ppe '!U44</f>
        <v>48-140</v>
      </c>
      <c r="G43" s="7" t="str">
        <f>'Wykaz ppe '!V44</f>
        <v>Branice</v>
      </c>
      <c r="H43" s="7" t="str">
        <f>'Wykaz ppe '!W44</f>
        <v>Słowackiego</v>
      </c>
      <c r="I43" s="7" t="str">
        <f>'Wykaz ppe '!X44</f>
        <v>3</v>
      </c>
    </row>
    <row r="44" spans="1:9" ht="11.5">
      <c r="A44" s="5">
        <f t="shared" si="0"/>
        <v>43</v>
      </c>
      <c r="B44" s="6" t="str">
        <f>'Wykaz ppe '!AG45</f>
        <v>590322413600544686</v>
      </c>
      <c r="C44" s="7" t="str">
        <f>'Wykaz ppe '!L45</f>
        <v>Gmina Branice</v>
      </c>
      <c r="D44" s="7" t="str">
        <f>'Wykaz ppe '!M45</f>
        <v>7481518612</v>
      </c>
      <c r="E44" s="7" t="str">
        <f>'Wykaz ppe '!T45</f>
        <v>Gmina Branice</v>
      </c>
      <c r="F44" s="7" t="str">
        <f>'Wykaz ppe '!U45</f>
        <v>48-140</v>
      </c>
      <c r="G44" s="7" t="str">
        <f>'Wykaz ppe '!V45</f>
        <v>Branice</v>
      </c>
      <c r="H44" s="7" t="str">
        <f>'Wykaz ppe '!W45</f>
        <v>Słowackiego</v>
      </c>
      <c r="I44" s="7" t="str">
        <f>'Wykaz ppe '!X45</f>
        <v>3</v>
      </c>
    </row>
    <row r="45" spans="1:9" ht="11.5">
      <c r="A45" s="5">
        <f t="shared" si="0"/>
        <v>44</v>
      </c>
      <c r="B45" s="6" t="str">
        <f>'Wykaz ppe '!AG46</f>
        <v>590322413600586648</v>
      </c>
      <c r="C45" s="7" t="str">
        <f>'Wykaz ppe '!L46</f>
        <v>Gmina Branice</v>
      </c>
      <c r="D45" s="7" t="str">
        <f>'Wykaz ppe '!M46</f>
        <v>7481518612</v>
      </c>
      <c r="E45" s="7" t="str">
        <f>'Wykaz ppe '!T46</f>
        <v>Gmina Branice</v>
      </c>
      <c r="F45" s="7" t="str">
        <f>'Wykaz ppe '!U46</f>
        <v>48-140</v>
      </c>
      <c r="G45" s="7" t="str">
        <f>'Wykaz ppe '!V46</f>
        <v>Branice</v>
      </c>
      <c r="H45" s="7" t="str">
        <f>'Wykaz ppe '!W46</f>
        <v>Słowackiego</v>
      </c>
      <c r="I45" s="7" t="str">
        <f>'Wykaz ppe '!X46</f>
        <v>3</v>
      </c>
    </row>
    <row r="46" spans="1:9" ht="11.5">
      <c r="A46" s="5">
        <f t="shared" si="0"/>
        <v>45</v>
      </c>
      <c r="B46" s="6" t="str">
        <f>'Wykaz ppe '!AG47</f>
        <v>590322413600266038</v>
      </c>
      <c r="C46" s="7" t="str">
        <f>'Wykaz ppe '!L47</f>
        <v>Gmina Branice</v>
      </c>
      <c r="D46" s="7" t="str">
        <f>'Wykaz ppe '!M47</f>
        <v>7481518612</v>
      </c>
      <c r="E46" s="7" t="str">
        <f>'Wykaz ppe '!T47</f>
        <v>Gmina Branice</v>
      </c>
      <c r="F46" s="7" t="str">
        <f>'Wykaz ppe '!U47</f>
        <v>48-140</v>
      </c>
      <c r="G46" s="7" t="str">
        <f>'Wykaz ppe '!V47</f>
        <v>Branice</v>
      </c>
      <c r="H46" s="7" t="str">
        <f>'Wykaz ppe '!W47</f>
        <v>Słowackiego</v>
      </c>
      <c r="I46" s="7" t="str">
        <f>'Wykaz ppe '!X47</f>
        <v>3</v>
      </c>
    </row>
    <row r="47" spans="1:9" ht="11.5">
      <c r="A47" s="5">
        <f t="shared" si="0"/>
        <v>46</v>
      </c>
      <c r="B47" s="6" t="str">
        <f>'Wykaz ppe '!AG48</f>
        <v>590322413600764695</v>
      </c>
      <c r="C47" s="7" t="str">
        <f>'Wykaz ppe '!L48</f>
        <v>Gmina Branice</v>
      </c>
      <c r="D47" s="7" t="str">
        <f>'Wykaz ppe '!M48</f>
        <v>7481518612</v>
      </c>
      <c r="E47" s="7" t="str">
        <f>'Wykaz ppe '!T48</f>
        <v>Gmina Branice</v>
      </c>
      <c r="F47" s="7" t="str">
        <f>'Wykaz ppe '!U48</f>
        <v>48-140</v>
      </c>
      <c r="G47" s="7" t="str">
        <f>'Wykaz ppe '!V48</f>
        <v>Branice</v>
      </c>
      <c r="H47" s="7" t="str">
        <f>'Wykaz ppe '!W48</f>
        <v>Słowackiego</v>
      </c>
      <c r="I47" s="7" t="str">
        <f>'Wykaz ppe '!X48</f>
        <v>3</v>
      </c>
    </row>
    <row r="48" spans="1:9" ht="11.5">
      <c r="A48" s="5">
        <f t="shared" si="0"/>
        <v>47</v>
      </c>
      <c r="B48" s="6" t="str">
        <f>'Wykaz ppe '!AG49</f>
        <v>590322413600489161</v>
      </c>
      <c r="C48" s="7" t="str">
        <f>'Wykaz ppe '!L49</f>
        <v>Gmina Branice</v>
      </c>
      <c r="D48" s="7" t="str">
        <f>'Wykaz ppe '!M49</f>
        <v>7481518612</v>
      </c>
      <c r="E48" s="7" t="str">
        <f>'Wykaz ppe '!T49</f>
        <v>Gmina Branice</v>
      </c>
      <c r="F48" s="7" t="str">
        <f>'Wykaz ppe '!U49</f>
        <v>48-140</v>
      </c>
      <c r="G48" s="7" t="str">
        <f>'Wykaz ppe '!V49</f>
        <v>Branice</v>
      </c>
      <c r="H48" s="7" t="str">
        <f>'Wykaz ppe '!W49</f>
        <v>Słowackiego</v>
      </c>
      <c r="I48" s="7" t="str">
        <f>'Wykaz ppe '!X49</f>
        <v>3</v>
      </c>
    </row>
    <row r="49" spans="1:9" ht="11.5">
      <c r="A49" s="5">
        <f t="shared" si="0"/>
        <v>48</v>
      </c>
      <c r="B49" s="6" t="str">
        <f>'Wykaz ppe '!AG50</f>
        <v>590322413600634585</v>
      </c>
      <c r="C49" s="7" t="str">
        <f>'Wykaz ppe '!L50</f>
        <v>Gmina Branice</v>
      </c>
      <c r="D49" s="7" t="str">
        <f>'Wykaz ppe '!M50</f>
        <v>7481518612</v>
      </c>
      <c r="E49" s="7" t="str">
        <f>'Wykaz ppe '!T50</f>
        <v>Gmina Branice</v>
      </c>
      <c r="F49" s="7" t="str">
        <f>'Wykaz ppe '!U50</f>
        <v>48-140</v>
      </c>
      <c r="G49" s="7" t="str">
        <f>'Wykaz ppe '!V50</f>
        <v>Branice</v>
      </c>
      <c r="H49" s="7" t="str">
        <f>'Wykaz ppe '!W50</f>
        <v>Słowackiego</v>
      </c>
      <c r="I49" s="7" t="str">
        <f>'Wykaz ppe '!X50</f>
        <v>3</v>
      </c>
    </row>
    <row r="50" spans="1:9" ht="11.5">
      <c r="A50" s="5">
        <f t="shared" si="0"/>
        <v>49</v>
      </c>
      <c r="B50" s="6" t="str">
        <f>'Wykaz ppe '!AG51</f>
        <v>590322413600642993</v>
      </c>
      <c r="C50" s="7" t="str">
        <f>'Wykaz ppe '!L51</f>
        <v>Gmina Branice</v>
      </c>
      <c r="D50" s="7" t="str">
        <f>'Wykaz ppe '!M51</f>
        <v>7481518612</v>
      </c>
      <c r="E50" s="7" t="str">
        <f>'Wykaz ppe '!T51</f>
        <v>Gmina Branice</v>
      </c>
      <c r="F50" s="7" t="str">
        <f>'Wykaz ppe '!U51</f>
        <v>48-140</v>
      </c>
      <c r="G50" s="7" t="str">
        <f>'Wykaz ppe '!V51</f>
        <v>Branice</v>
      </c>
      <c r="H50" s="7" t="str">
        <f>'Wykaz ppe '!W51</f>
        <v>Słowackiego</v>
      </c>
      <c r="I50" s="7" t="str">
        <f>'Wykaz ppe '!X51</f>
        <v>3</v>
      </c>
    </row>
    <row r="51" spans="1:9" ht="11.5">
      <c r="A51" s="5">
        <f t="shared" si="0"/>
        <v>50</v>
      </c>
      <c r="B51" s="6" t="str">
        <f>'Wykaz ppe '!AG52</f>
        <v>590322413600431849</v>
      </c>
      <c r="C51" s="7" t="str">
        <f>'Wykaz ppe '!L52</f>
        <v>Gmina Branice</v>
      </c>
      <c r="D51" s="7" t="str">
        <f>'Wykaz ppe '!M52</f>
        <v>7481518612</v>
      </c>
      <c r="E51" s="7" t="str">
        <f>'Wykaz ppe '!T52</f>
        <v>Gmina Branice</v>
      </c>
      <c r="F51" s="7" t="str">
        <f>'Wykaz ppe '!U52</f>
        <v>48-140</v>
      </c>
      <c r="G51" s="7" t="str">
        <f>'Wykaz ppe '!V52</f>
        <v>Branice</v>
      </c>
      <c r="H51" s="7" t="str">
        <f>'Wykaz ppe '!W52</f>
        <v>Słowackiego</v>
      </c>
      <c r="I51" s="7" t="str">
        <f>'Wykaz ppe '!X52</f>
        <v>3</v>
      </c>
    </row>
    <row r="52" spans="1:9" ht="11.5">
      <c r="A52" s="5">
        <f t="shared" si="0"/>
        <v>51</v>
      </c>
      <c r="B52" s="6" t="str">
        <f>'Wykaz ppe '!AG53</f>
        <v>590322413600069110</v>
      </c>
      <c r="C52" s="7" t="str">
        <f>'Wykaz ppe '!L53</f>
        <v>Gmina Branice</v>
      </c>
      <c r="D52" s="7" t="str">
        <f>'Wykaz ppe '!M53</f>
        <v>7481518612</v>
      </c>
      <c r="E52" s="7" t="str">
        <f>'Wykaz ppe '!T53</f>
        <v>Gmina Branice</v>
      </c>
      <c r="F52" s="7" t="str">
        <f>'Wykaz ppe '!U53</f>
        <v>48-140</v>
      </c>
      <c r="G52" s="7" t="str">
        <f>'Wykaz ppe '!V53</f>
        <v>Branice</v>
      </c>
      <c r="H52" s="7" t="str">
        <f>'Wykaz ppe '!W53</f>
        <v>Słowackiego</v>
      </c>
      <c r="I52" s="7" t="str">
        <f>'Wykaz ppe '!X53</f>
        <v>3</v>
      </c>
    </row>
    <row r="53" spans="1:9" ht="11.5">
      <c r="A53" s="5">
        <f t="shared" si="0"/>
        <v>52</v>
      </c>
      <c r="B53" s="6" t="str">
        <f>'Wykaz ppe '!AG54</f>
        <v>590322413600874882</v>
      </c>
      <c r="C53" s="7" t="str">
        <f>'Wykaz ppe '!L54</f>
        <v>Gmina Branice</v>
      </c>
      <c r="D53" s="7" t="str">
        <f>'Wykaz ppe '!M54</f>
        <v>7481518612</v>
      </c>
      <c r="E53" s="7" t="str">
        <f>'Wykaz ppe '!T54</f>
        <v>Gmina Branice</v>
      </c>
      <c r="F53" s="7" t="str">
        <f>'Wykaz ppe '!U54</f>
        <v>48-140</v>
      </c>
      <c r="G53" s="7" t="str">
        <f>'Wykaz ppe '!V54</f>
        <v>Branice</v>
      </c>
      <c r="H53" s="7" t="str">
        <f>'Wykaz ppe '!W54</f>
        <v>Słowackiego</v>
      </c>
      <c r="I53" s="7" t="str">
        <f>'Wykaz ppe '!X54</f>
        <v>3</v>
      </c>
    </row>
    <row r="54" spans="1:9" ht="11.5">
      <c r="A54" s="5">
        <f t="shared" si="0"/>
        <v>53</v>
      </c>
      <c r="B54" s="6" t="str">
        <f>'Wykaz ppe '!AG57</f>
        <v>590322413600181782</v>
      </c>
      <c r="C54" s="7" t="str">
        <f>'Wykaz ppe '!L57</f>
        <v>Gmina Branice</v>
      </c>
      <c r="D54" s="7" t="str">
        <f>'Wykaz ppe '!M57</f>
        <v>7481518612</v>
      </c>
      <c r="E54" s="7" t="str">
        <f>'Wykaz ppe '!T57</f>
        <v>Publiczne Przedszkole w Branicach z Oddziałami Zamiejscowymi w Bliszczycach i Wysokiej</v>
      </c>
      <c r="F54" s="7" t="str">
        <f>'Wykaz ppe '!U57</f>
        <v>48-140</v>
      </c>
      <c r="G54" s="7" t="str">
        <f>'Wykaz ppe '!V57</f>
        <v>Branice</v>
      </c>
      <c r="H54" s="7" t="str">
        <f>'Wykaz ppe '!W57</f>
        <v>1 Maja</v>
      </c>
      <c r="I54" s="7" t="str">
        <f>'Wykaz ppe '!X57</f>
        <v>8</v>
      </c>
    </row>
    <row r="55" spans="1:9" ht="11.5">
      <c r="A55" s="5">
        <f t="shared" si="0"/>
        <v>54</v>
      </c>
      <c r="B55" s="6" t="str">
        <f>'Wykaz ppe '!AG58</f>
        <v>590322413600164181</v>
      </c>
      <c r="C55" s="7" t="str">
        <f>'Wykaz ppe '!L58</f>
        <v>Gmina Branice</v>
      </c>
      <c r="D55" s="7" t="str">
        <f>'Wykaz ppe '!M58</f>
        <v>7481518612</v>
      </c>
      <c r="E55" s="7" t="str">
        <f>'Wykaz ppe '!T58</f>
        <v>Szkoła Podstawowa im. Marii Skłodowskiej  Curie we Włodzieninie</v>
      </c>
      <c r="F55" s="7" t="str">
        <f>'Wykaz ppe '!U58</f>
        <v>48-140</v>
      </c>
      <c r="G55" s="7" t="str">
        <f>'Wykaz ppe '!V58</f>
        <v>Włodzienin</v>
      </c>
      <c r="H55" s="7"/>
      <c r="I55" s="7" t="str">
        <f>'Wykaz ppe '!X58</f>
        <v>50</v>
      </c>
    </row>
    <row r="56" spans="1:9" ht="11.5">
      <c r="A56" s="5">
        <f t="shared" si="0"/>
        <v>55</v>
      </c>
      <c r="B56" s="6" t="str">
        <f>'Wykaz ppe '!AG59</f>
        <v>590322413600332313</v>
      </c>
      <c r="C56" s="7" t="str">
        <f>'Wykaz ppe '!L59</f>
        <v>Gmina Branice</v>
      </c>
      <c r="D56" s="7" t="str">
        <f>'Wykaz ppe '!M59</f>
        <v>7481518612</v>
      </c>
      <c r="E56" s="7" t="str">
        <f>'Wykaz ppe '!T59</f>
        <v>Szkoła Podstawowa im. Marii Dąbrowskiej w Branicach</v>
      </c>
      <c r="F56" s="7" t="str">
        <f>'Wykaz ppe '!U59</f>
        <v>48-140</v>
      </c>
      <c r="G56" s="7" t="str">
        <f>'Wykaz ppe '!V59</f>
        <v>Branice</v>
      </c>
      <c r="H56" s="7" t="str">
        <f>'Wykaz ppe '!W59</f>
        <v>Szkolna</v>
      </c>
      <c r="I56" s="7" t="str">
        <f>'Wykaz ppe '!X59</f>
        <v>8</v>
      </c>
    </row>
    <row r="57" spans="1:9" ht="11.5">
      <c r="A57" s="5">
        <f t="shared" si="0"/>
        <v>56</v>
      </c>
      <c r="B57" s="6" t="str">
        <f>'Wykaz ppe '!AG60</f>
        <v>590322413600172773</v>
      </c>
      <c r="C57" s="7" t="str">
        <f>'Wykaz ppe '!L60</f>
        <v>Gmina Branice</v>
      </c>
      <c r="D57" s="7" t="str">
        <f>'Wykaz ppe '!M60</f>
        <v>7481518612</v>
      </c>
      <c r="E57" s="7" t="str">
        <f>'Wykaz ppe '!T60</f>
        <v>Szkoła Podstawowa im. Marii Dąbrowskiej w Branicach</v>
      </c>
      <c r="F57" s="7" t="str">
        <f>'Wykaz ppe '!U60</f>
        <v>48-140</v>
      </c>
      <c r="G57" s="7" t="str">
        <f>'Wykaz ppe '!V60</f>
        <v>Branice</v>
      </c>
      <c r="H57" s="7" t="str">
        <f>'Wykaz ppe '!W60</f>
        <v>Szkolna</v>
      </c>
      <c r="I57" s="7" t="str">
        <f>'Wykaz ppe '!X60</f>
        <v>8</v>
      </c>
    </row>
    <row r="58" spans="1:9" ht="11.5">
      <c r="A58" s="5">
        <f t="shared" si="0"/>
        <v>57</v>
      </c>
      <c r="B58" s="6" t="str">
        <f>'Wykaz ppe '!AG61</f>
        <v>590322413600554081</v>
      </c>
      <c r="C58" s="7" t="str">
        <f>'Wykaz ppe '!L61</f>
        <v>Gmina Branice</v>
      </c>
      <c r="D58" s="7" t="str">
        <f>'Wykaz ppe '!M61</f>
        <v>7481518612</v>
      </c>
      <c r="E58" s="7" t="str">
        <f>'Wykaz ppe '!T61</f>
        <v>Samorządowy Zakład Budżetowy Gospodarki Komunalnej w Branicach</v>
      </c>
      <c r="F58" s="7" t="str">
        <f>'Wykaz ppe '!U61</f>
        <v>48-140</v>
      </c>
      <c r="G58" s="7" t="str">
        <f>'Wykaz ppe '!V61</f>
        <v>Branice</v>
      </c>
      <c r="H58" s="7" t="str">
        <f>'Wykaz ppe '!W61</f>
        <v>Słowackiego</v>
      </c>
      <c r="I58" s="7" t="str">
        <f>'Wykaz ppe '!X61</f>
        <v>3</v>
      </c>
    </row>
    <row r="59" spans="1:9" ht="11.5">
      <c r="A59" s="5">
        <f t="shared" si="0"/>
        <v>58</v>
      </c>
      <c r="B59" s="6" t="str">
        <f>'Wykaz ppe '!AG62</f>
        <v>590322413600016169</v>
      </c>
      <c r="C59" s="7" t="str">
        <f>'Wykaz ppe '!L62</f>
        <v>Gmina Branice</v>
      </c>
      <c r="D59" s="7" t="str">
        <f>'Wykaz ppe '!M62</f>
        <v>7481518612</v>
      </c>
      <c r="E59" s="7" t="str">
        <f>'Wykaz ppe '!T62</f>
        <v>Samorządowy Zakład Budżetowy Gospodarki Komunalnej w Branicach</v>
      </c>
      <c r="F59" s="7" t="str">
        <f>'Wykaz ppe '!U62</f>
        <v>48-140</v>
      </c>
      <c r="G59" s="7" t="str">
        <f>'Wykaz ppe '!V62</f>
        <v>Branice</v>
      </c>
      <c r="H59" s="7" t="str">
        <f>'Wykaz ppe '!W62</f>
        <v>Słowackiego</v>
      </c>
      <c r="I59" s="7" t="str">
        <f>'Wykaz ppe '!X62</f>
        <v>3</v>
      </c>
    </row>
    <row r="60" spans="1:9" ht="11.5">
      <c r="A60" s="5">
        <f t="shared" si="0"/>
        <v>59</v>
      </c>
      <c r="B60" s="6" t="str">
        <f>'Wykaz ppe '!AG63</f>
        <v>590322413600046616</v>
      </c>
      <c r="C60" s="7" t="str">
        <f>'Wykaz ppe '!L63</f>
        <v>Gmina Branice</v>
      </c>
      <c r="D60" s="7" t="str">
        <f>'Wykaz ppe '!M63</f>
        <v>7481518612</v>
      </c>
      <c r="E60" s="7" t="str">
        <f>'Wykaz ppe '!T63</f>
        <v>Samorządowy Zakład Budżetowy Gospodarki Komunalnej w Branicach</v>
      </c>
      <c r="F60" s="7" t="str">
        <f>'Wykaz ppe '!U63</f>
        <v>48-140</v>
      </c>
      <c r="G60" s="7" t="str">
        <f>'Wykaz ppe '!V63</f>
        <v>Branice</v>
      </c>
      <c r="H60" s="7" t="str">
        <f>'Wykaz ppe '!W63</f>
        <v>Słowackiego</v>
      </c>
      <c r="I60" s="7" t="str">
        <f>'Wykaz ppe '!X63</f>
        <v>3</v>
      </c>
    </row>
    <row r="61" spans="1:9" ht="11.5">
      <c r="A61" s="5">
        <f t="shared" si="0"/>
        <v>60</v>
      </c>
      <c r="B61" s="6" t="str">
        <f>'Wykaz ppe '!AG64</f>
        <v>590322413600647844</v>
      </c>
      <c r="C61" s="7" t="str">
        <f>'Wykaz ppe '!L64</f>
        <v>Gmina Branice</v>
      </c>
      <c r="D61" s="7" t="str">
        <f>'Wykaz ppe '!M64</f>
        <v>7481518612</v>
      </c>
      <c r="E61" s="7" t="str">
        <f>'Wykaz ppe '!T64</f>
        <v>Samorządowy Zakład Budżetowy Gospodarki Komunalnej w Branicach</v>
      </c>
      <c r="F61" s="7" t="str">
        <f>'Wykaz ppe '!U64</f>
        <v>48-140</v>
      </c>
      <c r="G61" s="7" t="str">
        <f>'Wykaz ppe '!V64</f>
        <v>Branice</v>
      </c>
      <c r="H61" s="7" t="str">
        <f>'Wykaz ppe '!W64</f>
        <v>Słowackiego</v>
      </c>
      <c r="I61" s="7" t="str">
        <f>'Wykaz ppe '!X64</f>
        <v>3</v>
      </c>
    </row>
    <row r="62" spans="1:9" ht="11.5">
      <c r="A62" s="5">
        <f t="shared" si="0"/>
        <v>61</v>
      </c>
      <c r="B62" s="6" t="str">
        <f>'Wykaz ppe '!AG65</f>
        <v>590322413600546246</v>
      </c>
      <c r="C62" s="7" t="str">
        <f>'Wykaz ppe '!L65</f>
        <v>Gmina Branice</v>
      </c>
      <c r="D62" s="7" t="str">
        <f>'Wykaz ppe '!M65</f>
        <v>7481518612</v>
      </c>
      <c r="E62" s="7" t="str">
        <f>'Wykaz ppe '!T65</f>
        <v>Samorządowy Zakład Budżetowy Gospodarki Komunalnej w Branicach</v>
      </c>
      <c r="F62" s="7" t="str">
        <f>'Wykaz ppe '!U65</f>
        <v>48-140</v>
      </c>
      <c r="G62" s="7" t="str">
        <f>'Wykaz ppe '!V65</f>
        <v>Branice</v>
      </c>
      <c r="H62" s="7" t="str">
        <f>'Wykaz ppe '!W65</f>
        <v>Słowackiego</v>
      </c>
      <c r="I62" s="7" t="str">
        <f>'Wykaz ppe '!X65</f>
        <v>3</v>
      </c>
    </row>
    <row r="63" spans="1:9" ht="11.5">
      <c r="A63" s="5">
        <f t="shared" si="0"/>
        <v>62</v>
      </c>
      <c r="B63" s="6" t="str">
        <f>'Wykaz ppe '!AG66</f>
        <v>590322413600375624</v>
      </c>
      <c r="C63" s="7" t="str">
        <f>'Wykaz ppe '!L66</f>
        <v>Gmina Branice</v>
      </c>
      <c r="D63" s="7" t="str">
        <f>'Wykaz ppe '!M66</f>
        <v>7481518612</v>
      </c>
      <c r="E63" s="7" t="str">
        <f>'Wykaz ppe '!T66</f>
        <v>Samorządowy Zakład Budżetowy Gospodarki Komunalnej w Branicach</v>
      </c>
      <c r="F63" s="7" t="str">
        <f>'Wykaz ppe '!U66</f>
        <v>48-140</v>
      </c>
      <c r="G63" s="7" t="str">
        <f>'Wykaz ppe '!V66</f>
        <v>Branice</v>
      </c>
      <c r="H63" s="7" t="str">
        <f>'Wykaz ppe '!W66</f>
        <v>Słowackiego</v>
      </c>
      <c r="I63" s="7" t="str">
        <f>'Wykaz ppe '!X66</f>
        <v>3</v>
      </c>
    </row>
    <row r="64" spans="1:9" ht="11.5">
      <c r="A64" s="5">
        <f t="shared" si="0"/>
        <v>63</v>
      </c>
      <c r="B64" s="6" t="str">
        <f>'Wykaz ppe '!AG67</f>
        <v>590322413600473245</v>
      </c>
      <c r="C64" s="7" t="str">
        <f>'Wykaz ppe '!L67</f>
        <v>Gmina Branice</v>
      </c>
      <c r="D64" s="7" t="str">
        <f>'Wykaz ppe '!M67</f>
        <v>7481518612</v>
      </c>
      <c r="E64" s="7" t="str">
        <f>'Wykaz ppe '!T67</f>
        <v>Samorządowy Zakład Budżetowy Gospodarki Komunalnej w Branicach</v>
      </c>
      <c r="F64" s="7" t="str">
        <f>'Wykaz ppe '!U67</f>
        <v>48-140</v>
      </c>
      <c r="G64" s="7" t="str">
        <f>'Wykaz ppe '!V67</f>
        <v>Branice</v>
      </c>
      <c r="H64" s="7" t="str">
        <f>'Wykaz ppe '!W67</f>
        <v>Słowackiego</v>
      </c>
      <c r="I64" s="7" t="str">
        <f>'Wykaz ppe '!X67</f>
        <v>3</v>
      </c>
    </row>
    <row r="65" spans="1:9" ht="11.5">
      <c r="A65" s="5">
        <f t="shared" si="0"/>
        <v>64</v>
      </c>
      <c r="B65" s="6" t="str">
        <f>'Wykaz ppe '!AG68</f>
        <v>590322413600361610</v>
      </c>
      <c r="C65" s="7" t="str">
        <f>'Wykaz ppe '!L68</f>
        <v>Gmina Branice</v>
      </c>
      <c r="D65" s="7" t="str">
        <f>'Wykaz ppe '!M68</f>
        <v>7481518612</v>
      </c>
      <c r="E65" s="7" t="str">
        <f>'Wykaz ppe '!T68</f>
        <v>Samorządowy Zakład Budżetowy Gospodarki Komunalnej w Branicach</v>
      </c>
      <c r="F65" s="7" t="str">
        <f>'Wykaz ppe '!U68</f>
        <v>48-140</v>
      </c>
      <c r="G65" s="7" t="str">
        <f>'Wykaz ppe '!V68</f>
        <v>Branice</v>
      </c>
      <c r="H65" s="7" t="str">
        <f>'Wykaz ppe '!W68</f>
        <v>Słowackiego</v>
      </c>
      <c r="I65" s="7" t="str">
        <f>'Wykaz ppe '!X68</f>
        <v>3</v>
      </c>
    </row>
    <row r="66" spans="1:9" ht="11.5">
      <c r="A66" s="5">
        <f t="shared" si="0"/>
        <v>65</v>
      </c>
      <c r="B66" s="6" t="str">
        <f>'Wykaz ppe '!AG69</f>
        <v>590322413600195239</v>
      </c>
      <c r="C66" s="7" t="str">
        <f>'Wykaz ppe '!L69</f>
        <v>Gmina Branice</v>
      </c>
      <c r="D66" s="7" t="str">
        <f>'Wykaz ppe '!M69</f>
        <v>7481518612</v>
      </c>
      <c r="E66" s="7" t="str">
        <f>'Wykaz ppe '!T69</f>
        <v>Samorządowy Zakład Budżetowy Gospodarki Komunalnej w Branicach</v>
      </c>
      <c r="F66" s="7" t="str">
        <f>'Wykaz ppe '!U69</f>
        <v>48-140</v>
      </c>
      <c r="G66" s="7" t="str">
        <f>'Wykaz ppe '!V69</f>
        <v>Branice</v>
      </c>
      <c r="H66" s="7" t="str">
        <f>'Wykaz ppe '!W69</f>
        <v>Słowackiego</v>
      </c>
      <c r="I66" s="7" t="str">
        <f>'Wykaz ppe '!X69</f>
        <v>3</v>
      </c>
    </row>
    <row r="67" spans="1:9" ht="11.5">
      <c r="A67" s="5">
        <f t="shared" ref="A67:A80" si="1">A66+1</f>
        <v>66</v>
      </c>
      <c r="B67" s="6" t="str">
        <f>'Wykaz ppe '!AG70</f>
        <v>590322413600810057</v>
      </c>
      <c r="C67" s="7" t="str">
        <f>'Wykaz ppe '!L70</f>
        <v>Gmina Branice</v>
      </c>
      <c r="D67" s="7" t="str">
        <f>'Wykaz ppe '!M70</f>
        <v>7481518612</v>
      </c>
      <c r="E67" s="7" t="str">
        <f>'Wykaz ppe '!T70</f>
        <v>Samorządowy Zakład Budżetowy Gospodarki Komunalnej w Branicach</v>
      </c>
      <c r="F67" s="7" t="str">
        <f>'Wykaz ppe '!U70</f>
        <v>48-140</v>
      </c>
      <c r="G67" s="7" t="str">
        <f>'Wykaz ppe '!V70</f>
        <v>Branice</v>
      </c>
      <c r="H67" s="7" t="str">
        <f>'Wykaz ppe '!W70</f>
        <v>Słowackiego</v>
      </c>
      <c r="I67" s="7" t="str">
        <f>'Wykaz ppe '!X70</f>
        <v>3</v>
      </c>
    </row>
    <row r="68" spans="1:9" ht="11.5">
      <c r="A68" s="5">
        <f t="shared" si="1"/>
        <v>67</v>
      </c>
      <c r="B68" s="6" t="str">
        <f>'Wykaz ppe '!AG71</f>
        <v>590322413600316498</v>
      </c>
      <c r="C68" s="7" t="str">
        <f>'Wykaz ppe '!L71</f>
        <v>Gmina Branice</v>
      </c>
      <c r="D68" s="7" t="str">
        <f>'Wykaz ppe '!M71</f>
        <v>7481518612</v>
      </c>
      <c r="E68" s="7" t="str">
        <f>'Wykaz ppe '!T71</f>
        <v>Samorządowy Zakład Budżetowy Gospodarki Komunalnej w Branicach</v>
      </c>
      <c r="F68" s="7" t="str">
        <f>'Wykaz ppe '!U71</f>
        <v>48-140</v>
      </c>
      <c r="G68" s="7" t="str">
        <f>'Wykaz ppe '!V71</f>
        <v>Branice</v>
      </c>
      <c r="H68" s="7" t="str">
        <f>'Wykaz ppe '!W71</f>
        <v>Słowackiego</v>
      </c>
      <c r="I68" s="7" t="str">
        <f>'Wykaz ppe '!X71</f>
        <v>3</v>
      </c>
    </row>
    <row r="69" spans="1:9" ht="11.5">
      <c r="A69" s="5">
        <f t="shared" si="1"/>
        <v>68</v>
      </c>
      <c r="B69" s="6" t="str">
        <f>'Wykaz ppe '!AG72</f>
        <v>590322413600791899</v>
      </c>
      <c r="C69" s="7" t="str">
        <f>'Wykaz ppe '!L72</f>
        <v>Gmina Branice</v>
      </c>
      <c r="D69" s="7" t="str">
        <f>'Wykaz ppe '!M72</f>
        <v>7481518612</v>
      </c>
      <c r="E69" s="7" t="str">
        <f>'Wykaz ppe '!T72</f>
        <v>Samorządowy Zakład Budżetowy Gospodarki Komunalnej w Branicach</v>
      </c>
      <c r="F69" s="7" t="str">
        <f>'Wykaz ppe '!U72</f>
        <v>48-140</v>
      </c>
      <c r="G69" s="7" t="str">
        <f>'Wykaz ppe '!V72</f>
        <v>Branice</v>
      </c>
      <c r="H69" s="7" t="str">
        <f>'Wykaz ppe '!W72</f>
        <v>Słowackiego</v>
      </c>
      <c r="I69" s="7" t="str">
        <f>'Wykaz ppe '!X72</f>
        <v>3</v>
      </c>
    </row>
    <row r="70" spans="1:9" ht="11.5">
      <c r="A70" s="5">
        <f t="shared" si="1"/>
        <v>69</v>
      </c>
      <c r="B70" s="6" t="str">
        <f>'Wykaz ppe '!AG73</f>
        <v>590322413600350423</v>
      </c>
      <c r="C70" s="7" t="str">
        <f>'Wykaz ppe '!L73</f>
        <v>Gmina Branice</v>
      </c>
      <c r="D70" s="7" t="str">
        <f>'Wykaz ppe '!M73</f>
        <v>7481518612</v>
      </c>
      <c r="E70" s="7" t="str">
        <f>'Wykaz ppe '!T73</f>
        <v>Samorządowy Zakład Budżetowy Gospodarki Komunalnej w Branicach</v>
      </c>
      <c r="F70" s="7" t="str">
        <f>'Wykaz ppe '!U73</f>
        <v>48-140</v>
      </c>
      <c r="G70" s="7" t="str">
        <f>'Wykaz ppe '!V73</f>
        <v>Branice</v>
      </c>
      <c r="H70" s="7" t="str">
        <f>'Wykaz ppe '!W73</f>
        <v>Słowackiego</v>
      </c>
      <c r="I70" s="7" t="str">
        <f>'Wykaz ppe '!X73</f>
        <v>3</v>
      </c>
    </row>
    <row r="71" spans="1:9" ht="11.5">
      <c r="A71" s="5">
        <f t="shared" si="1"/>
        <v>70</v>
      </c>
      <c r="B71" s="6" t="str">
        <f>'Wykaz ppe '!AG74</f>
        <v>590322413600148990</v>
      </c>
      <c r="C71" s="7" t="str">
        <f>'Wykaz ppe '!L74</f>
        <v>Gmina Branice</v>
      </c>
      <c r="D71" s="7" t="str">
        <f>'Wykaz ppe '!M74</f>
        <v>7481518612</v>
      </c>
      <c r="E71" s="7" t="str">
        <f>'Wykaz ppe '!T74</f>
        <v>Samorządowy Zakład Budżetowy Gospodarki Komunalnej w Branicach</v>
      </c>
      <c r="F71" s="7" t="str">
        <f>'Wykaz ppe '!U74</f>
        <v>48-140</v>
      </c>
      <c r="G71" s="7" t="str">
        <f>'Wykaz ppe '!V74</f>
        <v>Branice</v>
      </c>
      <c r="H71" s="7" t="str">
        <f>'Wykaz ppe '!W74</f>
        <v>Słowackiego</v>
      </c>
      <c r="I71" s="7" t="str">
        <f>'Wykaz ppe '!X74</f>
        <v>3</v>
      </c>
    </row>
    <row r="72" spans="1:9" ht="11.5">
      <c r="A72" s="5">
        <f t="shared" si="1"/>
        <v>71</v>
      </c>
      <c r="B72" s="6" t="str">
        <f>'Wykaz ppe '!AG75</f>
        <v>590322413600751480</v>
      </c>
      <c r="C72" s="7" t="str">
        <f>'Wykaz ppe '!L75</f>
        <v>Gmina Branice</v>
      </c>
      <c r="D72" s="7" t="str">
        <f>'Wykaz ppe '!M75</f>
        <v>7481518612</v>
      </c>
      <c r="E72" s="7" t="str">
        <f>'Wykaz ppe '!T75</f>
        <v>Samorządowy Zakład Budżetowy Gospodarki Komunalnej w Branicach</v>
      </c>
      <c r="F72" s="7" t="str">
        <f>'Wykaz ppe '!U75</f>
        <v>48-140</v>
      </c>
      <c r="G72" s="7" t="str">
        <f>'Wykaz ppe '!V75</f>
        <v>Branice</v>
      </c>
      <c r="H72" s="7" t="str">
        <f>'Wykaz ppe '!W75</f>
        <v>Słowackiego</v>
      </c>
      <c r="I72" s="7" t="str">
        <f>'Wykaz ppe '!X75</f>
        <v>3</v>
      </c>
    </row>
    <row r="73" spans="1:9" ht="11.5">
      <c r="A73" s="5">
        <f t="shared" si="1"/>
        <v>72</v>
      </c>
      <c r="B73" s="6" t="str">
        <f>'Wykaz ppe '!AG76</f>
        <v>590322413600503874</v>
      </c>
      <c r="C73" s="7" t="str">
        <f>'Wykaz ppe '!L76</f>
        <v>Gmina Branice</v>
      </c>
      <c r="D73" s="7" t="str">
        <f>'Wykaz ppe '!M76</f>
        <v>7481518612</v>
      </c>
      <c r="E73" s="7" t="str">
        <f>'Wykaz ppe '!T76</f>
        <v>Samorządowy Zakład Budżetowy Gospodarki Komunalnej w Branicach</v>
      </c>
      <c r="F73" s="7" t="str">
        <f>'Wykaz ppe '!U76</f>
        <v>48-140</v>
      </c>
      <c r="G73" s="7" t="str">
        <f>'Wykaz ppe '!V76</f>
        <v>Branice</v>
      </c>
      <c r="H73" s="7" t="str">
        <f>'Wykaz ppe '!W76</f>
        <v>Słowackiego</v>
      </c>
      <c r="I73" s="7" t="str">
        <f>'Wykaz ppe '!X76</f>
        <v>3</v>
      </c>
    </row>
    <row r="74" spans="1:9" ht="11.5">
      <c r="A74" s="5">
        <f t="shared" si="1"/>
        <v>73</v>
      </c>
      <c r="B74" s="6" t="str">
        <f>'Wykaz ppe '!AG77</f>
        <v>590322413600080160</v>
      </c>
      <c r="C74" s="7" t="str">
        <f>'Wykaz ppe '!L77</f>
        <v>Gmina Branice</v>
      </c>
      <c r="D74" s="7" t="str">
        <f>'Wykaz ppe '!M77</f>
        <v>7481518612</v>
      </c>
      <c r="E74" s="7" t="str">
        <f>'Wykaz ppe '!T77</f>
        <v>Samorządowy Zakład Budżetowy Gospodarki Komunalnej w Branicach</v>
      </c>
      <c r="F74" s="7" t="str">
        <f>'Wykaz ppe '!U77</f>
        <v>48-140</v>
      </c>
      <c r="G74" s="7" t="str">
        <f>'Wykaz ppe '!V77</f>
        <v>Branice</v>
      </c>
      <c r="H74" s="7" t="str">
        <f>'Wykaz ppe '!W77</f>
        <v>Słowackiego</v>
      </c>
      <c r="I74" s="7" t="str">
        <f>'Wykaz ppe '!X77</f>
        <v>3</v>
      </c>
    </row>
    <row r="75" spans="1:9" ht="11.5">
      <c r="A75" s="5">
        <f t="shared" si="1"/>
        <v>74</v>
      </c>
      <c r="B75" s="6" t="str">
        <f>'Wykaz ppe '!AG78</f>
        <v>590322413600079409</v>
      </c>
      <c r="C75" s="7" t="str">
        <f>'Wykaz ppe '!L78</f>
        <v>Gmina Branice</v>
      </c>
      <c r="D75" s="7" t="str">
        <f>'Wykaz ppe '!M78</f>
        <v>7481518612</v>
      </c>
      <c r="E75" s="7" t="str">
        <f>'Wykaz ppe '!T78</f>
        <v>Samorządowy Zakład Budżetowy Gospodarki Komunalnej w Branicach</v>
      </c>
      <c r="F75" s="7" t="str">
        <f>'Wykaz ppe '!U78</f>
        <v>48-140</v>
      </c>
      <c r="G75" s="7" t="str">
        <f>'Wykaz ppe '!V78</f>
        <v>Branice</v>
      </c>
      <c r="H75" s="7" t="str">
        <f>'Wykaz ppe '!W78</f>
        <v>Słowackiego</v>
      </c>
      <c r="I75" s="7" t="str">
        <f>'Wykaz ppe '!X78</f>
        <v>3</v>
      </c>
    </row>
    <row r="76" spans="1:9" ht="11.5">
      <c r="A76" s="5">
        <f t="shared" si="1"/>
        <v>75</v>
      </c>
      <c r="B76" s="6" t="str">
        <f>'Wykaz ppe '!AG79</f>
        <v>590322413600164860</v>
      </c>
      <c r="C76" s="7" t="str">
        <f>'Wykaz ppe '!L79</f>
        <v>Gmina Branice</v>
      </c>
      <c r="D76" s="7" t="str">
        <f>'Wykaz ppe '!M79</f>
        <v>7481518612</v>
      </c>
      <c r="E76" s="7" t="str">
        <f>'Wykaz ppe '!T79</f>
        <v>Samorządowy Zakład Budżetowy Gospodarki Komunalnej w Branicach</v>
      </c>
      <c r="F76" s="7" t="str">
        <f>'Wykaz ppe '!U79</f>
        <v>48-140</v>
      </c>
      <c r="G76" s="7" t="str">
        <f>'Wykaz ppe '!V79</f>
        <v>Branice</v>
      </c>
      <c r="H76" s="7" t="str">
        <f>'Wykaz ppe '!W79</f>
        <v>Słowackiego</v>
      </c>
      <c r="I76" s="7" t="str">
        <f>'Wykaz ppe '!X79</f>
        <v>3</v>
      </c>
    </row>
    <row r="77" spans="1:9" ht="11.5">
      <c r="A77" s="5">
        <f t="shared" si="1"/>
        <v>76</v>
      </c>
      <c r="B77" s="6" t="str">
        <f>'Wykaz ppe '!AG80</f>
        <v>590322413600273159</v>
      </c>
      <c r="C77" s="7" t="str">
        <f>'Wykaz ppe '!L80</f>
        <v>Gmina Branice</v>
      </c>
      <c r="D77" s="7" t="str">
        <f>'Wykaz ppe '!M80</f>
        <v>7481518612</v>
      </c>
      <c r="E77" s="7" t="str">
        <f>'Wykaz ppe '!T80</f>
        <v>Samorządowy Zakład Budżetowy Gospodarki Komunalnej w Branicach</v>
      </c>
      <c r="F77" s="7" t="str">
        <f>'Wykaz ppe '!U80</f>
        <v>48-140</v>
      </c>
      <c r="G77" s="7" t="str">
        <f>'Wykaz ppe '!V80</f>
        <v>Branice</v>
      </c>
      <c r="H77" s="7" t="str">
        <f>'Wykaz ppe '!W80</f>
        <v>Słowackiego</v>
      </c>
      <c r="I77" s="7" t="str">
        <f>'Wykaz ppe '!X80</f>
        <v>3</v>
      </c>
    </row>
    <row r="78" spans="1:9" ht="11.5">
      <c r="A78" s="5">
        <f t="shared" si="1"/>
        <v>77</v>
      </c>
      <c r="B78" s="6" t="str">
        <f>'Wykaz ppe '!AG81</f>
        <v>590322413600337219</v>
      </c>
      <c r="C78" s="7" t="str">
        <f>'Wykaz ppe '!L81</f>
        <v>Gmina Branice</v>
      </c>
      <c r="D78" s="7" t="str">
        <f>'Wykaz ppe '!M81</f>
        <v>7481518612</v>
      </c>
      <c r="E78" s="7" t="str">
        <f>'Wykaz ppe '!T81</f>
        <v>Samorządowy Zakład Budżetowy Gospodarki Komunalnej w Branicach</v>
      </c>
      <c r="F78" s="7" t="str">
        <f>'Wykaz ppe '!U81</f>
        <v>48-140</v>
      </c>
      <c r="G78" s="7" t="str">
        <f>'Wykaz ppe '!V81</f>
        <v>Branice</v>
      </c>
      <c r="H78" s="7" t="str">
        <f>'Wykaz ppe '!W81</f>
        <v>Słowackiego</v>
      </c>
      <c r="I78" s="7" t="str">
        <f>'Wykaz ppe '!X81</f>
        <v>3</v>
      </c>
    </row>
    <row r="79" spans="1:9" ht="11.5">
      <c r="A79" s="5">
        <f t="shared" si="1"/>
        <v>78</v>
      </c>
      <c r="B79" s="6" t="str">
        <f>'Wykaz ppe '!AG82</f>
        <v>590322413600175682</v>
      </c>
      <c r="C79" s="7" t="str">
        <f>'Wykaz ppe '!L82</f>
        <v>Gmina Branice</v>
      </c>
      <c r="D79" s="7" t="str">
        <f>'Wykaz ppe '!M82</f>
        <v>7481518612</v>
      </c>
      <c r="E79" s="7" t="str">
        <f>'Wykaz ppe '!T82</f>
        <v>Samorządowy Zakład Budżetowy Gospodarki Komunalnej w Branicach</v>
      </c>
      <c r="F79" s="7" t="str">
        <f>'Wykaz ppe '!U82</f>
        <v>48-140</v>
      </c>
      <c r="G79" s="7" t="str">
        <f>'Wykaz ppe '!V82</f>
        <v>Branice</v>
      </c>
      <c r="H79" s="7" t="str">
        <f>'Wykaz ppe '!W82</f>
        <v>Słowackiego</v>
      </c>
      <c r="I79" s="7" t="str">
        <f>'Wykaz ppe '!X82</f>
        <v>3</v>
      </c>
    </row>
    <row r="80" spans="1:9" ht="11.5">
      <c r="A80" s="5">
        <f t="shared" si="1"/>
        <v>79</v>
      </c>
      <c r="B80" s="6" t="str">
        <f>'Wykaz ppe '!AG83</f>
        <v>590322413600740354</v>
      </c>
      <c r="C80" s="7" t="str">
        <f>'Wykaz ppe '!L83</f>
        <v>Gmina Branice</v>
      </c>
      <c r="D80" s="7" t="str">
        <f>'Wykaz ppe '!M83</f>
        <v>7481518612</v>
      </c>
      <c r="E80" s="7" t="str">
        <f>'Wykaz ppe '!T83</f>
        <v>Samorządowy Zakład Budżetowy Gospodarki Komunalnej w Branicach</v>
      </c>
      <c r="F80" s="7" t="str">
        <f>'Wykaz ppe '!U83</f>
        <v>48-140</v>
      </c>
      <c r="G80" s="7" t="str">
        <f>'Wykaz ppe '!V83</f>
        <v>Branice</v>
      </c>
      <c r="H80" s="7" t="str">
        <f>'Wykaz ppe '!W83</f>
        <v>Słowackiego</v>
      </c>
      <c r="I80" s="7" t="str">
        <f>'Wykaz ppe '!X83</f>
        <v>3</v>
      </c>
    </row>
  </sheetData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ppe </vt:lpstr>
      <vt:lpstr>wykaz ppe do umowy zał 1</vt:lpstr>
      <vt:lpstr>wykaz odbiorców zał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Jacek Walski</cp:lastModifiedBy>
  <dcterms:created xsi:type="dcterms:W3CDTF">2020-05-15T06:35:52Z</dcterms:created>
  <dcterms:modified xsi:type="dcterms:W3CDTF">2025-04-14T16:46:12Z</dcterms:modified>
</cp:coreProperties>
</file>