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8" activeTab="8"/>
  </bookViews>
  <sheets>
    <sheet name="Arkusz1" sheetId="1" state="hidden" r:id="rId1"/>
    <sheet name="I. Leki refundowane" sheetId="2" r:id="rId2"/>
    <sheet name="Arkusz2" sheetId="3" state="hidden" r:id="rId3"/>
    <sheet name="II. Leki" sheetId="4" r:id="rId4"/>
    <sheet name="III. Żywienie" sheetId="5" r:id="rId5"/>
    <sheet name="IV. Płyny infuzyjne" sheetId="6" r:id="rId6"/>
    <sheet name="V. Import" sheetId="7" r:id="rId7"/>
    <sheet name="VI. Mleka" sheetId="8" r:id="rId8"/>
    <sheet name="VII. Substancje pro receptura" sheetId="9" r:id="rId9"/>
    <sheet name="VIII. Opakowania recepturowe" sheetId="10" r:id="rId10"/>
    <sheet name="IX. WM" sheetId="11" r:id="rId11"/>
  </sheets>
  <definedNames>
    <definedName name="__xlnm_Print_Area">"#REF!"</definedName>
    <definedName name="__xlnm_Print_Area_1">"#REF!"</definedName>
    <definedName name="__xlnm_Print_Area_2">#REF!</definedName>
    <definedName name="Excel_BuiltIn_Print_Area" localSheetId="3">'II. Leki'!$A$1:$M$68</definedName>
    <definedName name="Excel_BuiltIn_Print_Area" localSheetId="4">'III. Żywienie'!$A$1:$K$8</definedName>
    <definedName name="Excel_BuiltIn_Print_Area" localSheetId="10">'IX. WM'!$A$2:$J$7</definedName>
    <definedName name="Excel_BuiltIn_Print_Area" localSheetId="7">'VI. Mleka'!$A$1:$L$8</definedName>
    <definedName name="Excel_BuiltIn_Print_Area" localSheetId="8">'VII. Substancje pro receptura'!$A$2:$L$24</definedName>
    <definedName name="Excel_BuiltIn_Print_Area_5">"#REF!"</definedName>
    <definedName name="_xlnm.Print_Area" localSheetId="3">'II. Leki'!$A$1:$M$69</definedName>
    <definedName name="_xlnm.Print_Area" localSheetId="4">'III. Żywienie'!$A$1:$K$8</definedName>
    <definedName name="_xlnm.Print_Area" localSheetId="10">'IX. WM'!$A$2:$J$8</definedName>
    <definedName name="_xlnm.Print_Area" localSheetId="7">'VI. Mleka'!$A$1:$L$8</definedName>
    <definedName name="_xlnm.Print_Area" localSheetId="8">'VII. Substancje pro receptura'!$A$2:$L$24</definedName>
    <definedName name="Tabela1">#REF!</definedName>
    <definedName name="Tabela2">#REF!</definedName>
    <definedName name="Tabela24">#REF!</definedName>
    <definedName name="Tabela245">#REF!</definedName>
    <definedName name="Tabela2456">#REF!</definedName>
    <definedName name="Tabela27">#REF!</definedName>
    <definedName name="Tabela278">#REF!</definedName>
    <definedName name="Tabela278109">#REF!</definedName>
  </definedNames>
  <calcPr fullCalcOnLoad="1"/>
</workbook>
</file>

<file path=xl/sharedStrings.xml><?xml version="1.0" encoding="utf-8"?>
<sst xmlns="http://schemas.openxmlformats.org/spreadsheetml/2006/main" count="653" uniqueCount="351">
  <si>
    <t>Wartość netto</t>
  </si>
  <si>
    <t>Wartość brutto</t>
  </si>
  <si>
    <t>I</t>
  </si>
  <si>
    <t>Płyny infuzyjne</t>
  </si>
  <si>
    <t>Produkty lecznicze refundowane stosowane, w ramach chemioterapii lub dostępne w ramach programów lekowych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</si>
  <si>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</si>
  <si>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</si>
  <si>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</si>
  <si>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</si>
  <si>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</si>
  <si>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</si>
  <si>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</si>
  <si>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</si>
  <si>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</si>
  <si>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</si>
  <si>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</si>
  <si>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Lp.</t>
  </si>
  <si>
    <t>Nazwa międzynarodowa</t>
  </si>
  <si>
    <t>Dawka</t>
  </si>
  <si>
    <t>Postać</t>
  </si>
  <si>
    <t>Wielkość opakowania</t>
  </si>
  <si>
    <t>Zapotrzebowanie na 12 miesięcy</t>
  </si>
  <si>
    <t>Cena jednostkowa netto</t>
  </si>
  <si>
    <t>Łączna wartość netto</t>
  </si>
  <si>
    <t>Łączna wartość brutto</t>
  </si>
  <si>
    <t>Kod EAN</t>
  </si>
  <si>
    <t>Apalutamide</t>
  </si>
  <si>
    <t>60 mg</t>
  </si>
  <si>
    <t>tabl. powl.</t>
  </si>
  <si>
    <t>120 tabl.</t>
  </si>
  <si>
    <t>30000 j.m.</t>
  </si>
  <si>
    <t>roztwór do wstrzykiwań</t>
  </si>
  <si>
    <t>1 ampułkostrzykawka 0,6 ml</t>
  </si>
  <si>
    <t>Darolutamide</t>
  </si>
  <si>
    <t>300 mg</t>
  </si>
  <si>
    <t>112 tabl.</t>
  </si>
  <si>
    <t>Durvalumab</t>
  </si>
  <si>
    <t>120 mg/ 2,4 ml</t>
  </si>
  <si>
    <t>koncentrat do sporządzania roztworu do infuzji</t>
  </si>
  <si>
    <t>1 fiol. 2,4 ml</t>
  </si>
  <si>
    <t>500 mg/ 10 ml</t>
  </si>
  <si>
    <t>1 fiol. 10 ml</t>
  </si>
  <si>
    <t>Infliximabum</t>
  </si>
  <si>
    <t>100 mg</t>
  </si>
  <si>
    <t>proszek do sporządzania koncentratu roztworu do infuzji</t>
  </si>
  <si>
    <t>1 fiol. proszku</t>
  </si>
  <si>
    <t>Levofolinic acid</t>
  </si>
  <si>
    <t>200 mg/ 4 ml</t>
  </si>
  <si>
    <t>1 fiol. 4 ml</t>
  </si>
  <si>
    <t>450 mg/ 9 ml</t>
  </si>
  <si>
    <t>1 fiol. 9 ml</t>
  </si>
  <si>
    <t>Niraparib</t>
  </si>
  <si>
    <t>kaps. twarde</t>
  </si>
  <si>
    <t>56 kaps.</t>
  </si>
  <si>
    <t>84 kaps.</t>
  </si>
  <si>
    <t>Osimertinib</t>
  </si>
  <si>
    <t>40 mg</t>
  </si>
  <si>
    <t>tabl. powlekane</t>
  </si>
  <si>
    <t>30 tabl.</t>
  </si>
  <si>
    <t>80 mg</t>
  </si>
  <si>
    <t>Paclitaxelum</t>
  </si>
  <si>
    <t>600 mg/100 ml</t>
  </si>
  <si>
    <t>1 fiol. 100 ml</t>
  </si>
  <si>
    <t>Paricalcitol</t>
  </si>
  <si>
    <t>5 mcg/1 ml</t>
  </si>
  <si>
    <t>5 fiol. 1 ml</t>
  </si>
  <si>
    <t>Palivizumab</t>
  </si>
  <si>
    <t>100 mg/1 ml</t>
  </si>
  <si>
    <t>roztwór do wstzrykiwań</t>
  </si>
  <si>
    <t>1 fiol. 1 ml</t>
  </si>
  <si>
    <t xml:space="preserve">Sacituzumabum govitecanum </t>
  </si>
  <si>
    <t>200 mg</t>
  </si>
  <si>
    <t>Proszek do sporządzania koncentratu roztworu do infuzji</t>
  </si>
  <si>
    <t>1 fiol.</t>
  </si>
  <si>
    <t>Trastuzumab</t>
  </si>
  <si>
    <t>150 mg</t>
  </si>
  <si>
    <t>proszek do sporz. koncentratu roztworu do infuzji</t>
  </si>
  <si>
    <t>Produkty lecznicze różne</t>
  </si>
  <si>
    <t>Nazwa Międzynarodowa (INN)</t>
  </si>
  <si>
    <t>Opakowanie</t>
  </si>
  <si>
    <t>Szacunkowe zapotrzebowanie na 12 miesięcy</t>
  </si>
  <si>
    <t>Abciximab</t>
  </si>
  <si>
    <t>10 mg/ 5 ml</t>
  </si>
  <si>
    <t>1 fiol. 5 ml</t>
  </si>
  <si>
    <t>Albumin</t>
  </si>
  <si>
    <t>10000 mg/50 ml</t>
  </si>
  <si>
    <t>roztwór do infuzji</t>
  </si>
  <si>
    <t>1 butelka 50 ml</t>
  </si>
  <si>
    <t>20000 mg/100 ml</t>
  </si>
  <si>
    <t>1 butelka 100 ml</t>
  </si>
  <si>
    <t>Acidum aminolevulinicum</t>
  </si>
  <si>
    <t>30 mg/ml</t>
  </si>
  <si>
    <t>proszek do sporz. roztworu doustnego</t>
  </si>
  <si>
    <t>1 fiol. 1,5 g</t>
  </si>
  <si>
    <t>5 amp. 2 ml</t>
  </si>
  <si>
    <t xml:space="preserve">Butamirati citras </t>
  </si>
  <si>
    <t xml:space="preserve">4 mg/5 ml </t>
  </si>
  <si>
    <t>syrop</t>
  </si>
  <si>
    <t xml:space="preserve">1 butelka 200 ml </t>
  </si>
  <si>
    <t>Carbachol</t>
  </si>
  <si>
    <t>0,1 mg/ml</t>
  </si>
  <si>
    <t>roztwór do stosowania wewnatrzgałkowego</t>
  </si>
  <si>
    <t>12 fiol. 1,5 ml</t>
  </si>
  <si>
    <t>Clopidogrel</t>
  </si>
  <si>
    <t xml:space="preserve">  75 mg</t>
  </si>
  <si>
    <t>28 tabl.</t>
  </si>
  <si>
    <t>Cloxacillin sodium</t>
  </si>
  <si>
    <t>1000 mg</t>
  </si>
  <si>
    <t>proszek do sporz. roztworu do wstrzykiwań</t>
  </si>
  <si>
    <t>Dapagliflozin</t>
  </si>
  <si>
    <t>10 mg</t>
  </si>
  <si>
    <t>Dexamethasone + Gentamicin</t>
  </si>
  <si>
    <t>(0,3 mg + 5 mg)g</t>
  </si>
  <si>
    <t>maść do oczu</t>
  </si>
  <si>
    <t>1 op. 3 g</t>
  </si>
  <si>
    <t>Drotaverine</t>
  </si>
  <si>
    <t>40 mg/ 2 ml</t>
  </si>
  <si>
    <t xml:space="preserve">Ferri proteinatosuccinas </t>
  </si>
  <si>
    <t xml:space="preserve">40 mg Fe3+/15 ml </t>
  </si>
  <si>
    <t xml:space="preserve">Roztwór doustny </t>
  </si>
  <si>
    <t xml:space="preserve">20 fiol. 15 ml </t>
  </si>
  <si>
    <t>Levodropropizinum</t>
  </si>
  <si>
    <t xml:space="preserve">60 mg/10 ml </t>
  </si>
  <si>
    <t xml:space="preserve">Syrop </t>
  </si>
  <si>
    <t xml:space="preserve">1 butelka 120 ml </t>
  </si>
  <si>
    <t>Pamidronas dinatrii</t>
  </si>
  <si>
    <t>90 mg</t>
  </si>
  <si>
    <t>proszek i rozp. do sporz. roztw. do infuzji</t>
  </si>
  <si>
    <t>1 fiolka proszku - 1 amp. rozp.</t>
  </si>
  <si>
    <t>Enoxaparin sodium</t>
  </si>
  <si>
    <t xml:space="preserve">  20 mg/0,2 ml</t>
  </si>
  <si>
    <t>10 ampułkostrzykawek 0,2 ml</t>
  </si>
  <si>
    <t xml:space="preserve">  40 mg/0,4 ml</t>
  </si>
  <si>
    <t>10 ampułkostrzykawek 0,4 ml</t>
  </si>
  <si>
    <t xml:space="preserve">  60 mg/0,6 ml</t>
  </si>
  <si>
    <t>10 ampułkostrzykawek 0,6 ml</t>
  </si>
  <si>
    <t xml:space="preserve">  80 mg/0,8 ml</t>
  </si>
  <si>
    <t>10 ampułkostrzykawek 0,8 ml</t>
  </si>
  <si>
    <t>10 ampułkostrzykawek 1 ml</t>
  </si>
  <si>
    <t>120 mg/0,8 ml</t>
  </si>
  <si>
    <t>150 mg/1 ml</t>
  </si>
  <si>
    <t>300 mg/3 ml</t>
  </si>
  <si>
    <t>1 fiol. 3 ml</t>
  </si>
  <si>
    <r>
      <rPr>
        <b/>
        <sz val="8"/>
        <rFont val="Calibri"/>
        <family val="2"/>
      </rPr>
      <t xml:space="preserve">Immunoglobulin human normale (immunoglobuliny niespecyficzne, ludzkie,  </t>
    </r>
    <r>
      <rPr>
        <b/>
        <sz val="8"/>
        <color indexed="10"/>
        <rFont val="Calibri"/>
        <family val="2"/>
      </rPr>
      <t xml:space="preserve">zarejestrowane do stosowania w plamicy małopłytkowej)  </t>
    </r>
  </si>
  <si>
    <t>2500 mg/50 ml</t>
  </si>
  <si>
    <t>1 fiol. 50 ml</t>
  </si>
  <si>
    <t>5000 mg/100 ml</t>
  </si>
  <si>
    <t>1 000 mg/10 ml</t>
  </si>
  <si>
    <t>30 g/300 ml</t>
  </si>
  <si>
    <t>1 fiol. 300 ml</t>
  </si>
  <si>
    <r>
      <rPr>
        <b/>
        <sz val="8"/>
        <rFont val="Calibri"/>
        <family val="2"/>
      </rPr>
      <t xml:space="preserve">Immunoglobulin human normale </t>
    </r>
    <r>
      <rPr>
        <b/>
        <sz val="8"/>
        <color indexed="10"/>
        <rFont val="Calibri"/>
        <family val="2"/>
      </rPr>
      <t>(Immunoglobuliny niespecyficzne, ludzkie zawierające frakcję IgM w dawkach skutecznych terapeutycznie)</t>
    </r>
  </si>
  <si>
    <t>Insulin glargine o wydłużonym czasie działania - Lantus</t>
  </si>
  <si>
    <t>300 j.m./3 ml</t>
  </si>
  <si>
    <t>5 wstrzykiwaczy 3 ml</t>
  </si>
  <si>
    <t>Insulin glargine o wydłużonym czasie działania - Toujeo</t>
  </si>
  <si>
    <t>450 j.m./1,5 ml</t>
  </si>
  <si>
    <t>10 wstrzykiwaczy 1,5 ml</t>
  </si>
  <si>
    <t>Insulin human o krótkim czasie działania - Insuman Rapid</t>
  </si>
  <si>
    <t>5 wstrzykiwaczy 3 ml SoloStar</t>
  </si>
  <si>
    <t>Insulin human o pośrednim czasie działania w połączeniu z krótkodziałającą - Insuman Comb 25</t>
  </si>
  <si>
    <t>zawiesina do wstrzykiwań</t>
  </si>
  <si>
    <t>Insulin glulisine o krótkim czasie działania - Apidra</t>
  </si>
  <si>
    <t xml:space="preserve">5 wstrzykiwaczy 3 ml </t>
  </si>
  <si>
    <t>Insulin human o pośrednim czasie działania - Insuman Basal</t>
  </si>
  <si>
    <t>Insulin lispro o krótkim czasie działania - Insulin lispro</t>
  </si>
  <si>
    <t>300 jm./3 ml</t>
  </si>
  <si>
    <t>10 wstrzykiwaczy 3 ml</t>
  </si>
  <si>
    <t>Levodopa + Benserazide</t>
  </si>
  <si>
    <t>100 mg + 25 mg</t>
  </si>
  <si>
    <t>kaps. HBS</t>
  </si>
  <si>
    <t>100 kaps.</t>
  </si>
  <si>
    <t xml:space="preserve">Misoprostolum </t>
  </si>
  <si>
    <r>
      <rPr>
        <b/>
        <sz val="8"/>
        <rFont val="Calibri"/>
        <family val="2"/>
      </rPr>
      <t xml:space="preserve">25 </t>
    </r>
    <r>
      <rPr>
        <b/>
        <sz val="8"/>
        <rFont val="Calibri"/>
        <family val="2"/>
      </rPr>
      <t>µg</t>
    </r>
  </si>
  <si>
    <t xml:space="preserve">Tabletki </t>
  </si>
  <si>
    <t xml:space="preserve">8 tabl. </t>
  </si>
  <si>
    <t>Nadroparin calcium</t>
  </si>
  <si>
    <t>2850 j.m. AXa/0,3 ml</t>
  </si>
  <si>
    <t>10 s-amp. 0,3 ml</t>
  </si>
  <si>
    <t>3800 j.m. AXa/0,4 ml</t>
  </si>
  <si>
    <t>10 s-amp. 0,4 ml</t>
  </si>
  <si>
    <t>5700 j.m. AXa/0,6 ml</t>
  </si>
  <si>
    <t>10 s-amp. 0,6 ml</t>
  </si>
  <si>
    <t>7600 j.m. AXa/0,8 ml</t>
  </si>
  <si>
    <t>10 s-amp. 0,8 ml</t>
  </si>
  <si>
    <t>47500 j.m. AXa/5 ml</t>
  </si>
  <si>
    <t>10 fiol. 5 ml</t>
  </si>
  <si>
    <t>Natrii valproas</t>
  </si>
  <si>
    <t>288,2 mg/5 ml</t>
  </si>
  <si>
    <t>1 butelka 150 ml</t>
  </si>
  <si>
    <t>400 mg/4 ml</t>
  </si>
  <si>
    <t>1 fiol. z proszkiem 400 mg + a amp. z rozp. 4 ml</t>
  </si>
  <si>
    <t>Natrii valproas + Acidum valproicum</t>
  </si>
  <si>
    <t>200 mg +87 mg</t>
  </si>
  <si>
    <t>tabl. powl. o przedłużonym uwalnianiu</t>
  </si>
  <si>
    <t>333 mg + 145 mg</t>
  </si>
  <si>
    <t>granulat o przedłużonym uwalnianiu</t>
  </si>
  <si>
    <t>30 saszetek 303 mg</t>
  </si>
  <si>
    <t>Octreotide</t>
  </si>
  <si>
    <t>0.1 mg/ 1 ml</t>
  </si>
  <si>
    <t>roztwór do wstrzykiwań i infuzji</t>
  </si>
  <si>
    <t>5 amp. 1 ml</t>
  </si>
  <si>
    <t>Phytomenadione</t>
  </si>
  <si>
    <t>10 mg/ 1 ml</t>
  </si>
  <si>
    <t>10 amp. 1 ml</t>
  </si>
  <si>
    <t>Prilocaine</t>
  </si>
  <si>
    <t>100 mg/ 5 ml</t>
  </si>
  <si>
    <t>10 amp. 5 ml</t>
  </si>
  <si>
    <t>Somatostatin</t>
  </si>
  <si>
    <t>3 mg</t>
  </si>
  <si>
    <t>1 .amp. proszku + 1 amp. rozp. 1 ml</t>
  </si>
  <si>
    <t>Tetanus Vaccine</t>
  </si>
  <si>
    <t>40 j.m./0,5 ml</t>
  </si>
  <si>
    <t>1 amp. 0,5 ml</t>
  </si>
  <si>
    <t>Tranexamic acid</t>
  </si>
  <si>
    <t>500 mg/5 ml</t>
  </si>
  <si>
    <t>5 amp. 5 ml</t>
  </si>
  <si>
    <t>Zidovudine</t>
  </si>
  <si>
    <t>50 mg/ 5 ml</t>
  </si>
  <si>
    <t>roztwór doustny</t>
  </si>
  <si>
    <t>1 fl. 200 ml</t>
  </si>
  <si>
    <t>Dietetyczne środki spożywcze specjalnego medycznego przeznaczenia</t>
  </si>
  <si>
    <t>Charakterystyka</t>
  </si>
  <si>
    <t>Szacunkowe zapotrzebowanie na 30 miesięcy</t>
  </si>
  <si>
    <t>Dieta kompletna, o kaloryczności 1,3 kcal w 1 ml, dla pacjentów z upośledzoną czynnością wątroby. Zawartość w 100 ml: białko - nie mniej niż 4 g, w tym minimum 40% aminokwasów rozgałęzionych BCAA, tłuszcz 5,8 g w tym 50% kwasów tłuszczowych MCT,  błonnik ~0,6 g. Energia: z białka 12%, z tłuszczów 40%, z węglowodanów 47% i 1% z błonnika. Osmolarność nie więcej niż 395 mOsm/l. Bezglutenowa, o niskiej zawartości laktozy. Do podania przez zgłębnik, PEG lub doustnie.</t>
  </si>
  <si>
    <t xml:space="preserve">worek 500 ml </t>
  </si>
  <si>
    <t>Dieta kompletna, o kaloryczności nie mniejszej niż  1,3 kcal w 1 ml, wysokobiałkowa, oparta na  hydrolizacie białek pszenicy i mleka, bogata w glutaminę (nie mniej niż 2 g/100 ml), olej rybi (EPA, DHA - nie mniej niż 80 mg/100 ml) oraz średniołańcuchowe kwasy tłuszczowe (MCT). Stosowana m. in. w przypadkach upośledzonej czynności układu odpornościowego, chorób wyniszczających, odleżyn i owrzodzeń.  Zawartość w 100 ml: białko - nie mniej niż 6,7 g, tłuszcz 3,7 g (w tym kwasy tłuszczowe MCT ~1,5 g), z zawartością błonnika  (w tym błonnik z fruktooligosacharydów). Energia: z białka 20%, z tłuszczów  24%, z węglowodanów 54%, z błonnika 2%. Z dodatkiem antyutleniaczy i beta-karotenu, bezglutenowa, bez laktozy. Osmolarność nie więcej niż 380 mOsm/l. Do podania przez zgłębnik, PEG lub doustnie.</t>
  </si>
  <si>
    <t>worek 500 ml</t>
  </si>
  <si>
    <t>Dieta kompletna, przeznaczona dla pacjentów: z niewydolnością oddechową, z zaburzeniami wywołanymi urazem, po zabiegach operacyjnych, wentylowanych mechanicznie. Wysokokaloryczna (1,3 kcal w 1 ml), wysokobiałkowa, nisko lub bezresztkowa. Zawartość w 100 ml: białko - nie mniej niż 6,5 g, tłuszcz 5,8 g  (w tym kwasy tłuszczowe MCT nie mniej niż 50%), węglowodany 13 g. Energia: z białka 20%, z tłuszczów 40%, z węglowodanów 40%. Osmolarność nie więcej niż 335 mOsm/l. Bezglutenowa, bez laktozy. Do podania przez zgłębnik, PEG lub doustnie.</t>
  </si>
  <si>
    <t>Przyrząd do podaży grawitacyjnej wyżej wymienionych diet (pakiet nr 1. poz. 1-3)</t>
  </si>
  <si>
    <t>Łączna cena netto i brutto:</t>
  </si>
  <si>
    <t xml:space="preserve">Roztwór wieloelektrolitowy fizjologiczny, zbilansowany, izotoniczny.
Zawierający kationy o stężeniu (mmol/l):
Sód – 145,0; Potas – 4,0; Magnez – 1,0; Wapń – 2,5; oraz aniony chlorkowe, octanowe i jabłczanowe.
</t>
  </si>
  <si>
    <t>_</t>
  </si>
  <si>
    <t>500 ml</t>
  </si>
  <si>
    <t>4% roztwór zmodyfikowanej, płynnej żelatyny rozpuszczonej w izotonicznym, zbilansowanym roztworze wieloelektrolitowym. Wskazania: leczenie hipowolemii, wstrząsu.</t>
  </si>
  <si>
    <t>40 mg/ml</t>
  </si>
  <si>
    <t>Ad 1.</t>
  </si>
  <si>
    <t xml:space="preserve">Butelka lub worek z tworzywa sztucznego z dwoma oddzielnymi, jałowymi, samouszczelniającymi się portami.  </t>
  </si>
  <si>
    <t xml:space="preserve">Opakowanie z uchwytem umożliwiającym zawieszenie. </t>
  </si>
  <si>
    <t>Ad 2.</t>
  </si>
  <si>
    <t>Worek z tworzywa sztucznego z dwoma niezależnymi, jałowymi, samouszczelniającymi się portami z możliwością kilkukrotnego nakłuwania.</t>
  </si>
  <si>
    <t>Produkty lecznicze sprowadzane z zagranicy</t>
  </si>
  <si>
    <t>Numer pakietu</t>
  </si>
  <si>
    <t>Vat %</t>
  </si>
  <si>
    <t>Dimethyl sulfoxide</t>
  </si>
  <si>
    <t>1 fl. 50 ml</t>
  </si>
  <si>
    <t>Phenobarbital</t>
  </si>
  <si>
    <t>Preparaty mlekozastępcze do żywienia niemowląt i małych dzieci</t>
  </si>
  <si>
    <t>L.p.</t>
  </si>
  <si>
    <t>Charakterystyka preparatu. Przykładowa nazwa handlowa lub zamiennik</t>
  </si>
  <si>
    <t>Szacunkowa ilość zamówienia na 30 miesięcy</t>
  </si>
  <si>
    <t>VAT (%)</t>
  </si>
  <si>
    <t>Bebilon Pro Futura RTF</t>
  </si>
  <si>
    <t>płyn</t>
  </si>
  <si>
    <t>70 ml</t>
  </si>
  <si>
    <t>Bebilon Pro Syneo HA 1 RTF</t>
  </si>
  <si>
    <t>90 ml</t>
  </si>
  <si>
    <t xml:space="preserve">Smoczek typu preterm </t>
  </si>
  <si>
    <t>-</t>
  </si>
  <si>
    <t>1 szt.</t>
  </si>
  <si>
    <t>Smoczek typu standard</t>
  </si>
  <si>
    <t>Acidum acetylsalicylicum</t>
  </si>
  <si>
    <t>substancja pro receptura</t>
  </si>
  <si>
    <t>1 op. 25 g</t>
  </si>
  <si>
    <t>Acidum boricum</t>
  </si>
  <si>
    <t>1 op. 100 g</t>
  </si>
  <si>
    <t>Acidum salicylicum</t>
  </si>
  <si>
    <t>1 op. 50 g</t>
  </si>
  <si>
    <t>Adeps lanae</t>
  </si>
  <si>
    <t>1 op. 250 g</t>
  </si>
  <si>
    <t>Argenti nitras</t>
  </si>
  <si>
    <t>Argentum proteinicum</t>
  </si>
  <si>
    <t>1 op. 10 g</t>
  </si>
  <si>
    <t>Capsulae amylacea nr 3</t>
  </si>
  <si>
    <t>opłatek</t>
  </si>
  <si>
    <t>250 kompletów</t>
  </si>
  <si>
    <t>Coffeinum</t>
  </si>
  <si>
    <t>1 op. 1 g</t>
  </si>
  <si>
    <t>Ethanolum 760g/l</t>
  </si>
  <si>
    <t>1 but. 800 g</t>
  </si>
  <si>
    <t>Eucerinum</t>
  </si>
  <si>
    <t>podłoże maściowe</t>
  </si>
  <si>
    <t>1 op. 500 g</t>
  </si>
  <si>
    <t>Glucose anhydrous</t>
  </si>
  <si>
    <t>1 op. 1000 g</t>
  </si>
  <si>
    <t>Glycerol</t>
  </si>
  <si>
    <t>Hydrocortisone</t>
  </si>
  <si>
    <t>1 op. 5 g</t>
  </si>
  <si>
    <t>Lactosum monohydricum</t>
  </si>
  <si>
    <t>Natrium chloride</t>
  </si>
  <si>
    <t>Neomycini sulfas</t>
  </si>
  <si>
    <t>Paraffinum</t>
  </si>
  <si>
    <t>1 op. 800 g</t>
  </si>
  <si>
    <t>Sildenafil</t>
  </si>
  <si>
    <t>Tritici Amylum</t>
  </si>
  <si>
    <t>Vaselinum</t>
  </si>
  <si>
    <t>Rozmiar</t>
  </si>
  <si>
    <t>Butelka</t>
  </si>
  <si>
    <t>fi 18 mm  - 10 ml</t>
  </si>
  <si>
    <t xml:space="preserve">1 szt. </t>
  </si>
  <si>
    <t>fi 28 mm  - 125 ml</t>
  </si>
  <si>
    <t>fi 28 mm  - 500 ml</t>
  </si>
  <si>
    <t>fi 28 mm  - 1000 ml</t>
  </si>
  <si>
    <t>Butelka z nakrętką i zakraplaczem</t>
  </si>
  <si>
    <t>10 ml sterylna</t>
  </si>
  <si>
    <t>Etykietka recepturowa   TRUCIZNA</t>
  </si>
  <si>
    <t xml:space="preserve"> 10 mm x 15 mm</t>
  </si>
  <si>
    <t xml:space="preserve"> 20 mm x 30 mm</t>
  </si>
  <si>
    <t>Etykietka recepturowa pomarańczowa</t>
  </si>
  <si>
    <t>35 mm x 65 mm</t>
  </si>
  <si>
    <t>LEK DO OCZU 35 mm x 65 mm</t>
  </si>
  <si>
    <t>Nakrętka na butelkę  fi 18 mm</t>
  </si>
  <si>
    <t>10 ml, 20 ml, 50 ml</t>
  </si>
  <si>
    <t>Nakrętka na butelkę  fi 28 mm</t>
  </si>
  <si>
    <t>125 ml, 250 ml, 300 ml</t>
  </si>
  <si>
    <t>Nakrętka na butelkę fi 18 mm z zakraplaczem</t>
  </si>
  <si>
    <t>Podkładki pergaminowe</t>
  </si>
  <si>
    <t>Średnica 100 mm</t>
  </si>
  <si>
    <t>Średnica 140 mm</t>
  </si>
  <si>
    <t>Pudełka apteczne do maści recepturowych</t>
  </si>
  <si>
    <t xml:space="preserve">   50 g / 65 ml</t>
  </si>
  <si>
    <t xml:space="preserve"> 100 g / 125 ml</t>
  </si>
  <si>
    <t>Torebka apteczna biała</t>
  </si>
  <si>
    <t>12 cm x 19 cm   (100 g)</t>
  </si>
  <si>
    <t>7 cm x 10 cm, bez nadruku</t>
  </si>
  <si>
    <t>klockowa 15 cm x 19 cm   (0,5kg)</t>
  </si>
  <si>
    <t>Antyseptyczny barieroochronny krem o działaniu pielęgnacyjno - regeneracyjnym i  właściwościach  przeciwzapalnych, kojących zawierający: Lanolinę, Tlenak cynku, Benzoesan i cymonian benzylu i alkohol benzylowy, zarejestrowany jako wyrób medyczny - np. Sudocrem</t>
  </si>
  <si>
    <t>1 op. 125 g</t>
  </si>
  <si>
    <t>Płyn do płukania jamy ustnej zawierający octenidynę, zarejestrowany jako środek kosmetyczny, np. Octenident</t>
  </si>
  <si>
    <t>1 fl. 250 ml</t>
  </si>
  <si>
    <t>H= F x G</t>
  </si>
  <si>
    <t>J=H+I</t>
  </si>
  <si>
    <t>Producent, Nazwa handlowa</t>
  </si>
  <si>
    <t>F=D x E</t>
  </si>
  <si>
    <t>Vat%</t>
  </si>
  <si>
    <t>H=F x G</t>
  </si>
  <si>
    <t>G=E x F</t>
  </si>
  <si>
    <t>I=G+H</t>
  </si>
  <si>
    <t>H=F+G</t>
  </si>
  <si>
    <t>Insulin glargine + Insulin human + insulin lispro + insulin glulisine</t>
  </si>
  <si>
    <t>I=G + H</t>
  </si>
  <si>
    <t>Nazwa pakietu</t>
  </si>
  <si>
    <t>Dietetyczne środki spożywcze specjalnego medycznego przeznaczeni</t>
  </si>
  <si>
    <t>I=G x H</t>
  </si>
  <si>
    <t>K= I + J</t>
  </si>
  <si>
    <t>J= H+I</t>
  </si>
  <si>
    <t>Substancje pro recetura</t>
  </si>
  <si>
    <t>J=H+ I</t>
  </si>
  <si>
    <r>
      <t>Epoetinum β-</t>
    </r>
    <r>
      <rPr>
        <b/>
        <sz val="8"/>
        <color indexed="10"/>
        <rFont val="Calibri"/>
        <family val="2"/>
      </rPr>
      <t>bez wymogu refundacji</t>
    </r>
  </si>
  <si>
    <t>Opakowania recepturowe</t>
  </si>
  <si>
    <t>Wyroby medyczne</t>
  </si>
  <si>
    <t>Substancje pro receptura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</si>
</sst>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zł-415];[Red]\-#,##0.00\ [$zł-415]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ahoma"/>
      <family val="2"/>
    </font>
    <font>
      <sz val="10"/>
      <name val="Calibri"/>
      <family val="2"/>
    </font>
    <font>
      <b/>
      <sz val="10"/>
      <name val="Arial"/>
      <family val="2"/>
    </font>
    <font>
      <b/>
      <sz val="6"/>
      <name val="Calibri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6" fillId="33" borderId="10" xfId="44" applyFont="1" applyFill="1" applyBorder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7" fillId="33" borderId="10" xfId="44" applyFont="1" applyFill="1" applyBorder="1" applyAlignment="1">
      <alignment horizontal="center" vertical="center"/>
      <protection/>
    </xf>
    <xf numFmtId="1" fontId="6" fillId="33" borderId="10" xfId="44" applyNumberFormat="1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0" fontId="6" fillId="0" borderId="11" xfId="44" applyFont="1" applyFill="1" applyBorder="1" applyAlignment="1">
      <alignment horizontal="left" vertical="center" wrapText="1"/>
      <protection/>
    </xf>
    <xf numFmtId="1" fontId="7" fillId="0" borderId="10" xfId="44" applyNumberFormat="1" applyFont="1" applyFill="1" applyBorder="1" applyAlignment="1">
      <alignment horizontal="right" vertical="center" wrapText="1"/>
      <protection/>
    </xf>
    <xf numFmtId="167" fontId="7" fillId="0" borderId="10" xfId="44" applyNumberFormat="1" applyFont="1" applyFill="1" applyBorder="1" applyAlignment="1">
      <alignment horizontal="right" vertical="center" wrapText="1"/>
      <protection/>
    </xf>
    <xf numFmtId="167" fontId="6" fillId="0" borderId="10" xfId="44" applyNumberFormat="1" applyFont="1" applyFill="1" applyBorder="1" applyAlignment="1">
      <alignment horizontal="center" vertical="center" wrapText="1"/>
      <protection/>
    </xf>
    <xf numFmtId="9" fontId="6" fillId="0" borderId="10" xfId="44" applyNumberFormat="1" applyFont="1" applyFill="1" applyBorder="1" applyAlignment="1">
      <alignment horizontal="center" vertical="center" wrapText="1"/>
      <protection/>
    </xf>
    <xf numFmtId="166" fontId="6" fillId="0" borderId="10" xfId="0" applyNumberFormat="1" applyFont="1" applyBorder="1" applyAlignment="1">
      <alignment vertical="center"/>
    </xf>
    <xf numFmtId="0" fontId="8" fillId="0" borderId="1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0" borderId="10" xfId="44" applyFont="1" applyFill="1" applyBorder="1" applyAlignment="1">
      <alignment horizontal="center" vertical="center"/>
      <protection/>
    </xf>
    <xf numFmtId="0" fontId="6" fillId="0" borderId="10" xfId="44" applyFont="1" applyFill="1" applyBorder="1" applyAlignment="1">
      <alignment horizontal="left" vertical="center"/>
      <protection/>
    </xf>
    <xf numFmtId="1" fontId="7" fillId="0" borderId="10" xfId="44" applyNumberFormat="1" applyFont="1" applyFill="1" applyBorder="1" applyAlignment="1">
      <alignment horizontal="right" vertical="center"/>
      <protection/>
    </xf>
    <xf numFmtId="9" fontId="6" fillId="0" borderId="10" xfId="44" applyNumberFormat="1" applyFont="1" applyFill="1" applyBorder="1" applyAlignment="1">
      <alignment horizontal="center" vertical="center"/>
      <protection/>
    </xf>
    <xf numFmtId="0" fontId="7" fillId="0" borderId="10" xfId="44" applyFont="1" applyFill="1" applyBorder="1" applyAlignment="1">
      <alignment vertical="center"/>
      <protection/>
    </xf>
    <xf numFmtId="0" fontId="6" fillId="0" borderId="11" xfId="44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1" xfId="44" applyFont="1" applyFill="1" applyBorder="1" applyAlignment="1">
      <alignment horizontal="left" vertical="center"/>
      <protection/>
    </xf>
    <xf numFmtId="0" fontId="7" fillId="0" borderId="0" xfId="0" applyFont="1" applyAlignment="1">
      <alignment horizontal="right" vertical="center"/>
    </xf>
    <xf numFmtId="0" fontId="7" fillId="0" borderId="11" xfId="44" applyFont="1" applyFill="1" applyBorder="1" applyAlignment="1">
      <alignment vertical="center"/>
      <protection/>
    </xf>
    <xf numFmtId="0" fontId="6" fillId="0" borderId="10" xfId="44" applyFont="1" applyBorder="1" applyAlignment="1">
      <alignment horizontal="left" vertical="center" wrapText="1"/>
      <protection/>
    </xf>
    <xf numFmtId="4" fontId="6" fillId="0" borderId="10" xfId="44" applyNumberFormat="1" applyFont="1" applyFill="1" applyBorder="1" applyAlignment="1">
      <alignment horizontal="center" vertical="center"/>
      <protection/>
    </xf>
    <xf numFmtId="0" fontId="7" fillId="0" borderId="0" xfId="44" applyFont="1" applyFill="1" applyBorder="1" applyAlignment="1">
      <alignment vertical="center"/>
      <protection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0" xfId="44" applyFont="1" applyFill="1" applyAlignment="1">
      <alignment vertical="center"/>
      <protection/>
    </xf>
    <xf numFmtId="4" fontId="6" fillId="0" borderId="0" xfId="44" applyNumberFormat="1" applyFont="1" applyFill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left" vertical="center"/>
      <protection/>
    </xf>
    <xf numFmtId="1" fontId="7" fillId="0" borderId="10" xfId="44" applyNumberFormat="1" applyFont="1" applyBorder="1" applyAlignment="1">
      <alignment horizontal="right" vertical="center"/>
      <protection/>
    </xf>
    <xf numFmtId="4" fontId="6" fillId="0" borderId="10" xfId="44" applyNumberFormat="1" applyFont="1" applyBorder="1" applyAlignment="1">
      <alignment horizontal="center" vertical="center"/>
      <protection/>
    </xf>
    <xf numFmtId="0" fontId="6" fillId="34" borderId="10" xfId="44" applyFont="1" applyFill="1" applyBorder="1" applyAlignment="1">
      <alignment vertical="center"/>
      <protection/>
    </xf>
    <xf numFmtId="0" fontId="8" fillId="0" borderId="12" xfId="44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167" fontId="6" fillId="0" borderId="10" xfId="0" applyNumberFormat="1" applyFont="1" applyFill="1" applyBorder="1" applyAlignment="1">
      <alignment horizontal="right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7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6" fontId="6" fillId="0" borderId="10" xfId="0" applyNumberFormat="1" applyFont="1" applyBorder="1" applyAlignment="1">
      <alignment horizontal="right" vertical="center"/>
    </xf>
    <xf numFmtId="0" fontId="6" fillId="0" borderId="10" xfId="44" applyFont="1" applyFill="1" applyBorder="1" applyAlignment="1">
      <alignment vertical="center"/>
      <protection/>
    </xf>
    <xf numFmtId="0" fontId="6" fillId="0" borderId="10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vertical="center"/>
    </xf>
    <xf numFmtId="4" fontId="6" fillId="0" borderId="13" xfId="44" applyNumberFormat="1" applyFont="1" applyFill="1" applyBorder="1" applyAlignment="1">
      <alignment horizontal="center" vertical="center"/>
      <protection/>
    </xf>
    <xf numFmtId="167" fontId="6" fillId="0" borderId="12" xfId="0" applyNumberFormat="1" applyFont="1" applyBorder="1" applyAlignment="1">
      <alignment horizontal="right" vertical="center"/>
    </xf>
    <xf numFmtId="167" fontId="6" fillId="0" borderId="10" xfId="0" applyNumberFormat="1" applyFont="1" applyBorder="1" applyAlignment="1">
      <alignment vertical="center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0" borderId="12" xfId="0" applyNumberFormat="1" applyFont="1" applyBorder="1" applyAlignment="1">
      <alignment vertical="center"/>
    </xf>
    <xf numFmtId="0" fontId="6" fillId="0" borderId="13" xfId="44" applyFont="1" applyFill="1" applyBorder="1" applyAlignment="1">
      <alignment vertical="center"/>
      <protection/>
    </xf>
    <xf numFmtId="0" fontId="6" fillId="0" borderId="10" xfId="44" applyFont="1" applyBorder="1" applyAlignment="1">
      <alignment horizontal="center" vertical="center" wrapText="1"/>
      <protection/>
    </xf>
    <xf numFmtId="3" fontId="6" fillId="0" borderId="10" xfId="44" applyNumberFormat="1" applyFont="1" applyBorder="1" applyAlignment="1">
      <alignment horizontal="center" vertical="center"/>
      <protection/>
    </xf>
    <xf numFmtId="167" fontId="6" fillId="0" borderId="10" xfId="44" applyNumberFormat="1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/>
      <protection/>
    </xf>
    <xf numFmtId="167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33" borderId="11" xfId="44" applyFont="1" applyFill="1" applyBorder="1" applyAlignment="1">
      <alignment horizontal="center" vertical="center"/>
      <protection/>
    </xf>
    <xf numFmtId="0" fontId="6" fillId="33" borderId="11" xfId="44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8" fillId="0" borderId="15" xfId="55" applyNumberFormat="1" applyFont="1" applyBorder="1" applyAlignment="1">
      <alignment horizontal="left" vertical="center" wrapText="1"/>
      <protection/>
    </xf>
    <xf numFmtId="0" fontId="8" fillId="0" borderId="15" xfId="55" applyFont="1" applyBorder="1" applyAlignment="1">
      <alignment horizontal="left" vertical="center" wrapText="1"/>
      <protection/>
    </xf>
    <xf numFmtId="3" fontId="8" fillId="0" borderId="15" xfId="55" applyNumberFormat="1" applyFont="1" applyBorder="1" applyAlignment="1">
      <alignment horizontal="center" vertical="center" wrapText="1"/>
      <protection/>
    </xf>
    <xf numFmtId="166" fontId="8" fillId="0" borderId="15" xfId="55" applyNumberFormat="1" applyFont="1" applyBorder="1" applyAlignment="1">
      <alignment horizontal="center" vertical="center"/>
      <protection/>
    </xf>
    <xf numFmtId="9" fontId="8" fillId="0" borderId="16" xfId="55" applyNumberFormat="1" applyFont="1" applyBorder="1" applyAlignment="1">
      <alignment horizontal="center" vertical="center"/>
      <protection/>
    </xf>
    <xf numFmtId="166" fontId="8" fillId="0" borderId="16" xfId="55" applyNumberFormat="1" applyFont="1" applyBorder="1" applyAlignment="1">
      <alignment horizontal="center" vertical="center"/>
      <protection/>
    </xf>
    <xf numFmtId="0" fontId="11" fillId="0" borderId="0" xfId="55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6" fillId="33" borderId="0" xfId="44" applyFont="1" applyFill="1" applyAlignment="1">
      <alignment horizontal="left" vertical="center"/>
      <protection/>
    </xf>
    <xf numFmtId="0" fontId="6" fillId="0" borderId="0" xfId="44" applyFont="1" applyAlignment="1">
      <alignment horizontal="left" vertical="center"/>
      <protection/>
    </xf>
    <xf numFmtId="0" fontId="12" fillId="33" borderId="10" xfId="44" applyFont="1" applyFill="1" applyBorder="1" applyAlignment="1">
      <alignment horizontal="center" vertical="center"/>
      <protection/>
    </xf>
    <xf numFmtId="0" fontId="12" fillId="33" borderId="10" xfId="44" applyFont="1" applyFill="1" applyBorder="1" applyAlignment="1">
      <alignment horizontal="center" vertical="center" wrapText="1"/>
      <protection/>
    </xf>
    <xf numFmtId="0" fontId="13" fillId="33" borderId="10" xfId="44" applyFont="1" applyFill="1" applyBorder="1" applyAlignment="1">
      <alignment horizontal="center" vertical="center"/>
      <protection/>
    </xf>
    <xf numFmtId="0" fontId="6" fillId="0" borderId="0" xfId="44" applyFont="1" applyAlignment="1">
      <alignment horizontal="center" vertical="center"/>
      <protection/>
    </xf>
    <xf numFmtId="0" fontId="12" fillId="33" borderId="11" xfId="44" applyFont="1" applyFill="1" applyBorder="1" applyAlignment="1">
      <alignment horizontal="center" vertical="center" wrapText="1"/>
      <protection/>
    </xf>
    <xf numFmtId="1" fontId="12" fillId="33" borderId="10" xfId="44" applyNumberFormat="1" applyFont="1" applyFill="1" applyBorder="1" applyAlignment="1">
      <alignment horizontal="center" vertical="center" wrapText="1"/>
      <protection/>
    </xf>
    <xf numFmtId="0" fontId="14" fillId="33" borderId="10" xfId="55" applyFont="1" applyFill="1" applyBorder="1" applyAlignment="1">
      <alignment horizontal="center" vertical="center" wrapText="1"/>
      <protection/>
    </xf>
    <xf numFmtId="0" fontId="6" fillId="0" borderId="0" xfId="44" applyFont="1" applyAlignment="1">
      <alignment horizontal="center" vertical="center" wrapText="1"/>
      <protection/>
    </xf>
    <xf numFmtId="9" fontId="6" fillId="0" borderId="10" xfId="44" applyNumberFormat="1" applyFont="1" applyBorder="1" applyAlignment="1">
      <alignment horizontal="left" vertical="center"/>
      <protection/>
    </xf>
    <xf numFmtId="1" fontId="6" fillId="0" borderId="10" xfId="44" applyNumberFormat="1" applyFont="1" applyBorder="1" applyAlignment="1">
      <alignment horizontal="center" vertical="center"/>
      <protection/>
    </xf>
    <xf numFmtId="4" fontId="6" fillId="0" borderId="10" xfId="44" applyNumberFormat="1" applyFont="1" applyBorder="1" applyAlignment="1">
      <alignment horizontal="right" vertical="center"/>
      <protection/>
    </xf>
    <xf numFmtId="9" fontId="6" fillId="0" borderId="10" xfId="44" applyNumberFormat="1" applyFont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166" fontId="8" fillId="34" borderId="10" xfId="0" applyNumberFormat="1" applyFont="1" applyFill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9" fontId="6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166" fontId="6" fillId="0" borderId="1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6" fillId="33" borderId="10" xfId="44" applyFont="1" applyFill="1" applyBorder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55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7" fontId="6" fillId="0" borderId="10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vertical="center"/>
    </xf>
    <xf numFmtId="166" fontId="6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/>
    </xf>
    <xf numFmtId="166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0" fontId="6" fillId="33" borderId="12" xfId="44" applyFont="1" applyFill="1" applyBorder="1" applyAlignment="1">
      <alignment vertical="center"/>
      <protection/>
    </xf>
    <xf numFmtId="0" fontId="6" fillId="33" borderId="14" xfId="44" applyFont="1" applyFill="1" applyBorder="1" applyAlignment="1">
      <alignment horizontal="center" vertical="center"/>
      <protection/>
    </xf>
    <xf numFmtId="166" fontId="6" fillId="0" borderId="12" xfId="0" applyNumberFormat="1" applyFont="1" applyBorder="1" applyAlignment="1">
      <alignment vertical="center"/>
    </xf>
    <xf numFmtId="1" fontId="7" fillId="0" borderId="11" xfId="44" applyNumberFormat="1" applyFont="1" applyFill="1" applyBorder="1" applyAlignment="1">
      <alignment horizontal="right" vertical="center"/>
      <protection/>
    </xf>
    <xf numFmtId="167" fontId="7" fillId="0" borderId="11" xfId="44" applyNumberFormat="1" applyFont="1" applyFill="1" applyBorder="1" applyAlignment="1">
      <alignment horizontal="right" vertical="center" wrapText="1"/>
      <protection/>
    </xf>
    <xf numFmtId="0" fontId="6" fillId="0" borderId="16" xfId="44" applyFont="1" applyFill="1" applyBorder="1" applyAlignment="1">
      <alignment horizontal="center" vertical="center"/>
      <protection/>
    </xf>
    <xf numFmtId="0" fontId="6" fillId="0" borderId="16" xfId="44" applyFont="1" applyFill="1" applyBorder="1" applyAlignment="1">
      <alignment horizontal="left" vertical="center"/>
      <protection/>
    </xf>
    <xf numFmtId="0" fontId="6" fillId="0" borderId="16" xfId="44" applyFont="1" applyFill="1" applyBorder="1" applyAlignment="1">
      <alignment horizontal="left" vertical="center" wrapText="1"/>
      <protection/>
    </xf>
    <xf numFmtId="1" fontId="7" fillId="0" borderId="16" xfId="44" applyNumberFormat="1" applyFont="1" applyFill="1" applyBorder="1" applyAlignment="1">
      <alignment horizontal="right" vertical="center"/>
      <protection/>
    </xf>
    <xf numFmtId="167" fontId="7" fillId="0" borderId="16" xfId="44" applyNumberFormat="1" applyFont="1" applyFill="1" applyBorder="1" applyAlignment="1">
      <alignment horizontal="right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167" fontId="8" fillId="0" borderId="19" xfId="0" applyNumberFormat="1" applyFont="1" applyBorder="1" applyAlignment="1">
      <alignment horizontal="center" vertical="center"/>
    </xf>
    <xf numFmtId="9" fontId="11" fillId="0" borderId="20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9" fontId="11" fillId="0" borderId="21" xfId="0" applyNumberFormat="1" applyFont="1" applyBorder="1" applyAlignment="1">
      <alignment horizontal="center" vertical="center" wrapText="1"/>
    </xf>
    <xf numFmtId="167" fontId="8" fillId="0" borderId="22" xfId="0" applyNumberFormat="1" applyFont="1" applyBorder="1" applyAlignment="1">
      <alignment horizontal="center" vertical="center"/>
    </xf>
    <xf numFmtId="0" fontId="8" fillId="0" borderId="11" xfId="55" applyNumberFormat="1" applyFont="1" applyBorder="1" applyAlignment="1">
      <alignment horizontal="left" vertical="center" wrapText="1"/>
      <protection/>
    </xf>
    <xf numFmtId="0" fontId="8" fillId="0" borderId="11" xfId="55" applyFont="1" applyBorder="1" applyAlignment="1">
      <alignment horizontal="left" vertical="center" wrapText="1"/>
      <protection/>
    </xf>
    <xf numFmtId="3" fontId="8" fillId="0" borderId="11" xfId="55" applyNumberFormat="1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9" fontId="8" fillId="0" borderId="11" xfId="55" applyNumberFormat="1" applyFont="1" applyBorder="1" applyAlignment="1">
      <alignment horizontal="center" vertical="center"/>
      <protection/>
    </xf>
    <xf numFmtId="166" fontId="8" fillId="0" borderId="11" xfId="55" applyNumberFormat="1" applyFont="1" applyBorder="1" applyAlignment="1">
      <alignment horizontal="center" vertical="center"/>
      <protection/>
    </xf>
    <xf numFmtId="166" fontId="8" fillId="0" borderId="21" xfId="55" applyNumberFormat="1" applyFont="1" applyBorder="1" applyAlignment="1">
      <alignment horizontal="center" vertical="center"/>
      <protection/>
    </xf>
    <xf numFmtId="10" fontId="8" fillId="0" borderId="21" xfId="55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166" fontId="8" fillId="34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6" fontId="8" fillId="34" borderId="21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Border="1" applyAlignment="1">
      <alignment vertical="center"/>
    </xf>
    <xf numFmtId="9" fontId="8" fillId="34" borderId="23" xfId="0" applyNumberFormat="1" applyFont="1" applyFill="1" applyBorder="1" applyAlignment="1">
      <alignment horizontal="center" vertical="center" wrapText="1"/>
    </xf>
    <xf numFmtId="166" fontId="8" fillId="0" borderId="21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vertical="center"/>
    </xf>
    <xf numFmtId="167" fontId="6" fillId="0" borderId="11" xfId="0" applyNumberFormat="1" applyFont="1" applyBorder="1" applyAlignment="1">
      <alignment vertical="center"/>
    </xf>
    <xf numFmtId="167" fontId="6" fillId="0" borderId="16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167" fontId="8" fillId="0" borderId="25" xfId="0" applyNumberFormat="1" applyFont="1" applyBorder="1" applyAlignment="1">
      <alignment horizontal="center" vertical="center"/>
    </xf>
    <xf numFmtId="167" fontId="6" fillId="0" borderId="12" xfId="44" applyNumberFormat="1" applyFont="1" applyFill="1" applyBorder="1" applyAlignment="1">
      <alignment horizontal="center" vertical="center" wrapText="1"/>
      <protection/>
    </xf>
    <xf numFmtId="0" fontId="5" fillId="0" borderId="0" xfId="44" applyFont="1" applyFill="1" applyBorder="1" applyAlignment="1">
      <alignment horizontal="left" vertical="center"/>
      <protection/>
    </xf>
    <xf numFmtId="0" fontId="6" fillId="0" borderId="10" xfId="44" applyFont="1" applyFill="1" applyBorder="1" applyAlignment="1">
      <alignment horizontal="center" vertical="center"/>
      <protection/>
    </xf>
    <xf numFmtId="0" fontId="6" fillId="0" borderId="11" xfId="44" applyFont="1" applyFill="1" applyBorder="1" applyAlignment="1">
      <alignment horizontal="center" vertical="center"/>
      <protection/>
    </xf>
    <xf numFmtId="0" fontId="6" fillId="0" borderId="10" xfId="44" applyFont="1" applyFill="1" applyBorder="1" applyAlignment="1">
      <alignment horizontal="left" vertical="center"/>
      <protection/>
    </xf>
    <xf numFmtId="0" fontId="6" fillId="0" borderId="11" xfId="44" applyFont="1" applyFill="1" applyBorder="1" applyAlignment="1">
      <alignment horizontal="left" vertical="center"/>
      <protection/>
    </xf>
    <xf numFmtId="0" fontId="6" fillId="0" borderId="10" xfId="44" applyFont="1" applyBorder="1" applyAlignment="1">
      <alignment horizontal="left" vertical="center" wrapText="1"/>
      <protection/>
    </xf>
    <xf numFmtId="0" fontId="6" fillId="0" borderId="11" xfId="44" applyFont="1" applyBorder="1" applyAlignment="1">
      <alignment horizontal="left" vertical="center" wrapText="1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33" borderId="14" xfId="44" applyFont="1" applyFill="1" applyBorder="1" applyAlignment="1">
      <alignment horizontal="center" vertical="center" wrapText="1"/>
      <protection/>
    </xf>
    <xf numFmtId="0" fontId="6" fillId="33" borderId="12" xfId="44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23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6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24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14" xfId="44" applyFont="1" applyBorder="1" applyAlignment="1">
      <alignment horizontal="center" vertical="center"/>
      <protection/>
    </xf>
    <xf numFmtId="0" fontId="6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0" xfId="55" applyFont="1" applyBorder="1" applyAlignment="1">
      <alignment vertical="center" wrapText="1"/>
      <protection/>
    </xf>
    <xf numFmtId="0" fontId="10" fillId="0" borderId="0" xfId="55" applyFont="1" applyBorder="1" applyAlignment="1">
      <alignment horizontal="left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11" xfId="55" applyFont="1" applyBorder="1" applyAlignment="1">
      <alignment horizontal="center" vertical="center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5" fillId="33" borderId="0" xfId="44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8" fillId="34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3" xfId="53"/>
    <cellStyle name="Normalny_Arkusz5" xfId="54"/>
    <cellStyle name="Normalny_Arkusz7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H6"/>
  <sheetViews>
    <sheetView view="pageBreakPreview" zoomScale="120" zoomScaleNormal="120" zoomScaleSheetLayoutView="120" zoomScalePageLayoutView="0" workbookViewId="0" topLeftCell="A1">
      <selection activeCell="C38" sqref="C38"/>
    </sheetView>
  </sheetViews>
  <sheetFormatPr defaultColWidth="9.140625" defaultRowHeight="12.75"/>
  <sheetData>
    <row r="5" spans="4:8" ht="12.75">
      <c r="D5">
        <v>21</v>
      </c>
      <c r="E5" s="2">
        <f>D5</f>
        <v>21</v>
      </c>
      <c r="H5" s="2">
        <f>365/2</f>
        <v>182.5</v>
      </c>
    </row>
    <row r="6" spans="4:8" ht="12.75">
      <c r="D6" s="2">
        <f>7*6</f>
        <v>42</v>
      </c>
      <c r="H6" s="2">
        <f>(182-15)*9+(63)</f>
        <v>1566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cellComments="atEnd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120" zoomScaleNormal="120" zoomScaleSheetLayoutView="120" zoomScalePageLayoutView="0" workbookViewId="0" topLeftCell="A1">
      <selection activeCell="A1" sqref="A1"/>
    </sheetView>
  </sheetViews>
  <sheetFormatPr defaultColWidth="9.00390625" defaultRowHeight="12.75"/>
  <cols>
    <col min="1" max="1" width="4.421875" style="144" customWidth="1"/>
    <col min="2" max="2" width="31.8515625" style="144" customWidth="1"/>
    <col min="3" max="3" width="28.421875" style="144" customWidth="1"/>
    <col min="4" max="4" width="9.00390625" style="145" customWidth="1"/>
    <col min="5" max="5" width="12.8515625" style="145" customWidth="1"/>
    <col min="6" max="6" width="9.00390625" style="144" customWidth="1"/>
    <col min="7" max="7" width="10.28125" style="144" customWidth="1"/>
    <col min="8" max="8" width="8.28125" style="144" customWidth="1"/>
    <col min="9" max="16384" width="9.00390625" style="144" customWidth="1"/>
  </cols>
  <sheetData>
    <row r="1" ht="12.75">
      <c r="A1" s="144" t="s">
        <v>348</v>
      </c>
    </row>
    <row r="2" spans="1:11" s="148" customFormat="1" ht="12.75">
      <c r="A2" s="146" t="s">
        <v>5</v>
      </c>
      <c r="B2" s="146" t="s">
        <v>6</v>
      </c>
      <c r="C2" s="146" t="s">
        <v>7</v>
      </c>
      <c r="D2" s="147" t="s">
        <v>8</v>
      </c>
      <c r="E2" s="147" t="s">
        <v>9</v>
      </c>
      <c r="F2" s="146" t="s">
        <v>10</v>
      </c>
      <c r="G2" s="4" t="s">
        <v>335</v>
      </c>
      <c r="H2" s="4" t="s">
        <v>12</v>
      </c>
      <c r="I2" s="4" t="s">
        <v>336</v>
      </c>
      <c r="J2" s="146" t="s">
        <v>13</v>
      </c>
      <c r="K2" s="146" t="s">
        <v>14</v>
      </c>
    </row>
    <row r="3" spans="1:11" s="46" customFormat="1" ht="33.75">
      <c r="A3" s="149" t="s">
        <v>16</v>
      </c>
      <c r="B3" s="150" t="s">
        <v>221</v>
      </c>
      <c r="C3" s="150" t="s">
        <v>295</v>
      </c>
      <c r="D3" s="150" t="s">
        <v>79</v>
      </c>
      <c r="E3" s="150" t="s">
        <v>80</v>
      </c>
      <c r="F3" s="147" t="s">
        <v>22</v>
      </c>
      <c r="G3" s="147" t="s">
        <v>23</v>
      </c>
      <c r="H3" s="147" t="s">
        <v>333</v>
      </c>
      <c r="I3" s="147" t="s">
        <v>24</v>
      </c>
      <c r="J3" s="8" t="s">
        <v>331</v>
      </c>
      <c r="K3" s="151" t="s">
        <v>25</v>
      </c>
    </row>
    <row r="4" spans="1:11" ht="12.75">
      <c r="A4" s="278">
        <v>49</v>
      </c>
      <c r="B4" s="152" t="s">
        <v>296</v>
      </c>
      <c r="C4" s="153" t="s">
        <v>297</v>
      </c>
      <c r="D4" s="154" t="s">
        <v>298</v>
      </c>
      <c r="E4" s="154">
        <v>100</v>
      </c>
      <c r="F4" s="155"/>
      <c r="G4" s="155"/>
      <c r="H4" s="156"/>
      <c r="I4" s="157"/>
      <c r="J4" s="157"/>
      <c r="K4" s="158"/>
    </row>
    <row r="5" spans="1:11" ht="12.75">
      <c r="A5" s="278"/>
      <c r="B5" s="152" t="s">
        <v>296</v>
      </c>
      <c r="C5" s="153" t="s">
        <v>299</v>
      </c>
      <c r="D5" s="154" t="s">
        <v>298</v>
      </c>
      <c r="E5" s="154">
        <v>50</v>
      </c>
      <c r="F5" s="155"/>
      <c r="G5" s="155"/>
      <c r="H5" s="156"/>
      <c r="I5" s="157"/>
      <c r="J5" s="157"/>
      <c r="K5" s="158"/>
    </row>
    <row r="6" spans="1:11" ht="12.75">
      <c r="A6" s="278"/>
      <c r="B6" s="152" t="s">
        <v>296</v>
      </c>
      <c r="C6" s="153" t="s">
        <v>300</v>
      </c>
      <c r="D6" s="154" t="s">
        <v>298</v>
      </c>
      <c r="E6" s="154">
        <v>50</v>
      </c>
      <c r="F6" s="155"/>
      <c r="G6" s="155"/>
      <c r="H6" s="156"/>
      <c r="I6" s="157"/>
      <c r="J6" s="157"/>
      <c r="K6" s="158"/>
    </row>
    <row r="7" spans="1:11" ht="12.75">
      <c r="A7" s="278"/>
      <c r="B7" s="152" t="s">
        <v>296</v>
      </c>
      <c r="C7" s="153" t="s">
        <v>301</v>
      </c>
      <c r="D7" s="154" t="s">
        <v>298</v>
      </c>
      <c r="E7" s="154">
        <v>50</v>
      </c>
      <c r="F7" s="155"/>
      <c r="G7" s="155"/>
      <c r="H7" s="156"/>
      <c r="I7" s="157"/>
      <c r="J7" s="157"/>
      <c r="K7" s="158"/>
    </row>
    <row r="8" spans="1:11" ht="12.75">
      <c r="A8" s="278"/>
      <c r="B8" s="152" t="s">
        <v>302</v>
      </c>
      <c r="C8" s="153" t="s">
        <v>303</v>
      </c>
      <c r="D8" s="154" t="s">
        <v>298</v>
      </c>
      <c r="E8" s="154">
        <v>100</v>
      </c>
      <c r="F8" s="155"/>
      <c r="G8" s="155"/>
      <c r="H8" s="156"/>
      <c r="I8" s="157"/>
      <c r="J8" s="157"/>
      <c r="K8" s="158"/>
    </row>
    <row r="9" spans="1:11" ht="12.75">
      <c r="A9" s="278"/>
      <c r="B9" s="152" t="s">
        <v>304</v>
      </c>
      <c r="C9" s="153" t="s">
        <v>305</v>
      </c>
      <c r="D9" s="154" t="s">
        <v>298</v>
      </c>
      <c r="E9" s="154">
        <v>50</v>
      </c>
      <c r="F9" s="155"/>
      <c r="G9" s="155"/>
      <c r="H9" s="156"/>
      <c r="I9" s="157"/>
      <c r="J9" s="157"/>
      <c r="K9" s="158"/>
    </row>
    <row r="10" spans="1:11" ht="12.75">
      <c r="A10" s="278"/>
      <c r="B10" s="152" t="s">
        <v>304</v>
      </c>
      <c r="C10" s="153" t="s">
        <v>306</v>
      </c>
      <c r="D10" s="154" t="s">
        <v>298</v>
      </c>
      <c r="E10" s="154">
        <v>50</v>
      </c>
      <c r="F10" s="155"/>
      <c r="G10" s="155"/>
      <c r="H10" s="156"/>
      <c r="I10" s="157"/>
      <c r="J10" s="157"/>
      <c r="K10" s="158"/>
    </row>
    <row r="11" spans="1:11" ht="12.75">
      <c r="A11" s="278"/>
      <c r="B11" s="152" t="s">
        <v>307</v>
      </c>
      <c r="C11" s="153" t="s">
        <v>308</v>
      </c>
      <c r="D11" s="154" t="s">
        <v>298</v>
      </c>
      <c r="E11" s="154">
        <v>1000</v>
      </c>
      <c r="F11" s="155"/>
      <c r="G11" s="155"/>
      <c r="H11" s="156"/>
      <c r="I11" s="157"/>
      <c r="J11" s="157"/>
      <c r="K11" s="158"/>
    </row>
    <row r="12" spans="1:11" ht="12.75">
      <c r="A12" s="278"/>
      <c r="B12" s="152" t="s">
        <v>307</v>
      </c>
      <c r="C12" s="153" t="s">
        <v>309</v>
      </c>
      <c r="D12" s="154" t="s">
        <v>298</v>
      </c>
      <c r="E12" s="154">
        <v>100</v>
      </c>
      <c r="F12" s="155"/>
      <c r="G12" s="155"/>
      <c r="H12" s="156"/>
      <c r="I12" s="157"/>
      <c r="J12" s="157"/>
      <c r="K12" s="158"/>
    </row>
    <row r="13" spans="1:11" ht="12.75">
      <c r="A13" s="278"/>
      <c r="B13" s="152" t="s">
        <v>310</v>
      </c>
      <c r="C13" s="153" t="s">
        <v>311</v>
      </c>
      <c r="D13" s="154" t="s">
        <v>298</v>
      </c>
      <c r="E13" s="154">
        <v>200</v>
      </c>
      <c r="F13" s="155"/>
      <c r="G13" s="155"/>
      <c r="H13" s="156"/>
      <c r="I13" s="157"/>
      <c r="J13" s="157"/>
      <c r="K13" s="158"/>
    </row>
    <row r="14" spans="1:11" ht="12.75">
      <c r="A14" s="278"/>
      <c r="B14" s="152" t="s">
        <v>312</v>
      </c>
      <c r="C14" s="153" t="s">
        <v>313</v>
      </c>
      <c r="D14" s="154" t="s">
        <v>298</v>
      </c>
      <c r="E14" s="154">
        <v>100</v>
      </c>
      <c r="F14" s="155"/>
      <c r="G14" s="155"/>
      <c r="H14" s="156"/>
      <c r="I14" s="157"/>
      <c r="J14" s="157"/>
      <c r="K14" s="158"/>
    </row>
    <row r="15" spans="1:11" ht="12.75">
      <c r="A15" s="278"/>
      <c r="B15" s="152" t="s">
        <v>314</v>
      </c>
      <c r="C15" s="153" t="s">
        <v>311</v>
      </c>
      <c r="D15" s="154" t="s">
        <v>298</v>
      </c>
      <c r="E15" s="154">
        <v>100</v>
      </c>
      <c r="F15" s="155"/>
      <c r="G15" s="155"/>
      <c r="H15" s="156"/>
      <c r="I15" s="157"/>
      <c r="J15" s="157"/>
      <c r="K15" s="158"/>
    </row>
    <row r="16" spans="1:11" ht="12.75">
      <c r="A16" s="278"/>
      <c r="B16" s="152" t="s">
        <v>315</v>
      </c>
      <c r="C16" s="153" t="s">
        <v>316</v>
      </c>
      <c r="D16" s="154" t="s">
        <v>298</v>
      </c>
      <c r="E16" s="154">
        <v>500</v>
      </c>
      <c r="F16" s="155"/>
      <c r="G16" s="155"/>
      <c r="H16" s="156"/>
      <c r="I16" s="157"/>
      <c r="J16" s="157"/>
      <c r="K16" s="158"/>
    </row>
    <row r="17" spans="1:11" ht="12.75">
      <c r="A17" s="278"/>
      <c r="B17" s="152" t="s">
        <v>315</v>
      </c>
      <c r="C17" s="153" t="s">
        <v>317</v>
      </c>
      <c r="D17" s="154" t="s">
        <v>298</v>
      </c>
      <c r="E17" s="154">
        <v>500</v>
      </c>
      <c r="F17" s="155"/>
      <c r="G17" s="155"/>
      <c r="H17" s="156"/>
      <c r="I17" s="157"/>
      <c r="J17" s="157"/>
      <c r="K17" s="158"/>
    </row>
    <row r="18" spans="1:11" ht="14.25" customHeight="1">
      <c r="A18" s="278"/>
      <c r="B18" s="152" t="s">
        <v>318</v>
      </c>
      <c r="C18" s="153" t="s">
        <v>319</v>
      </c>
      <c r="D18" s="154" t="s">
        <v>298</v>
      </c>
      <c r="E18" s="154">
        <v>1500</v>
      </c>
      <c r="F18" s="155"/>
      <c r="G18" s="155"/>
      <c r="H18" s="156"/>
      <c r="I18" s="157"/>
      <c r="J18" s="157"/>
      <c r="K18" s="158"/>
    </row>
    <row r="19" spans="1:11" ht="13.5" customHeight="1">
      <c r="A19" s="278"/>
      <c r="B19" s="152" t="s">
        <v>318</v>
      </c>
      <c r="C19" s="153" t="s">
        <v>320</v>
      </c>
      <c r="D19" s="154" t="s">
        <v>298</v>
      </c>
      <c r="E19" s="154">
        <v>500</v>
      </c>
      <c r="F19" s="155"/>
      <c r="G19" s="155"/>
      <c r="H19" s="156"/>
      <c r="I19" s="157"/>
      <c r="J19" s="157"/>
      <c r="K19" s="158"/>
    </row>
    <row r="20" spans="1:11" ht="12.75">
      <c r="A20" s="278"/>
      <c r="B20" s="152" t="s">
        <v>321</v>
      </c>
      <c r="C20" s="153" t="s">
        <v>322</v>
      </c>
      <c r="D20" s="154" t="s">
        <v>298</v>
      </c>
      <c r="E20" s="154">
        <v>100</v>
      </c>
      <c r="F20" s="155"/>
      <c r="G20" s="155"/>
      <c r="H20" s="156"/>
      <c r="I20" s="157"/>
      <c r="J20" s="157"/>
      <c r="K20" s="158"/>
    </row>
    <row r="21" spans="1:11" ht="12.75">
      <c r="A21" s="278"/>
      <c r="B21" s="152" t="s">
        <v>321</v>
      </c>
      <c r="C21" s="153" t="s">
        <v>323</v>
      </c>
      <c r="D21" s="154" t="s">
        <v>298</v>
      </c>
      <c r="E21" s="154">
        <v>100</v>
      </c>
      <c r="F21" s="155"/>
      <c r="G21" s="155"/>
      <c r="H21" s="156"/>
      <c r="I21" s="157"/>
      <c r="J21" s="157"/>
      <c r="K21" s="158"/>
    </row>
    <row r="22" spans="1:11" ht="13.5" customHeight="1" thickBot="1">
      <c r="A22" s="278"/>
      <c r="B22" s="152" t="s">
        <v>321</v>
      </c>
      <c r="C22" s="153" t="s">
        <v>324</v>
      </c>
      <c r="D22" s="154" t="s">
        <v>298</v>
      </c>
      <c r="E22" s="154">
        <v>100</v>
      </c>
      <c r="F22" s="155"/>
      <c r="G22" s="155"/>
      <c r="H22" s="156"/>
      <c r="I22" s="157"/>
      <c r="J22" s="157"/>
      <c r="K22" s="158"/>
    </row>
    <row r="23" spans="1:11" ht="12.75" customHeight="1" thickBot="1">
      <c r="A23" s="279" t="s">
        <v>229</v>
      </c>
      <c r="B23" s="280"/>
      <c r="C23" s="280"/>
      <c r="D23" s="280"/>
      <c r="E23" s="280"/>
      <c r="F23" s="281"/>
      <c r="G23" s="155"/>
      <c r="H23" s="159"/>
      <c r="I23" s="155"/>
      <c r="J23" s="160"/>
      <c r="K23" s="161"/>
    </row>
  </sheetData>
  <sheetProtection selectLockedCells="1" selectUnlockedCells="1"/>
  <mergeCells count="2">
    <mergeCell ref="A4:A22"/>
    <mergeCell ref="A23:F23"/>
  </mergeCells>
  <printOptions/>
  <pageMargins left="0.25" right="0.25" top="0.75" bottom="0.75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120" zoomScaleNormal="120" zoomScaleSheetLayoutView="120" zoomScalePageLayoutView="0" workbookViewId="0" topLeftCell="A1">
      <selection activeCell="A1" sqref="A1"/>
    </sheetView>
  </sheetViews>
  <sheetFormatPr defaultColWidth="9.00390625" defaultRowHeight="12.75"/>
  <cols>
    <col min="1" max="1" width="3.57421875" style="144" customWidth="1"/>
    <col min="2" max="2" width="61.8515625" style="144" customWidth="1"/>
    <col min="3" max="3" width="9.00390625" style="144" customWidth="1"/>
    <col min="4" max="4" width="12.7109375" style="144" customWidth="1"/>
    <col min="5" max="5" width="9.00390625" style="144" customWidth="1"/>
    <col min="6" max="6" width="11.00390625" style="144" customWidth="1"/>
    <col min="7" max="7" width="8.140625" style="144" customWidth="1"/>
    <col min="8" max="16384" width="9.00390625" style="144" customWidth="1"/>
  </cols>
  <sheetData>
    <row r="1" ht="12.75">
      <c r="A1" s="144" t="s">
        <v>349</v>
      </c>
    </row>
    <row r="2" spans="1:10" s="148" customFormat="1" ht="12.75">
      <c r="A2" s="4" t="s">
        <v>5</v>
      </c>
      <c r="B2" s="4" t="s">
        <v>6</v>
      </c>
      <c r="C2" s="4" t="s">
        <v>7</v>
      </c>
      <c r="D2" s="5" t="s">
        <v>8</v>
      </c>
      <c r="E2" s="5" t="s">
        <v>9</v>
      </c>
      <c r="F2" s="4" t="s">
        <v>332</v>
      </c>
      <c r="G2" s="4" t="s">
        <v>11</v>
      </c>
      <c r="H2" s="4" t="s">
        <v>337</v>
      </c>
      <c r="I2" s="4" t="s">
        <v>2</v>
      </c>
      <c r="J2" s="4" t="s">
        <v>13</v>
      </c>
    </row>
    <row r="3" spans="1:10" s="46" customFormat="1" ht="33.75">
      <c r="A3" s="49" t="s">
        <v>16</v>
      </c>
      <c r="B3" s="50" t="s">
        <v>221</v>
      </c>
      <c r="C3" s="50" t="s">
        <v>79</v>
      </c>
      <c r="D3" s="50" t="s">
        <v>222</v>
      </c>
      <c r="E3" s="5" t="s">
        <v>22</v>
      </c>
      <c r="F3" s="5" t="s">
        <v>23</v>
      </c>
      <c r="G3" s="5" t="s">
        <v>333</v>
      </c>
      <c r="H3" s="5" t="s">
        <v>24</v>
      </c>
      <c r="I3" s="8" t="s">
        <v>331</v>
      </c>
      <c r="J3" s="8" t="s">
        <v>25</v>
      </c>
    </row>
    <row r="4" spans="1:10" s="148" customFormat="1" ht="12.75" customHeight="1">
      <c r="A4" s="238">
        <v>50</v>
      </c>
      <c r="B4" s="282" t="s">
        <v>325</v>
      </c>
      <c r="C4" s="45" t="s">
        <v>326</v>
      </c>
      <c r="D4" s="43">
        <v>120</v>
      </c>
      <c r="E4" s="74"/>
      <c r="F4" s="74"/>
      <c r="G4" s="140"/>
      <c r="H4" s="16"/>
      <c r="I4" s="16"/>
      <c r="J4" s="43"/>
    </row>
    <row r="5" spans="1:10" s="148" customFormat="1" ht="42" customHeight="1" thickBot="1">
      <c r="A5" s="238"/>
      <c r="B5" s="282"/>
      <c r="C5" s="45" t="s">
        <v>268</v>
      </c>
      <c r="D5" s="43">
        <v>45</v>
      </c>
      <c r="E5" s="74"/>
      <c r="F5" s="202"/>
      <c r="G5" s="140"/>
      <c r="H5" s="16"/>
      <c r="I5" s="16"/>
      <c r="J5" s="43"/>
    </row>
    <row r="6" spans="1:10" s="148" customFormat="1" ht="15" customHeight="1" thickBot="1">
      <c r="A6" s="279" t="s">
        <v>229</v>
      </c>
      <c r="B6" s="283"/>
      <c r="C6" s="283"/>
      <c r="D6" s="283"/>
      <c r="E6" s="283"/>
      <c r="F6" s="204"/>
      <c r="G6" s="201"/>
      <c r="H6" s="74"/>
      <c r="I6" s="16"/>
      <c r="J6" s="43"/>
    </row>
    <row r="7" spans="1:10" ht="22.5">
      <c r="A7" s="42">
        <v>51</v>
      </c>
      <c r="B7" s="59" t="s">
        <v>327</v>
      </c>
      <c r="C7" s="43" t="s">
        <v>328</v>
      </c>
      <c r="D7" s="43">
        <v>5</v>
      </c>
      <c r="E7" s="43"/>
      <c r="F7" s="203"/>
      <c r="G7" s="140"/>
      <c r="H7" s="74"/>
      <c r="I7" s="43"/>
      <c r="J7" s="122"/>
    </row>
    <row r="8" spans="2:8" ht="12.75">
      <c r="B8" s="162"/>
      <c r="F8" s="74"/>
      <c r="G8" s="74"/>
      <c r="H8" s="74"/>
    </row>
  </sheetData>
  <sheetProtection selectLockedCells="1" selectUnlockedCells="1"/>
  <mergeCells count="3">
    <mergeCell ref="A4:A5"/>
    <mergeCell ref="B4:B5"/>
    <mergeCell ref="A6:E6"/>
  </mergeCells>
  <printOptions/>
  <pageMargins left="0.25" right="0.25" top="0.75" bottom="0.75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0" zoomScaleNormal="120" zoomScaleSheetLayoutView="120" zoomScalePageLayoutView="0" workbookViewId="0" topLeftCell="A1">
      <selection activeCell="D7" sqref="D7:D8"/>
    </sheetView>
  </sheetViews>
  <sheetFormatPr defaultColWidth="9.00390625" defaultRowHeight="12.75"/>
  <cols>
    <col min="1" max="1" width="3.140625" style="1" customWidth="1"/>
    <col min="2" max="2" width="34.00390625" style="1" customWidth="1"/>
    <col min="3" max="3" width="11.140625" style="1" customWidth="1"/>
    <col min="4" max="4" width="24.140625" style="1" customWidth="1"/>
    <col min="5" max="5" width="16.00390625" style="1" customWidth="1"/>
    <col min="6" max="6" width="13.7109375" style="1" customWidth="1"/>
    <col min="7" max="7" width="10.140625" style="1" customWidth="1"/>
    <col min="8" max="8" width="12.421875" style="1" customWidth="1"/>
    <col min="9" max="9" width="5.00390625" style="3" customWidth="1"/>
    <col min="10" max="10" width="11.421875" style="1" customWidth="1"/>
    <col min="11" max="11" width="15.00390625" style="1" customWidth="1"/>
    <col min="12" max="16384" width="9.00390625" style="1" customWidth="1"/>
  </cols>
  <sheetData>
    <row r="1" spans="1:12" ht="15.75">
      <c r="A1" s="209" t="s">
        <v>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2.75">
      <c r="A2" s="4" t="s">
        <v>5</v>
      </c>
      <c r="B2" s="4" t="s">
        <v>6</v>
      </c>
      <c r="C2" s="4" t="s">
        <v>7</v>
      </c>
      <c r="D2" s="5" t="s">
        <v>8</v>
      </c>
      <c r="E2" s="5" t="s">
        <v>9</v>
      </c>
      <c r="F2" s="4" t="s">
        <v>10</v>
      </c>
      <c r="G2" s="4" t="s">
        <v>11</v>
      </c>
      <c r="H2" s="4" t="s">
        <v>329</v>
      </c>
      <c r="I2" s="4" t="s">
        <v>2</v>
      </c>
      <c r="J2" s="4" t="s">
        <v>330</v>
      </c>
      <c r="K2" s="6" t="s">
        <v>14</v>
      </c>
      <c r="L2" s="6" t="s">
        <v>15</v>
      </c>
    </row>
    <row r="3" spans="1:12" ht="33.75">
      <c r="A3" s="5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7" t="s">
        <v>21</v>
      </c>
      <c r="G3" s="5" t="s">
        <v>22</v>
      </c>
      <c r="H3" s="5" t="s">
        <v>23</v>
      </c>
      <c r="I3" s="5" t="s">
        <v>242</v>
      </c>
      <c r="J3" s="5" t="s">
        <v>24</v>
      </c>
      <c r="K3" s="8" t="s">
        <v>331</v>
      </c>
      <c r="L3" s="8" t="s">
        <v>25</v>
      </c>
    </row>
    <row r="4" spans="1:12" s="18" customFormat="1" ht="12.75">
      <c r="A4" s="9">
        <v>1</v>
      </c>
      <c r="B4" s="10" t="s">
        <v>26</v>
      </c>
      <c r="C4" s="10" t="s">
        <v>27</v>
      </c>
      <c r="D4" s="10" t="s">
        <v>28</v>
      </c>
      <c r="E4" s="11" t="s">
        <v>29</v>
      </c>
      <c r="F4" s="12">
        <v>24</v>
      </c>
      <c r="G4" s="13"/>
      <c r="H4" s="14"/>
      <c r="I4" s="15"/>
      <c r="J4" s="16"/>
      <c r="K4" s="17"/>
      <c r="L4" s="17"/>
    </row>
    <row r="5" spans="1:12" ht="22.5">
      <c r="A5" s="19">
        <v>2</v>
      </c>
      <c r="B5" s="20" t="s">
        <v>347</v>
      </c>
      <c r="C5" s="20" t="s">
        <v>30</v>
      </c>
      <c r="D5" s="10" t="s">
        <v>31</v>
      </c>
      <c r="E5" s="10" t="s">
        <v>32</v>
      </c>
      <c r="F5" s="21">
        <v>5</v>
      </c>
      <c r="G5" s="13"/>
      <c r="H5" s="14"/>
      <c r="I5" s="22"/>
      <c r="J5" s="16"/>
      <c r="K5" s="23"/>
      <c r="L5" s="23"/>
    </row>
    <row r="6" spans="1:12" ht="12.75">
      <c r="A6" s="24">
        <v>3</v>
      </c>
      <c r="B6" s="25" t="s">
        <v>33</v>
      </c>
      <c r="C6" s="26" t="s">
        <v>34</v>
      </c>
      <c r="D6" s="11" t="s">
        <v>28</v>
      </c>
      <c r="E6" s="11" t="s">
        <v>35</v>
      </c>
      <c r="F6" s="27">
        <v>36</v>
      </c>
      <c r="G6" s="13"/>
      <c r="H6" s="14"/>
      <c r="I6" s="15"/>
      <c r="J6" s="16"/>
      <c r="K6" s="28"/>
      <c r="L6" s="28"/>
    </row>
    <row r="7" spans="1:12" ht="14.25" customHeight="1">
      <c r="A7" s="210">
        <v>4</v>
      </c>
      <c r="B7" s="212" t="s">
        <v>36</v>
      </c>
      <c r="C7" s="20" t="s">
        <v>37</v>
      </c>
      <c r="D7" s="214" t="s">
        <v>38</v>
      </c>
      <c r="E7" s="10" t="s">
        <v>39</v>
      </c>
      <c r="F7" s="21">
        <v>100</v>
      </c>
      <c r="G7" s="13"/>
      <c r="H7" s="14"/>
      <c r="I7" s="22"/>
      <c r="J7" s="16"/>
      <c r="K7" s="30"/>
      <c r="L7" s="30"/>
    </row>
    <row r="8" spans="1:12" ht="13.5" thickBot="1">
      <c r="A8" s="211"/>
      <c r="B8" s="213"/>
      <c r="C8" s="26" t="s">
        <v>40</v>
      </c>
      <c r="D8" s="215"/>
      <c r="E8" s="11" t="s">
        <v>41</v>
      </c>
      <c r="F8" s="167">
        <v>100</v>
      </c>
      <c r="G8" s="168"/>
      <c r="H8" s="14"/>
      <c r="I8" s="15"/>
      <c r="J8" s="16"/>
      <c r="K8" s="30"/>
      <c r="L8" s="30"/>
    </row>
    <row r="9" spans="1:12" ht="15.75" thickBot="1">
      <c r="A9" s="174"/>
      <c r="B9" s="175"/>
      <c r="C9" s="176"/>
      <c r="D9" s="217" t="s">
        <v>229</v>
      </c>
      <c r="E9" s="217"/>
      <c r="F9" s="207"/>
      <c r="G9" s="181"/>
      <c r="H9" s="166"/>
      <c r="I9" s="89"/>
      <c r="J9" s="90"/>
      <c r="K9" s="31"/>
      <c r="L9" s="31"/>
    </row>
    <row r="10" spans="1:12" ht="22.5">
      <c r="A10" s="169">
        <v>5</v>
      </c>
      <c r="B10" s="170" t="s">
        <v>42</v>
      </c>
      <c r="C10" s="170" t="s">
        <v>43</v>
      </c>
      <c r="D10" s="171" t="s">
        <v>44</v>
      </c>
      <c r="E10" s="170" t="s">
        <v>45</v>
      </c>
      <c r="F10" s="172">
        <v>5</v>
      </c>
      <c r="G10" s="173"/>
      <c r="H10" s="14"/>
      <c r="I10" s="15"/>
      <c r="J10" s="16"/>
      <c r="K10" s="30"/>
      <c r="L10" s="23"/>
    </row>
    <row r="11" spans="1:12" ht="14.25" customHeight="1">
      <c r="A11" s="210">
        <v>6</v>
      </c>
      <c r="B11" s="212" t="s">
        <v>46</v>
      </c>
      <c r="C11" s="20" t="s">
        <v>47</v>
      </c>
      <c r="D11" s="216" t="s">
        <v>31</v>
      </c>
      <c r="E11" s="10" t="s">
        <v>48</v>
      </c>
      <c r="F11" s="32">
        <v>100</v>
      </c>
      <c r="G11" s="13"/>
      <c r="H11" s="14"/>
      <c r="I11" s="22"/>
      <c r="J11" s="16"/>
      <c r="K11" s="33"/>
      <c r="L11" s="33"/>
    </row>
    <row r="12" spans="1:12" ht="13.5" thickBot="1">
      <c r="A12" s="210"/>
      <c r="B12" s="212"/>
      <c r="C12" s="20" t="s">
        <v>49</v>
      </c>
      <c r="D12" s="216"/>
      <c r="E12" s="10" t="s">
        <v>50</v>
      </c>
      <c r="F12" s="32">
        <v>800</v>
      </c>
      <c r="G12" s="168"/>
      <c r="H12" s="14"/>
      <c r="I12" s="15"/>
      <c r="J12" s="16"/>
      <c r="K12" s="33"/>
      <c r="L12" s="33"/>
    </row>
    <row r="13" spans="1:12" ht="15.75" thickBot="1">
      <c r="A13" s="174"/>
      <c r="B13" s="175"/>
      <c r="C13" s="176"/>
      <c r="D13" s="217" t="s">
        <v>229</v>
      </c>
      <c r="E13" s="218"/>
      <c r="F13" s="207"/>
      <c r="G13" s="181"/>
      <c r="H13" s="208"/>
      <c r="I13" s="22"/>
      <c r="J13" s="16"/>
      <c r="K13" s="34"/>
      <c r="L13" s="34"/>
    </row>
    <row r="14" spans="1:12" ht="14.25" customHeight="1">
      <c r="A14" s="210">
        <v>7</v>
      </c>
      <c r="B14" s="212" t="s">
        <v>51</v>
      </c>
      <c r="C14" s="20" t="s">
        <v>43</v>
      </c>
      <c r="D14" s="216" t="s">
        <v>52</v>
      </c>
      <c r="E14" s="20" t="s">
        <v>53</v>
      </c>
      <c r="F14" s="32">
        <v>24</v>
      </c>
      <c r="G14" s="173"/>
      <c r="H14" s="14"/>
      <c r="I14" s="15"/>
      <c r="J14" s="16"/>
      <c r="K14" s="30"/>
      <c r="L14" s="30"/>
    </row>
    <row r="15" spans="1:12" ht="13.5" thickBot="1">
      <c r="A15" s="210"/>
      <c r="B15" s="212"/>
      <c r="C15" s="20" t="s">
        <v>43</v>
      </c>
      <c r="D15" s="216"/>
      <c r="E15" s="20" t="s">
        <v>54</v>
      </c>
      <c r="F15" s="32">
        <v>1</v>
      </c>
      <c r="G15" s="13"/>
      <c r="H15" s="14"/>
      <c r="I15" s="22"/>
      <c r="J15" s="16"/>
      <c r="K15" s="23"/>
      <c r="L15" s="23"/>
    </row>
    <row r="16" spans="1:12" ht="13.5" thickBot="1">
      <c r="A16" s="174"/>
      <c r="B16" s="175"/>
      <c r="C16" s="176"/>
      <c r="D16" s="217" t="s">
        <v>229</v>
      </c>
      <c r="E16" s="218"/>
      <c r="F16" s="177"/>
      <c r="G16" s="13"/>
      <c r="H16" s="14"/>
      <c r="I16" s="15"/>
      <c r="J16" s="16"/>
      <c r="K16" s="34"/>
      <c r="L16" s="34"/>
    </row>
    <row r="17" spans="1:12" ht="14.25" customHeight="1">
      <c r="A17" s="210">
        <v>8</v>
      </c>
      <c r="B17" s="212" t="s">
        <v>55</v>
      </c>
      <c r="C17" s="20" t="s">
        <v>56</v>
      </c>
      <c r="D17" s="216" t="s">
        <v>57</v>
      </c>
      <c r="E17" s="20" t="s">
        <v>58</v>
      </c>
      <c r="F17" s="21">
        <v>1</v>
      </c>
      <c r="G17" s="13"/>
      <c r="H17" s="14"/>
      <c r="I17" s="22"/>
      <c r="J17" s="16"/>
      <c r="K17" s="30"/>
      <c r="L17" s="30"/>
    </row>
    <row r="18" spans="1:12" ht="13.5" thickBot="1">
      <c r="A18" s="210"/>
      <c r="B18" s="212"/>
      <c r="C18" s="20" t="s">
        <v>59</v>
      </c>
      <c r="D18" s="216"/>
      <c r="E18" s="20" t="s">
        <v>58</v>
      </c>
      <c r="F18" s="21">
        <v>22</v>
      </c>
      <c r="G18" s="168"/>
      <c r="H18" s="14"/>
      <c r="I18" s="15"/>
      <c r="J18" s="16"/>
      <c r="K18" s="30"/>
      <c r="L18" s="30"/>
    </row>
    <row r="19" spans="1:12" ht="15.75" thickBot="1">
      <c r="A19" s="174"/>
      <c r="B19" s="175"/>
      <c r="C19" s="176"/>
      <c r="D19" s="217" t="s">
        <v>229</v>
      </c>
      <c r="E19" s="217"/>
      <c r="F19" s="207"/>
      <c r="G19" s="181"/>
      <c r="H19" s="208"/>
      <c r="I19" s="22"/>
      <c r="J19" s="16"/>
      <c r="K19" s="35"/>
      <c r="L19" s="35"/>
    </row>
    <row r="20" spans="1:12" ht="22.5">
      <c r="A20" s="19">
        <v>9</v>
      </c>
      <c r="B20" s="20" t="s">
        <v>60</v>
      </c>
      <c r="C20" s="20" t="s">
        <v>61</v>
      </c>
      <c r="D20" s="10" t="s">
        <v>38</v>
      </c>
      <c r="E20" s="10" t="s">
        <v>62</v>
      </c>
      <c r="F20" s="21">
        <v>225</v>
      </c>
      <c r="G20" s="173"/>
      <c r="H20" s="14"/>
      <c r="I20" s="15"/>
      <c r="J20" s="16"/>
      <c r="K20" s="23"/>
      <c r="L20" s="23"/>
    </row>
    <row r="21" spans="1:12" ht="12.75">
      <c r="A21" s="36">
        <v>10</v>
      </c>
      <c r="B21" s="37" t="s">
        <v>63</v>
      </c>
      <c r="C21" s="37" t="s">
        <v>64</v>
      </c>
      <c r="D21" s="37" t="s">
        <v>31</v>
      </c>
      <c r="E21" s="37" t="s">
        <v>65</v>
      </c>
      <c r="F21" s="38">
        <v>20</v>
      </c>
      <c r="G21" s="13"/>
      <c r="H21" s="14"/>
      <c r="I21" s="22"/>
      <c r="J21" s="16"/>
      <c r="K21" s="39"/>
      <c r="L21" s="40"/>
    </row>
    <row r="22" spans="1:12" ht="12.75">
      <c r="A22" s="36">
        <v>11</v>
      </c>
      <c r="B22" s="37" t="s">
        <v>66</v>
      </c>
      <c r="C22" s="37" t="s">
        <v>67</v>
      </c>
      <c r="D22" s="29" t="s">
        <v>68</v>
      </c>
      <c r="E22" s="29" t="s">
        <v>69</v>
      </c>
      <c r="F22" s="38">
        <v>60</v>
      </c>
      <c r="G22" s="13"/>
      <c r="H22" s="14"/>
      <c r="I22" s="15"/>
      <c r="J22" s="16"/>
      <c r="K22" s="39"/>
      <c r="L22" s="41"/>
    </row>
    <row r="23" spans="1:12" ht="26.25" customHeight="1">
      <c r="A23" s="36">
        <v>12</v>
      </c>
      <c r="B23" s="29" t="s">
        <v>70</v>
      </c>
      <c r="C23" s="37" t="s">
        <v>71</v>
      </c>
      <c r="D23" s="29" t="s">
        <v>72</v>
      </c>
      <c r="E23" s="29" t="s">
        <v>73</v>
      </c>
      <c r="F23" s="38">
        <v>60</v>
      </c>
      <c r="G23" s="13"/>
      <c r="H23" s="14"/>
      <c r="I23" s="22"/>
      <c r="J23" s="16"/>
      <c r="K23" s="39"/>
      <c r="L23" s="41"/>
    </row>
    <row r="24" spans="1:12" s="46" customFormat="1" ht="22.5">
      <c r="A24" s="42">
        <v>13</v>
      </c>
      <c r="B24" s="43" t="s">
        <v>74</v>
      </c>
      <c r="C24" s="44" t="s">
        <v>75</v>
      </c>
      <c r="D24" s="45" t="s">
        <v>76</v>
      </c>
      <c r="E24" s="44" t="s">
        <v>45</v>
      </c>
      <c r="F24" s="32">
        <v>200</v>
      </c>
      <c r="G24" s="13"/>
      <c r="H24" s="14"/>
      <c r="I24" s="15"/>
      <c r="J24" s="16"/>
      <c r="K24" s="43"/>
      <c r="L24" s="43"/>
    </row>
    <row r="25" spans="8:10" ht="12.75">
      <c r="H25" s="14"/>
      <c r="J25" s="14"/>
    </row>
  </sheetData>
  <sheetProtection selectLockedCells="1" selectUnlockedCells="1"/>
  <mergeCells count="17">
    <mergeCell ref="D13:E13"/>
    <mergeCell ref="D19:E19"/>
    <mergeCell ref="A14:A15"/>
    <mergeCell ref="B14:B15"/>
    <mergeCell ref="D14:D15"/>
    <mergeCell ref="A17:A18"/>
    <mergeCell ref="B17:B18"/>
    <mergeCell ref="D17:D18"/>
    <mergeCell ref="D16:E16"/>
    <mergeCell ref="A1:L1"/>
    <mergeCell ref="A7:A8"/>
    <mergeCell ref="B7:B8"/>
    <mergeCell ref="D7:D8"/>
    <mergeCell ref="A11:A12"/>
    <mergeCell ref="B11:B12"/>
    <mergeCell ref="D11:D12"/>
    <mergeCell ref="D9:E9"/>
  </mergeCells>
  <printOptions/>
  <pageMargins left="0.25" right="0.25" top="0.75" bottom="0.75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Normal="120" zoomScaleSheetLayoutView="12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cellComments="atEnd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3"/>
  <sheetViews>
    <sheetView view="pageBreakPreview" zoomScale="120" zoomScaleNormal="120" zoomScaleSheetLayoutView="120" zoomScalePageLayoutView="0" workbookViewId="0" topLeftCell="A1">
      <selection activeCell="D60" sqref="D60"/>
    </sheetView>
  </sheetViews>
  <sheetFormatPr defaultColWidth="9.00390625" defaultRowHeight="12.75"/>
  <cols>
    <col min="1" max="1" width="4.421875" style="46" customWidth="1"/>
    <col min="2" max="2" width="25.57421875" style="46" customWidth="1"/>
    <col min="3" max="3" width="24.421875" style="46" customWidth="1"/>
    <col min="4" max="4" width="12.421875" style="46" customWidth="1"/>
    <col min="5" max="5" width="16.28125" style="46" customWidth="1"/>
    <col min="6" max="6" width="20.00390625" style="46" customWidth="1"/>
    <col min="7" max="7" width="12.421875" style="46" customWidth="1"/>
    <col min="8" max="8" width="10.8515625" style="46" customWidth="1"/>
    <col min="9" max="9" width="11.421875" style="46" customWidth="1"/>
    <col min="10" max="10" width="5.57421875" style="47" customWidth="1"/>
    <col min="11" max="11" width="11.28125" style="46" customWidth="1"/>
    <col min="12" max="16384" width="9.00390625" style="46" customWidth="1"/>
  </cols>
  <sheetData>
    <row r="1" spans="1:13" s="48" customFormat="1" ht="15.75">
      <c r="A1" s="229" t="s">
        <v>77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s="1" customFormat="1" ht="12.75">
      <c r="A2" s="4" t="s">
        <v>5</v>
      </c>
      <c r="B2" s="165" t="s">
        <v>6</v>
      </c>
      <c r="C2" s="164"/>
      <c r="D2" s="4" t="s">
        <v>7</v>
      </c>
      <c r="E2" s="5" t="s">
        <v>8</v>
      </c>
      <c r="F2" s="5" t="s">
        <v>9</v>
      </c>
      <c r="G2" s="4" t="s">
        <v>10</v>
      </c>
      <c r="H2" s="4" t="s">
        <v>11</v>
      </c>
      <c r="I2" s="4" t="s">
        <v>329</v>
      </c>
      <c r="J2" s="4" t="s">
        <v>2</v>
      </c>
      <c r="K2" s="4" t="s">
        <v>330</v>
      </c>
      <c r="L2" s="6" t="s">
        <v>14</v>
      </c>
      <c r="M2" s="6" t="s">
        <v>15</v>
      </c>
    </row>
    <row r="3" spans="1:13" ht="38.25" customHeight="1">
      <c r="A3" s="5" t="s">
        <v>16</v>
      </c>
      <c r="B3" s="219" t="s">
        <v>17</v>
      </c>
      <c r="C3" s="220"/>
      <c r="D3" s="5" t="s">
        <v>18</v>
      </c>
      <c r="E3" s="5" t="s">
        <v>19</v>
      </c>
      <c r="F3" s="5" t="s">
        <v>20</v>
      </c>
      <c r="G3" s="7" t="s">
        <v>21</v>
      </c>
      <c r="H3" s="5" t="s">
        <v>22</v>
      </c>
      <c r="I3" s="5" t="s">
        <v>23</v>
      </c>
      <c r="J3" s="5" t="s">
        <v>242</v>
      </c>
      <c r="K3" s="5" t="s">
        <v>24</v>
      </c>
      <c r="L3" s="8" t="s">
        <v>331</v>
      </c>
      <c r="M3" s="8" t="s">
        <v>25</v>
      </c>
    </row>
    <row r="4" spans="1:13" s="57" customFormat="1" ht="22.5">
      <c r="A4" s="51">
        <v>14</v>
      </c>
      <c r="B4" s="221" t="s">
        <v>81</v>
      </c>
      <c r="C4" s="222"/>
      <c r="D4" s="52" t="s">
        <v>82</v>
      </c>
      <c r="E4" s="53" t="s">
        <v>31</v>
      </c>
      <c r="F4" s="52" t="s">
        <v>83</v>
      </c>
      <c r="G4" s="53">
        <v>5</v>
      </c>
      <c r="H4" s="54"/>
      <c r="I4" s="55"/>
      <c r="J4" s="56"/>
      <c r="K4" s="16"/>
      <c r="L4" s="53"/>
      <c r="M4" s="17"/>
    </row>
    <row r="5" spans="1:13" ht="22.5" customHeight="1">
      <c r="A5" s="230">
        <v>15</v>
      </c>
      <c r="B5" s="223" t="s">
        <v>84</v>
      </c>
      <c r="C5" s="224"/>
      <c r="D5" s="45" t="s">
        <v>85</v>
      </c>
      <c r="E5" s="231" t="s">
        <v>86</v>
      </c>
      <c r="F5" s="45" t="s">
        <v>87</v>
      </c>
      <c r="G5" s="42">
        <v>3000</v>
      </c>
      <c r="H5" s="60"/>
      <c r="I5" s="55"/>
      <c r="J5" s="61"/>
      <c r="K5" s="16"/>
      <c r="L5" s="16"/>
      <c r="M5" s="43"/>
    </row>
    <row r="6" spans="1:13" ht="17.25" customHeight="1" thickBot="1">
      <c r="A6" s="230"/>
      <c r="B6" s="225"/>
      <c r="C6" s="226"/>
      <c r="D6" s="45" t="s">
        <v>88</v>
      </c>
      <c r="E6" s="231"/>
      <c r="F6" s="45" t="s">
        <v>89</v>
      </c>
      <c r="G6" s="42">
        <v>2000</v>
      </c>
      <c r="H6" s="60"/>
      <c r="I6" s="55"/>
      <c r="J6" s="56"/>
      <c r="K6" s="16"/>
      <c r="L6" s="16"/>
      <c r="M6" s="43"/>
    </row>
    <row r="7" spans="1:13" ht="17.25" customHeight="1" thickBot="1">
      <c r="A7" s="174"/>
      <c r="B7" s="175"/>
      <c r="C7" s="176"/>
      <c r="D7" s="217" t="s">
        <v>229</v>
      </c>
      <c r="E7" s="217"/>
      <c r="F7" s="177"/>
      <c r="G7" s="178"/>
      <c r="H7" s="62"/>
      <c r="I7" s="55"/>
      <c r="J7" s="61"/>
      <c r="K7" s="55"/>
      <c r="L7" s="63"/>
      <c r="M7" s="64"/>
    </row>
    <row r="8" spans="1:13" ht="22.5">
      <c r="A8" s="58">
        <v>16</v>
      </c>
      <c r="B8" s="244" t="s">
        <v>90</v>
      </c>
      <c r="C8" s="245"/>
      <c r="D8" s="45" t="s">
        <v>91</v>
      </c>
      <c r="E8" s="59" t="s">
        <v>92</v>
      </c>
      <c r="F8" s="45" t="s">
        <v>93</v>
      </c>
      <c r="G8" s="42">
        <v>10</v>
      </c>
      <c r="H8" s="60"/>
      <c r="I8" s="55"/>
      <c r="J8" s="56"/>
      <c r="K8" s="65"/>
      <c r="L8" s="16"/>
      <c r="M8" s="43"/>
    </row>
    <row r="9" spans="1:13" ht="12.75">
      <c r="A9" s="58">
        <v>17</v>
      </c>
      <c r="B9" s="244" t="s">
        <v>95</v>
      </c>
      <c r="C9" s="245"/>
      <c r="D9" s="59" t="s">
        <v>96</v>
      </c>
      <c r="E9" s="59" t="s">
        <v>97</v>
      </c>
      <c r="F9" s="59" t="s">
        <v>98</v>
      </c>
      <c r="G9" s="67">
        <v>10</v>
      </c>
      <c r="H9" s="68"/>
      <c r="I9" s="55"/>
      <c r="J9" s="56"/>
      <c r="K9" s="65"/>
      <c r="L9" s="16"/>
      <c r="M9" s="66"/>
    </row>
    <row r="10" spans="1:13" ht="22.5">
      <c r="A10" s="58">
        <v>18</v>
      </c>
      <c r="B10" s="244" t="s">
        <v>99</v>
      </c>
      <c r="C10" s="245"/>
      <c r="D10" s="45" t="s">
        <v>100</v>
      </c>
      <c r="E10" s="59" t="s">
        <v>101</v>
      </c>
      <c r="F10" s="45" t="s">
        <v>102</v>
      </c>
      <c r="G10" s="42">
        <v>30</v>
      </c>
      <c r="H10" s="60"/>
      <c r="I10" s="55"/>
      <c r="J10" s="56"/>
      <c r="K10" s="65"/>
      <c r="L10" s="16"/>
      <c r="M10" s="66"/>
    </row>
    <row r="11" spans="1:13" ht="14.25" customHeight="1">
      <c r="A11" s="230">
        <v>19</v>
      </c>
      <c r="B11" s="246" t="s">
        <v>103</v>
      </c>
      <c r="C11" s="247"/>
      <c r="D11" s="45" t="s">
        <v>104</v>
      </c>
      <c r="E11" s="231" t="s">
        <v>28</v>
      </c>
      <c r="F11" s="45" t="s">
        <v>105</v>
      </c>
      <c r="G11" s="42">
        <v>500</v>
      </c>
      <c r="H11" s="60"/>
      <c r="I11" s="55"/>
      <c r="J11" s="61"/>
      <c r="K11" s="65"/>
      <c r="L11" s="16"/>
      <c r="M11" s="66"/>
    </row>
    <row r="12" spans="1:13" ht="12" thickBot="1">
      <c r="A12" s="230"/>
      <c r="B12" s="248"/>
      <c r="C12" s="233"/>
      <c r="D12" s="45" t="s">
        <v>34</v>
      </c>
      <c r="E12" s="231"/>
      <c r="F12" s="45" t="s">
        <v>58</v>
      </c>
      <c r="G12" s="42">
        <v>30</v>
      </c>
      <c r="H12" s="60"/>
      <c r="I12" s="55"/>
      <c r="J12" s="56"/>
      <c r="K12" s="65"/>
      <c r="L12" s="16"/>
      <c r="M12" s="30"/>
    </row>
    <row r="13" spans="1:13" ht="15.75" thickBot="1">
      <c r="A13" s="174"/>
      <c r="B13" s="175"/>
      <c r="C13" s="176"/>
      <c r="D13" s="217" t="s">
        <v>229</v>
      </c>
      <c r="E13" s="217"/>
      <c r="F13" s="177"/>
      <c r="G13" s="178"/>
      <c r="H13" s="69"/>
      <c r="I13" s="55"/>
      <c r="J13" s="70"/>
      <c r="K13" s="65"/>
      <c r="L13" s="16"/>
      <c r="M13" s="30"/>
    </row>
    <row r="14" spans="1:13" ht="33.75">
      <c r="A14" s="58">
        <v>20</v>
      </c>
      <c r="B14" s="244" t="s">
        <v>106</v>
      </c>
      <c r="C14" s="245"/>
      <c r="D14" s="59" t="s">
        <v>107</v>
      </c>
      <c r="E14" s="59" t="s">
        <v>108</v>
      </c>
      <c r="F14" s="59" t="s">
        <v>45</v>
      </c>
      <c r="G14" s="67">
        <v>4000</v>
      </c>
      <c r="H14" s="69"/>
      <c r="I14" s="68"/>
      <c r="J14" s="70"/>
      <c r="K14" s="65"/>
      <c r="L14" s="71"/>
      <c r="M14" s="72"/>
    </row>
    <row r="15" spans="1:13" ht="12.75">
      <c r="A15" s="58">
        <v>21</v>
      </c>
      <c r="B15" s="244" t="s">
        <v>109</v>
      </c>
      <c r="C15" s="245"/>
      <c r="D15" s="59" t="s">
        <v>110</v>
      </c>
      <c r="E15" s="59" t="s">
        <v>28</v>
      </c>
      <c r="F15" s="59" t="s">
        <v>58</v>
      </c>
      <c r="G15" s="67">
        <v>15</v>
      </c>
      <c r="H15" s="69"/>
      <c r="I15" s="68"/>
      <c r="J15" s="70"/>
      <c r="K15" s="65"/>
      <c r="L15" s="16"/>
      <c r="M15" s="66"/>
    </row>
    <row r="16" spans="1:13" ht="12.75">
      <c r="A16" s="58">
        <v>22</v>
      </c>
      <c r="B16" s="244" t="s">
        <v>111</v>
      </c>
      <c r="C16" s="245"/>
      <c r="D16" s="59" t="s">
        <v>112</v>
      </c>
      <c r="E16" s="59" t="s">
        <v>113</v>
      </c>
      <c r="F16" s="59" t="s">
        <v>114</v>
      </c>
      <c r="G16" s="67">
        <v>30</v>
      </c>
      <c r="H16" s="68"/>
      <c r="I16" s="68"/>
      <c r="J16" s="70"/>
      <c r="K16" s="65"/>
      <c r="L16" s="16"/>
      <c r="M16" s="66"/>
    </row>
    <row r="17" spans="1:13" ht="22.5">
      <c r="A17" s="58">
        <v>23</v>
      </c>
      <c r="B17" s="244" t="s">
        <v>115</v>
      </c>
      <c r="C17" s="245"/>
      <c r="D17" s="59" t="s">
        <v>116</v>
      </c>
      <c r="E17" s="59" t="s">
        <v>31</v>
      </c>
      <c r="F17" s="59" t="s">
        <v>94</v>
      </c>
      <c r="G17" s="67">
        <v>300</v>
      </c>
      <c r="H17" s="68"/>
      <c r="I17" s="68"/>
      <c r="J17" s="70"/>
      <c r="K17" s="65"/>
      <c r="L17" s="16"/>
      <c r="M17" s="43"/>
    </row>
    <row r="18" spans="1:13" ht="22.5">
      <c r="A18" s="58">
        <v>24</v>
      </c>
      <c r="B18" s="244" t="s">
        <v>117</v>
      </c>
      <c r="C18" s="245"/>
      <c r="D18" s="59" t="s">
        <v>118</v>
      </c>
      <c r="E18" s="59" t="s">
        <v>119</v>
      </c>
      <c r="F18" s="59" t="s">
        <v>120</v>
      </c>
      <c r="G18" s="67">
        <v>10</v>
      </c>
      <c r="H18" s="68"/>
      <c r="I18" s="68"/>
      <c r="J18" s="70"/>
      <c r="K18" s="65"/>
      <c r="L18" s="16"/>
      <c r="M18" s="43"/>
    </row>
    <row r="19" spans="1:13" ht="12.75">
      <c r="A19" s="58">
        <v>25</v>
      </c>
      <c r="B19" s="244" t="s">
        <v>121</v>
      </c>
      <c r="C19" s="245"/>
      <c r="D19" s="59" t="s">
        <v>122</v>
      </c>
      <c r="E19" s="59" t="s">
        <v>123</v>
      </c>
      <c r="F19" s="59" t="s">
        <v>124</v>
      </c>
      <c r="G19" s="67">
        <v>10</v>
      </c>
      <c r="H19" s="68"/>
      <c r="I19" s="68"/>
      <c r="J19" s="70"/>
      <c r="K19" s="65"/>
      <c r="L19" s="16"/>
      <c r="M19" s="43"/>
    </row>
    <row r="21" spans="1:13" ht="14.25" customHeight="1">
      <c r="A21" s="230">
        <v>26</v>
      </c>
      <c r="B21" s="246" t="s">
        <v>129</v>
      </c>
      <c r="C21" s="247"/>
      <c r="D21" s="45" t="s">
        <v>130</v>
      </c>
      <c r="E21" s="231" t="s">
        <v>31</v>
      </c>
      <c r="F21" s="45" t="s">
        <v>131</v>
      </c>
      <c r="G21" s="42">
        <v>400</v>
      </c>
      <c r="H21" s="60"/>
      <c r="I21" s="55"/>
      <c r="J21" s="61"/>
      <c r="K21" s="65"/>
      <c r="L21" s="16"/>
      <c r="M21" s="43"/>
    </row>
    <row r="22" spans="1:13" ht="22.5">
      <c r="A22" s="230"/>
      <c r="B22" s="249"/>
      <c r="C22" s="239"/>
      <c r="D22" s="45" t="s">
        <v>132</v>
      </c>
      <c r="E22" s="231"/>
      <c r="F22" s="45" t="s">
        <v>133</v>
      </c>
      <c r="G22" s="42">
        <v>5000</v>
      </c>
      <c r="H22" s="60"/>
      <c r="I22" s="55"/>
      <c r="J22" s="56"/>
      <c r="K22" s="65"/>
      <c r="L22" s="16"/>
      <c r="M22" s="66"/>
    </row>
    <row r="23" spans="1:13" ht="22.5">
      <c r="A23" s="230"/>
      <c r="B23" s="249"/>
      <c r="C23" s="239"/>
      <c r="D23" s="45" t="s">
        <v>134</v>
      </c>
      <c r="E23" s="231"/>
      <c r="F23" s="45" t="s">
        <v>135</v>
      </c>
      <c r="G23" s="42">
        <v>1500</v>
      </c>
      <c r="H23" s="60"/>
      <c r="I23" s="55"/>
      <c r="J23" s="61"/>
      <c r="K23" s="65"/>
      <c r="L23" s="16"/>
      <c r="M23" s="30"/>
    </row>
    <row r="24" spans="1:13" ht="22.5">
      <c r="A24" s="230"/>
      <c r="B24" s="249"/>
      <c r="C24" s="239"/>
      <c r="D24" s="45" t="s">
        <v>136</v>
      </c>
      <c r="E24" s="231"/>
      <c r="F24" s="45" t="s">
        <v>137</v>
      </c>
      <c r="G24" s="42">
        <v>800</v>
      </c>
      <c r="H24" s="60"/>
      <c r="I24" s="55"/>
      <c r="J24" s="56"/>
      <c r="K24" s="65"/>
      <c r="L24" s="16"/>
      <c r="M24" s="30"/>
    </row>
    <row r="25" spans="1:13" ht="11.25" customHeight="1">
      <c r="A25" s="230"/>
      <c r="B25" s="249"/>
      <c r="C25" s="239"/>
      <c r="D25" s="45" t="s">
        <v>67</v>
      </c>
      <c r="E25" s="231"/>
      <c r="F25" s="45" t="s">
        <v>138</v>
      </c>
      <c r="G25" s="42">
        <v>300</v>
      </c>
      <c r="H25" s="60"/>
      <c r="I25" s="55"/>
      <c r="J25" s="61"/>
      <c r="K25" s="65"/>
      <c r="L25" s="16"/>
      <c r="M25" s="30"/>
    </row>
    <row r="26" spans="1:13" ht="22.5">
      <c r="A26" s="230"/>
      <c r="B26" s="249"/>
      <c r="C26" s="239"/>
      <c r="D26" s="45" t="s">
        <v>139</v>
      </c>
      <c r="E26" s="231"/>
      <c r="F26" s="45" t="s">
        <v>137</v>
      </c>
      <c r="G26" s="42">
        <v>5</v>
      </c>
      <c r="H26" s="60"/>
      <c r="I26" s="55"/>
      <c r="J26" s="56"/>
      <c r="K26" s="65"/>
      <c r="L26" s="16"/>
      <c r="M26" s="66"/>
    </row>
    <row r="27" spans="1:13" ht="11.25" customHeight="1">
      <c r="A27" s="230"/>
      <c r="B27" s="249"/>
      <c r="C27" s="239"/>
      <c r="D27" s="45" t="s">
        <v>140</v>
      </c>
      <c r="E27" s="231"/>
      <c r="F27" s="45" t="s">
        <v>138</v>
      </c>
      <c r="G27" s="42">
        <v>5</v>
      </c>
      <c r="H27" s="60"/>
      <c r="I27" s="55"/>
      <c r="J27" s="61"/>
      <c r="K27" s="65"/>
      <c r="L27" s="16"/>
      <c r="M27" s="66"/>
    </row>
    <row r="28" spans="1:13" ht="11.25" customHeight="1" thickBot="1">
      <c r="A28" s="230"/>
      <c r="B28" s="248"/>
      <c r="C28" s="233"/>
      <c r="D28" s="45" t="s">
        <v>141</v>
      </c>
      <c r="E28" s="231"/>
      <c r="F28" s="45" t="s">
        <v>142</v>
      </c>
      <c r="G28" s="42">
        <v>6000</v>
      </c>
      <c r="H28" s="60"/>
      <c r="I28" s="55"/>
      <c r="J28" s="56"/>
      <c r="K28" s="65"/>
      <c r="L28" s="16"/>
      <c r="M28" s="30"/>
    </row>
    <row r="29" spans="1:13" ht="14.25" customHeight="1" thickBot="1">
      <c r="A29" s="174"/>
      <c r="B29" s="175"/>
      <c r="C29" s="176"/>
      <c r="D29" s="217" t="s">
        <v>229</v>
      </c>
      <c r="E29" s="217"/>
      <c r="F29" s="177"/>
      <c r="G29" s="178"/>
      <c r="H29" s="73"/>
      <c r="I29" s="55"/>
      <c r="J29" s="61"/>
      <c r="K29" s="55"/>
      <c r="L29" s="71"/>
      <c r="M29" s="72"/>
    </row>
    <row r="30" spans="1:13" ht="46.5" customHeight="1">
      <c r="A30" s="230">
        <v>27</v>
      </c>
      <c r="B30" s="234" t="s">
        <v>143</v>
      </c>
      <c r="C30" s="235"/>
      <c r="D30" s="45" t="s">
        <v>144</v>
      </c>
      <c r="E30" s="59" t="s">
        <v>86</v>
      </c>
      <c r="F30" s="45" t="s">
        <v>145</v>
      </c>
      <c r="G30" s="42">
        <v>20</v>
      </c>
      <c r="H30" s="60"/>
      <c r="I30" s="55"/>
      <c r="J30" s="56"/>
      <c r="K30" s="65"/>
      <c r="L30" s="16"/>
      <c r="M30" s="30"/>
    </row>
    <row r="31" spans="1:13" ht="45.75" customHeight="1" thickBot="1">
      <c r="A31" s="230"/>
      <c r="B31" s="236"/>
      <c r="C31" s="237"/>
      <c r="D31" s="45" t="s">
        <v>146</v>
      </c>
      <c r="E31" s="59" t="s">
        <v>86</v>
      </c>
      <c r="F31" s="45" t="s">
        <v>62</v>
      </c>
      <c r="G31" s="42">
        <v>50</v>
      </c>
      <c r="H31" s="74"/>
      <c r="I31" s="75"/>
      <c r="J31" s="61"/>
      <c r="K31" s="16"/>
      <c r="L31" s="16"/>
      <c r="M31" s="30"/>
    </row>
    <row r="32" spans="1:13" ht="10.5" customHeight="1" thickBot="1">
      <c r="A32" s="174"/>
      <c r="B32" s="175"/>
      <c r="C32" s="176"/>
      <c r="D32" s="217" t="s">
        <v>229</v>
      </c>
      <c r="E32" s="217"/>
      <c r="F32" s="177"/>
      <c r="G32" s="178"/>
      <c r="H32" s="76"/>
      <c r="I32" s="75"/>
      <c r="J32" s="56"/>
      <c r="K32" s="55"/>
      <c r="L32" s="71"/>
      <c r="M32" s="72"/>
    </row>
    <row r="33" spans="1:13" ht="54" customHeight="1">
      <c r="A33" s="230">
        <v>28</v>
      </c>
      <c r="B33" s="234" t="s">
        <v>143</v>
      </c>
      <c r="C33" s="235"/>
      <c r="D33" s="45" t="s">
        <v>147</v>
      </c>
      <c r="E33" s="231" t="s">
        <v>86</v>
      </c>
      <c r="F33" s="45" t="s">
        <v>41</v>
      </c>
      <c r="G33" s="42">
        <v>100</v>
      </c>
      <c r="H33" s="74"/>
      <c r="I33" s="75"/>
      <c r="J33" s="61"/>
      <c r="K33" s="16"/>
      <c r="L33" s="16"/>
      <c r="M33" s="66"/>
    </row>
    <row r="34" spans="1:13" ht="48" customHeight="1" thickBot="1">
      <c r="A34" s="230"/>
      <c r="B34" s="236"/>
      <c r="C34" s="237"/>
      <c r="D34" s="45" t="s">
        <v>148</v>
      </c>
      <c r="E34" s="231"/>
      <c r="F34" s="45" t="s">
        <v>149</v>
      </c>
      <c r="G34" s="42">
        <v>10</v>
      </c>
      <c r="H34" s="74"/>
      <c r="I34" s="75"/>
      <c r="J34" s="56"/>
      <c r="K34" s="16"/>
      <c r="L34" s="16"/>
      <c r="M34" s="66"/>
    </row>
    <row r="35" spans="1:13" ht="14.25" customHeight="1" thickBot="1">
      <c r="A35" s="174"/>
      <c r="B35" s="175"/>
      <c r="C35" s="176"/>
      <c r="D35" s="217" t="s">
        <v>229</v>
      </c>
      <c r="E35" s="217"/>
      <c r="F35" s="177"/>
      <c r="G35" s="178"/>
      <c r="H35" s="76"/>
      <c r="I35" s="75"/>
      <c r="J35" s="61"/>
      <c r="K35" s="75"/>
      <c r="L35" s="71"/>
      <c r="M35" s="77"/>
    </row>
    <row r="36" spans="1:13" ht="56.25" customHeight="1">
      <c r="A36" s="58">
        <v>29</v>
      </c>
      <c r="B36" s="251" t="s">
        <v>150</v>
      </c>
      <c r="C36" s="252"/>
      <c r="D36" s="45" t="s">
        <v>146</v>
      </c>
      <c r="E36" s="59" t="s">
        <v>86</v>
      </c>
      <c r="F36" s="45" t="s">
        <v>62</v>
      </c>
      <c r="G36" s="42">
        <v>10</v>
      </c>
      <c r="H36" s="74"/>
      <c r="I36" s="75"/>
      <c r="J36" s="56"/>
      <c r="K36" s="16"/>
      <c r="L36" s="16"/>
      <c r="M36" s="39"/>
    </row>
    <row r="37" spans="1:13" ht="22.5">
      <c r="A37" s="238">
        <v>30</v>
      </c>
      <c r="B37" s="253" t="s">
        <v>338</v>
      </c>
      <c r="C37" s="59" t="s">
        <v>151</v>
      </c>
      <c r="D37" s="45" t="s">
        <v>152</v>
      </c>
      <c r="E37" s="59" t="s">
        <v>31</v>
      </c>
      <c r="F37" s="45" t="s">
        <v>153</v>
      </c>
      <c r="G37" s="42">
        <v>30</v>
      </c>
      <c r="H37" s="74"/>
      <c r="I37" s="75"/>
      <c r="J37" s="61"/>
      <c r="K37" s="16"/>
      <c r="L37" s="16"/>
      <c r="M37" s="66"/>
    </row>
    <row r="38" spans="1:13" ht="22.5">
      <c r="A38" s="238"/>
      <c r="B38" s="254"/>
      <c r="C38" s="59" t="s">
        <v>154</v>
      </c>
      <c r="D38" s="45" t="s">
        <v>155</v>
      </c>
      <c r="E38" s="59" t="s">
        <v>31</v>
      </c>
      <c r="F38" s="45" t="s">
        <v>156</v>
      </c>
      <c r="G38" s="42">
        <v>10</v>
      </c>
      <c r="H38" s="74"/>
      <c r="I38" s="75"/>
      <c r="J38" s="56"/>
      <c r="K38" s="16"/>
      <c r="L38" s="16"/>
      <c r="M38" s="66"/>
    </row>
    <row r="39" spans="1:13" ht="22.5">
      <c r="A39" s="238"/>
      <c r="B39" s="254"/>
      <c r="C39" s="59" t="s">
        <v>157</v>
      </c>
      <c r="D39" s="45" t="s">
        <v>152</v>
      </c>
      <c r="E39" s="59" t="s">
        <v>31</v>
      </c>
      <c r="F39" s="45" t="s">
        <v>158</v>
      </c>
      <c r="G39" s="42">
        <v>5</v>
      </c>
      <c r="H39" s="74"/>
      <c r="I39" s="75"/>
      <c r="J39" s="61"/>
      <c r="K39" s="16"/>
      <c r="L39" s="16"/>
      <c r="M39" s="66"/>
    </row>
    <row r="40" spans="1:13" ht="45">
      <c r="A40" s="238"/>
      <c r="B40" s="254"/>
      <c r="C40" s="59" t="s">
        <v>159</v>
      </c>
      <c r="D40" s="45" t="s">
        <v>152</v>
      </c>
      <c r="E40" s="59" t="s">
        <v>160</v>
      </c>
      <c r="F40" s="45" t="s">
        <v>158</v>
      </c>
      <c r="G40" s="42">
        <v>5</v>
      </c>
      <c r="H40" s="74"/>
      <c r="I40" s="75"/>
      <c r="J40" s="56"/>
      <c r="K40" s="16"/>
      <c r="L40" s="16"/>
      <c r="M40" s="66"/>
    </row>
    <row r="41" spans="1:13" ht="22.5">
      <c r="A41" s="238"/>
      <c r="B41" s="254"/>
      <c r="C41" s="59" t="s">
        <v>161</v>
      </c>
      <c r="D41" s="45" t="s">
        <v>152</v>
      </c>
      <c r="E41" s="59" t="s">
        <v>31</v>
      </c>
      <c r="F41" s="45" t="s">
        <v>162</v>
      </c>
      <c r="G41" s="42">
        <v>5</v>
      </c>
      <c r="H41" s="74"/>
      <c r="I41" s="75"/>
      <c r="J41" s="61"/>
      <c r="K41" s="16"/>
      <c r="L41" s="16"/>
      <c r="M41" s="66"/>
    </row>
    <row r="42" spans="1:13" ht="22.5">
      <c r="A42" s="238"/>
      <c r="B42" s="254"/>
      <c r="C42" s="59" t="s">
        <v>163</v>
      </c>
      <c r="D42" s="45" t="s">
        <v>152</v>
      </c>
      <c r="E42" s="59" t="s">
        <v>160</v>
      </c>
      <c r="F42" s="45" t="s">
        <v>158</v>
      </c>
      <c r="G42" s="42">
        <v>5</v>
      </c>
      <c r="H42" s="74"/>
      <c r="I42" s="75"/>
      <c r="J42" s="56"/>
      <c r="K42" s="16"/>
      <c r="L42" s="16"/>
      <c r="M42" s="66"/>
    </row>
    <row r="43" spans="1:13" ht="23.25" thickBot="1">
      <c r="A43" s="238"/>
      <c r="B43" s="255"/>
      <c r="C43" s="59" t="s">
        <v>164</v>
      </c>
      <c r="D43" s="45" t="s">
        <v>165</v>
      </c>
      <c r="E43" s="59" t="s">
        <v>31</v>
      </c>
      <c r="F43" s="45" t="s">
        <v>166</v>
      </c>
      <c r="G43" s="42">
        <v>5</v>
      </c>
      <c r="H43" s="74"/>
      <c r="I43" s="75"/>
      <c r="J43" s="61"/>
      <c r="K43" s="16"/>
      <c r="L43" s="16"/>
      <c r="M43" s="66"/>
    </row>
    <row r="44" spans="1:13" ht="15.75" thickBot="1">
      <c r="A44" s="174"/>
      <c r="B44" s="175"/>
      <c r="C44" s="176"/>
      <c r="D44" s="217" t="s">
        <v>229</v>
      </c>
      <c r="E44" s="217"/>
      <c r="F44" s="177"/>
      <c r="G44" s="178"/>
      <c r="H44" s="76"/>
      <c r="I44" s="75"/>
      <c r="J44" s="56"/>
      <c r="K44" s="16"/>
      <c r="L44" s="71"/>
      <c r="M44" s="77"/>
    </row>
    <row r="45" spans="1:13" ht="12.75">
      <c r="A45" s="42">
        <v>31</v>
      </c>
      <c r="B45" s="256" t="s">
        <v>167</v>
      </c>
      <c r="C45" s="245"/>
      <c r="D45" s="45" t="s">
        <v>168</v>
      </c>
      <c r="E45" s="59" t="s">
        <v>169</v>
      </c>
      <c r="F45" s="45" t="s">
        <v>170</v>
      </c>
      <c r="G45" s="42">
        <v>5</v>
      </c>
      <c r="H45" s="74"/>
      <c r="I45" s="75"/>
      <c r="J45" s="61"/>
      <c r="K45" s="16"/>
      <c r="L45" s="16"/>
      <c r="M45" s="66"/>
    </row>
    <row r="46" spans="1:13" ht="12.75">
      <c r="A46" s="42">
        <v>32</v>
      </c>
      <c r="B46" s="256" t="s">
        <v>171</v>
      </c>
      <c r="C46" s="245"/>
      <c r="D46" s="45" t="s">
        <v>172</v>
      </c>
      <c r="E46" s="59" t="s">
        <v>173</v>
      </c>
      <c r="F46" s="45" t="s">
        <v>174</v>
      </c>
      <c r="G46" s="42">
        <v>10</v>
      </c>
      <c r="H46" s="74"/>
      <c r="I46" s="75"/>
      <c r="J46" s="56"/>
      <c r="K46" s="16"/>
      <c r="L46" s="16"/>
      <c r="M46" s="66"/>
    </row>
    <row r="47" spans="1:13" ht="18.75" customHeight="1">
      <c r="A47" s="230">
        <v>33</v>
      </c>
      <c r="B47" s="246" t="s">
        <v>175</v>
      </c>
      <c r="C47" s="247"/>
      <c r="D47" s="45" t="s">
        <v>176</v>
      </c>
      <c r="E47" s="231" t="s">
        <v>31</v>
      </c>
      <c r="F47" s="45" t="s">
        <v>177</v>
      </c>
      <c r="G47" s="42">
        <v>1</v>
      </c>
      <c r="H47" s="74"/>
      <c r="I47" s="75"/>
      <c r="J47" s="56"/>
      <c r="K47" s="16"/>
      <c r="L47" s="16"/>
      <c r="M47" s="43"/>
    </row>
    <row r="48" spans="1:13" ht="22.5">
      <c r="A48" s="230"/>
      <c r="B48" s="249"/>
      <c r="C48" s="239"/>
      <c r="D48" s="45" t="s">
        <v>178</v>
      </c>
      <c r="E48" s="231"/>
      <c r="F48" s="45" t="s">
        <v>179</v>
      </c>
      <c r="G48" s="42">
        <v>1</v>
      </c>
      <c r="H48" s="74"/>
      <c r="I48" s="75"/>
      <c r="J48" s="61"/>
      <c r="K48" s="16"/>
      <c r="L48" s="16"/>
      <c r="M48" s="43"/>
    </row>
    <row r="49" spans="1:13" ht="22.5">
      <c r="A49" s="230"/>
      <c r="B49" s="249"/>
      <c r="C49" s="239"/>
      <c r="D49" s="45" t="s">
        <v>180</v>
      </c>
      <c r="E49" s="231"/>
      <c r="F49" s="45" t="s">
        <v>181</v>
      </c>
      <c r="G49" s="42">
        <v>10</v>
      </c>
      <c r="H49" s="74"/>
      <c r="I49" s="75"/>
      <c r="J49" s="56"/>
      <c r="K49" s="16"/>
      <c r="L49" s="16"/>
      <c r="M49" s="43"/>
    </row>
    <row r="50" spans="1:13" ht="22.5">
      <c r="A50" s="230"/>
      <c r="B50" s="249"/>
      <c r="C50" s="239"/>
      <c r="D50" s="45" t="s">
        <v>182</v>
      </c>
      <c r="E50" s="231"/>
      <c r="F50" s="45" t="s">
        <v>183</v>
      </c>
      <c r="G50" s="42">
        <v>1</v>
      </c>
      <c r="H50" s="74"/>
      <c r="I50" s="75"/>
      <c r="J50" s="61"/>
      <c r="K50" s="16"/>
      <c r="L50" s="16"/>
      <c r="M50" s="43"/>
    </row>
    <row r="51" spans="1:13" ht="23.25" thickBot="1">
      <c r="A51" s="230"/>
      <c r="B51" s="248"/>
      <c r="C51" s="233"/>
      <c r="D51" s="45" t="s">
        <v>184</v>
      </c>
      <c r="E51" s="231"/>
      <c r="F51" s="45" t="s">
        <v>185</v>
      </c>
      <c r="G51" s="42">
        <v>200</v>
      </c>
      <c r="H51" s="74"/>
      <c r="I51" s="75"/>
      <c r="J51" s="56"/>
      <c r="K51" s="16"/>
      <c r="L51" s="16"/>
      <c r="M51" s="43"/>
    </row>
    <row r="52" spans="1:13" ht="15.75" thickBot="1">
      <c r="A52" s="174"/>
      <c r="B52" s="175"/>
      <c r="C52" s="176"/>
      <c r="D52" s="217" t="s">
        <v>229</v>
      </c>
      <c r="E52" s="217"/>
      <c r="F52" s="177"/>
      <c r="G52" s="178"/>
      <c r="H52" s="76"/>
      <c r="I52" s="75"/>
      <c r="J52" s="61"/>
      <c r="K52" s="55"/>
      <c r="L52" s="71"/>
      <c r="M52" s="64"/>
    </row>
    <row r="53" spans="1:13" ht="14.25" customHeight="1">
      <c r="A53" s="230">
        <v>34</v>
      </c>
      <c r="B53" s="241" t="s">
        <v>186</v>
      </c>
      <c r="C53" s="232" t="s">
        <v>186</v>
      </c>
      <c r="D53" s="45" t="s">
        <v>187</v>
      </c>
      <c r="E53" s="59" t="s">
        <v>97</v>
      </c>
      <c r="F53" s="45" t="s">
        <v>188</v>
      </c>
      <c r="G53" s="42">
        <v>20</v>
      </c>
      <c r="H53" s="74"/>
      <c r="I53" s="75"/>
      <c r="J53" s="56"/>
      <c r="K53" s="16"/>
      <c r="L53" s="16"/>
      <c r="M53" s="43"/>
    </row>
    <row r="54" spans="1:13" ht="22.5">
      <c r="A54" s="230"/>
      <c r="B54" s="242"/>
      <c r="C54" s="233"/>
      <c r="D54" s="45" t="s">
        <v>189</v>
      </c>
      <c r="E54" s="59" t="s">
        <v>127</v>
      </c>
      <c r="F54" s="45" t="s">
        <v>190</v>
      </c>
      <c r="G54" s="42">
        <v>400</v>
      </c>
      <c r="H54" s="74"/>
      <c r="I54" s="75"/>
      <c r="J54" s="61"/>
      <c r="K54" s="16"/>
      <c r="L54" s="16"/>
      <c r="M54" s="43"/>
    </row>
    <row r="55" spans="1:13" ht="14.25" customHeight="1">
      <c r="A55" s="230"/>
      <c r="B55" s="242"/>
      <c r="C55" s="232" t="s">
        <v>191</v>
      </c>
      <c r="D55" s="45" t="s">
        <v>192</v>
      </c>
      <c r="E55" s="231" t="s">
        <v>193</v>
      </c>
      <c r="F55" s="45" t="s">
        <v>58</v>
      </c>
      <c r="G55" s="42">
        <v>100</v>
      </c>
      <c r="H55" s="74"/>
      <c r="I55" s="75"/>
      <c r="J55" s="56"/>
      <c r="K55" s="16"/>
      <c r="L55" s="16"/>
      <c r="M55" s="43"/>
    </row>
    <row r="56" spans="1:13" ht="11.25">
      <c r="A56" s="230"/>
      <c r="B56" s="242"/>
      <c r="C56" s="239"/>
      <c r="D56" s="45" t="s">
        <v>194</v>
      </c>
      <c r="E56" s="231"/>
      <c r="F56" s="45" t="s">
        <v>58</v>
      </c>
      <c r="G56" s="42">
        <v>100</v>
      </c>
      <c r="H56" s="74"/>
      <c r="I56" s="75"/>
      <c r="J56" s="61"/>
      <c r="K56" s="16"/>
      <c r="L56" s="16"/>
      <c r="M56" s="43"/>
    </row>
    <row r="57" spans="1:13" ht="34.5" thickBot="1">
      <c r="A57" s="230"/>
      <c r="B57" s="243"/>
      <c r="C57" s="240"/>
      <c r="D57" s="45" t="s">
        <v>43</v>
      </c>
      <c r="E57" s="59" t="s">
        <v>195</v>
      </c>
      <c r="F57" s="45" t="s">
        <v>196</v>
      </c>
      <c r="G57" s="42">
        <v>5</v>
      </c>
      <c r="H57" s="74"/>
      <c r="I57" s="75"/>
      <c r="J57" s="56"/>
      <c r="K57" s="16"/>
      <c r="L57" s="16"/>
      <c r="M57" s="43"/>
    </row>
    <row r="58" spans="1:13" ht="15.75" thickBot="1">
      <c r="A58" s="174"/>
      <c r="B58" s="175"/>
      <c r="C58" s="176"/>
      <c r="D58" s="217" t="s">
        <v>229</v>
      </c>
      <c r="E58" s="217"/>
      <c r="F58" s="177"/>
      <c r="G58" s="178"/>
      <c r="H58" s="76"/>
      <c r="I58" s="75"/>
      <c r="J58" s="61"/>
      <c r="K58" s="16"/>
      <c r="L58" s="71"/>
      <c r="M58" s="64"/>
    </row>
    <row r="59" spans="1:13" ht="22.5">
      <c r="A59" s="58">
        <v>35</v>
      </c>
      <c r="B59" s="244" t="s">
        <v>197</v>
      </c>
      <c r="C59" s="245"/>
      <c r="D59" s="45" t="s">
        <v>198</v>
      </c>
      <c r="E59" s="59" t="s">
        <v>199</v>
      </c>
      <c r="F59" s="45" t="s">
        <v>200</v>
      </c>
      <c r="G59" s="42">
        <v>5</v>
      </c>
      <c r="H59" s="74"/>
      <c r="I59" s="75"/>
      <c r="J59" s="56"/>
      <c r="K59" s="16"/>
      <c r="L59" s="16"/>
      <c r="M59" s="43"/>
    </row>
    <row r="60" spans="1:13" ht="22.5">
      <c r="A60" s="227">
        <v>36</v>
      </c>
      <c r="B60" s="227" t="s">
        <v>125</v>
      </c>
      <c r="C60" s="59" t="s">
        <v>125</v>
      </c>
      <c r="D60" s="45" t="s">
        <v>126</v>
      </c>
      <c r="E60" s="59" t="s">
        <v>127</v>
      </c>
      <c r="F60" s="45" t="s">
        <v>128</v>
      </c>
      <c r="G60" s="42">
        <v>5</v>
      </c>
      <c r="H60" s="60"/>
      <c r="I60" s="68"/>
      <c r="J60" s="56"/>
      <c r="K60" s="65"/>
      <c r="L60" s="16"/>
      <c r="M60" s="43"/>
    </row>
    <row r="61" spans="1:13" ht="23.25" thickBot="1">
      <c r="A61" s="228"/>
      <c r="B61" s="257"/>
      <c r="C61" s="59" t="s">
        <v>125</v>
      </c>
      <c r="D61" s="45" t="s">
        <v>126</v>
      </c>
      <c r="E61" s="59" t="s">
        <v>127</v>
      </c>
      <c r="F61" s="45" t="s">
        <v>73</v>
      </c>
      <c r="G61" s="42">
        <v>5</v>
      </c>
      <c r="H61" s="74"/>
      <c r="I61" s="75"/>
      <c r="J61" s="61"/>
      <c r="K61" s="16"/>
      <c r="L61" s="16"/>
      <c r="M61" s="43"/>
    </row>
    <row r="62" spans="1:13" ht="15.75" thickBot="1">
      <c r="A62" s="174"/>
      <c r="B62" s="175"/>
      <c r="C62" s="176"/>
      <c r="D62" s="217" t="s">
        <v>229</v>
      </c>
      <c r="E62" s="217"/>
      <c r="F62" s="177"/>
      <c r="G62" s="178"/>
      <c r="H62" s="74"/>
      <c r="I62" s="75"/>
      <c r="J62" s="61"/>
      <c r="K62" s="16"/>
      <c r="L62" s="16"/>
      <c r="M62" s="43"/>
    </row>
    <row r="63" spans="1:13" ht="22.5">
      <c r="A63" s="58">
        <v>37</v>
      </c>
      <c r="B63" s="244" t="s">
        <v>201</v>
      </c>
      <c r="C63" s="245"/>
      <c r="D63" s="45" t="s">
        <v>202</v>
      </c>
      <c r="E63" s="59" t="s">
        <v>31</v>
      </c>
      <c r="F63" s="45" t="s">
        <v>203</v>
      </c>
      <c r="G63" s="42">
        <v>400</v>
      </c>
      <c r="H63" s="74"/>
      <c r="I63" s="75"/>
      <c r="J63" s="61"/>
      <c r="K63" s="16"/>
      <c r="L63" s="16"/>
      <c r="M63" s="43"/>
    </row>
    <row r="64" spans="1:13" s="1" customFormat="1" ht="22.5">
      <c r="A64" s="36">
        <v>38</v>
      </c>
      <c r="B64" s="250" t="s">
        <v>204</v>
      </c>
      <c r="C64" s="245"/>
      <c r="D64" s="37" t="s">
        <v>205</v>
      </c>
      <c r="E64" s="78" t="s">
        <v>31</v>
      </c>
      <c r="F64" s="78" t="s">
        <v>206</v>
      </c>
      <c r="G64" s="79">
        <v>10</v>
      </c>
      <c r="H64" s="80"/>
      <c r="I64" s="75"/>
      <c r="J64" s="56"/>
      <c r="K64" s="16"/>
      <c r="L64" s="81"/>
      <c r="M64" s="43"/>
    </row>
    <row r="65" spans="1:13" ht="22.5">
      <c r="A65" s="58">
        <v>39</v>
      </c>
      <c r="B65" s="244" t="s">
        <v>207</v>
      </c>
      <c r="C65" s="245"/>
      <c r="D65" s="45" t="s">
        <v>208</v>
      </c>
      <c r="E65" s="59" t="s">
        <v>127</v>
      </c>
      <c r="F65" s="45" t="s">
        <v>209</v>
      </c>
      <c r="G65" s="42">
        <v>150</v>
      </c>
      <c r="H65" s="74"/>
      <c r="I65" s="75"/>
      <c r="J65" s="61"/>
      <c r="K65" s="16"/>
      <c r="L65" s="16"/>
      <c r="M65" s="43"/>
    </row>
    <row r="66" spans="1:13" ht="22.5">
      <c r="A66" s="58">
        <v>40</v>
      </c>
      <c r="B66" s="244" t="s">
        <v>210</v>
      </c>
      <c r="C66" s="245"/>
      <c r="D66" s="45" t="s">
        <v>211</v>
      </c>
      <c r="E66" s="59" t="s">
        <v>160</v>
      </c>
      <c r="F66" s="45" t="s">
        <v>212</v>
      </c>
      <c r="G66" s="42">
        <v>1500</v>
      </c>
      <c r="H66" s="74"/>
      <c r="I66" s="75"/>
      <c r="J66" s="56"/>
      <c r="K66" s="16"/>
      <c r="L66" s="16"/>
      <c r="M66" s="43"/>
    </row>
    <row r="67" spans="1:13" ht="22.5">
      <c r="A67" s="58">
        <v>41</v>
      </c>
      <c r="B67" s="244" t="s">
        <v>213</v>
      </c>
      <c r="C67" s="245"/>
      <c r="D67" s="45" t="s">
        <v>214</v>
      </c>
      <c r="E67" s="59" t="s">
        <v>31</v>
      </c>
      <c r="F67" s="45" t="s">
        <v>215</v>
      </c>
      <c r="G67" s="42">
        <v>2500</v>
      </c>
      <c r="H67" s="74"/>
      <c r="I67" s="75"/>
      <c r="J67" s="61"/>
      <c r="K67" s="16"/>
      <c r="L67" s="16"/>
      <c r="M67" s="43"/>
    </row>
    <row r="68" spans="1:13" ht="12.75">
      <c r="A68" s="58">
        <v>42</v>
      </c>
      <c r="B68" s="244" t="s">
        <v>216</v>
      </c>
      <c r="C68" s="245"/>
      <c r="D68" s="45" t="s">
        <v>217</v>
      </c>
      <c r="E68" s="59" t="s">
        <v>218</v>
      </c>
      <c r="F68" s="45" t="s">
        <v>219</v>
      </c>
      <c r="G68" s="42">
        <v>5</v>
      </c>
      <c r="H68" s="74"/>
      <c r="I68" s="75"/>
      <c r="J68" s="56"/>
      <c r="K68" s="16"/>
      <c r="L68" s="16"/>
      <c r="M68" s="43"/>
    </row>
    <row r="69" spans="9:11" ht="11.25">
      <c r="I69" s="82"/>
      <c r="J69" s="83"/>
      <c r="K69" s="82"/>
    </row>
    <row r="70" ht="11.25">
      <c r="J70" s="83"/>
    </row>
    <row r="71" ht="11.25">
      <c r="J71" s="83"/>
    </row>
    <row r="72" ht="11.25">
      <c r="J72" s="83"/>
    </row>
    <row r="73" ht="11.25">
      <c r="J73" s="83"/>
    </row>
    <row r="74" ht="11.25">
      <c r="J74" s="83"/>
    </row>
    <row r="75" ht="11.25">
      <c r="J75" s="83"/>
    </row>
    <row r="76" ht="11.25">
      <c r="J76" s="83"/>
    </row>
    <row r="77" ht="11.25">
      <c r="J77" s="83"/>
    </row>
    <row r="78" ht="11.25">
      <c r="J78" s="83"/>
    </row>
    <row r="79" ht="11.25">
      <c r="J79" s="83"/>
    </row>
    <row r="80" ht="11.25">
      <c r="J80" s="83"/>
    </row>
    <row r="81" ht="11.25">
      <c r="J81" s="83"/>
    </row>
    <row r="82" ht="11.25">
      <c r="J82" s="83"/>
    </row>
    <row r="83" ht="11.25">
      <c r="J83" s="83"/>
    </row>
    <row r="84" ht="11.25">
      <c r="J84" s="83"/>
    </row>
    <row r="85" ht="11.25">
      <c r="J85" s="83"/>
    </row>
    <row r="86" ht="11.25">
      <c r="J86" s="83"/>
    </row>
    <row r="87" ht="11.25">
      <c r="J87" s="83"/>
    </row>
    <row r="88" ht="11.25">
      <c r="J88" s="83"/>
    </row>
    <row r="89" ht="11.25">
      <c r="J89" s="83"/>
    </row>
    <row r="90" ht="11.25">
      <c r="J90" s="83"/>
    </row>
    <row r="91" ht="11.25">
      <c r="J91" s="83"/>
    </row>
    <row r="92" ht="11.25">
      <c r="J92" s="83"/>
    </row>
    <row r="93" ht="11.25">
      <c r="J93" s="83"/>
    </row>
  </sheetData>
  <sheetProtection selectLockedCells="1" selectUnlockedCells="1"/>
  <mergeCells count="57">
    <mergeCell ref="B68:C68"/>
    <mergeCell ref="D7:E7"/>
    <mergeCell ref="D13:E13"/>
    <mergeCell ref="D29:E29"/>
    <mergeCell ref="D32:E32"/>
    <mergeCell ref="D35:E35"/>
    <mergeCell ref="D44:E44"/>
    <mergeCell ref="D58:E58"/>
    <mergeCell ref="D62:E62"/>
    <mergeCell ref="B60:B61"/>
    <mergeCell ref="B63:C63"/>
    <mergeCell ref="B64:C64"/>
    <mergeCell ref="B65:C65"/>
    <mergeCell ref="B66:C66"/>
    <mergeCell ref="B67:C67"/>
    <mergeCell ref="B36:C36"/>
    <mergeCell ref="B37:B43"/>
    <mergeCell ref="B45:C45"/>
    <mergeCell ref="B46:C46"/>
    <mergeCell ref="B47:C51"/>
    <mergeCell ref="B59:C59"/>
    <mergeCell ref="B16:C16"/>
    <mergeCell ref="B17:C17"/>
    <mergeCell ref="B18:C18"/>
    <mergeCell ref="B19:C19"/>
    <mergeCell ref="B21:C28"/>
    <mergeCell ref="B30:C31"/>
    <mergeCell ref="B8:C8"/>
    <mergeCell ref="B9:C9"/>
    <mergeCell ref="B11:C12"/>
    <mergeCell ref="B10:C10"/>
    <mergeCell ref="B14:C14"/>
    <mergeCell ref="B15:C15"/>
    <mergeCell ref="A37:A43"/>
    <mergeCell ref="A47:A51"/>
    <mergeCell ref="E47:E51"/>
    <mergeCell ref="A53:A57"/>
    <mergeCell ref="E55:E56"/>
    <mergeCell ref="C55:C57"/>
    <mergeCell ref="B53:B57"/>
    <mergeCell ref="D52:E52"/>
    <mergeCell ref="A21:A28"/>
    <mergeCell ref="E21:E28"/>
    <mergeCell ref="A30:A31"/>
    <mergeCell ref="A33:A34"/>
    <mergeCell ref="E33:E34"/>
    <mergeCell ref="B33:C34"/>
    <mergeCell ref="B3:C3"/>
    <mergeCell ref="B4:C4"/>
    <mergeCell ref="B5:C6"/>
    <mergeCell ref="A60:A61"/>
    <mergeCell ref="A1:M1"/>
    <mergeCell ref="A5:A6"/>
    <mergeCell ref="E5:E6"/>
    <mergeCell ref="A11:A12"/>
    <mergeCell ref="E11:E12"/>
    <mergeCell ref="C53:C54"/>
  </mergeCells>
  <printOptions/>
  <pageMargins left="0.25" right="0.25" top="0.75" bottom="0.75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20" zoomScaleNormal="120" zoomScaleSheetLayoutView="120" zoomScalePageLayoutView="0" workbookViewId="0" topLeftCell="A1">
      <selection activeCell="B3" sqref="B3"/>
    </sheetView>
  </sheetViews>
  <sheetFormatPr defaultColWidth="9.00390625" defaultRowHeight="12.75"/>
  <cols>
    <col min="1" max="1" width="3.57421875" style="1" customWidth="1"/>
    <col min="2" max="2" width="7.57421875" style="1" customWidth="1"/>
    <col min="3" max="3" width="61.421875" style="1" customWidth="1"/>
    <col min="4" max="4" width="13.00390625" style="1" customWidth="1"/>
    <col min="5" max="5" width="12.7109375" style="1" customWidth="1"/>
    <col min="6" max="7" width="9.00390625" style="1" customWidth="1"/>
    <col min="8" max="8" width="8.28125" style="1" customWidth="1"/>
    <col min="9" max="16384" width="9.00390625" style="1" customWidth="1"/>
  </cols>
  <sheetData>
    <row r="1" spans="1:11" ht="15" customHeight="1">
      <c r="A1" s="258" t="s">
        <v>220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>
      <c r="A2" s="4" t="s">
        <v>5</v>
      </c>
      <c r="B2" s="4" t="s">
        <v>6</v>
      </c>
      <c r="C2" s="4" t="s">
        <v>7</v>
      </c>
      <c r="D2" s="5" t="s">
        <v>8</v>
      </c>
      <c r="E2" s="5" t="s">
        <v>9</v>
      </c>
      <c r="F2" s="4" t="s">
        <v>10</v>
      </c>
      <c r="G2" s="4" t="s">
        <v>335</v>
      </c>
      <c r="H2" s="4" t="s">
        <v>12</v>
      </c>
      <c r="I2" s="4" t="s">
        <v>339</v>
      </c>
      <c r="J2" s="4" t="s">
        <v>13</v>
      </c>
      <c r="K2" s="206" t="s">
        <v>14</v>
      </c>
    </row>
    <row r="3" spans="1:11" ht="33.75">
      <c r="A3" s="49" t="s">
        <v>16</v>
      </c>
      <c r="B3" s="49" t="s">
        <v>340</v>
      </c>
      <c r="C3" s="50" t="s">
        <v>221</v>
      </c>
      <c r="D3" s="50" t="s">
        <v>79</v>
      </c>
      <c r="E3" s="50" t="s">
        <v>222</v>
      </c>
      <c r="F3" s="5" t="s">
        <v>22</v>
      </c>
      <c r="G3" s="5" t="s">
        <v>23</v>
      </c>
      <c r="H3" s="5" t="s">
        <v>333</v>
      </c>
      <c r="I3" s="5" t="s">
        <v>24</v>
      </c>
      <c r="J3" s="8" t="s">
        <v>331</v>
      </c>
      <c r="K3" s="8" t="s">
        <v>25</v>
      </c>
    </row>
    <row r="4" spans="1:11" ht="77.25" customHeight="1">
      <c r="A4" s="238">
        <v>43</v>
      </c>
      <c r="B4" s="260" t="s">
        <v>341</v>
      </c>
      <c r="C4" s="84" t="s">
        <v>223</v>
      </c>
      <c r="D4" s="59" t="s">
        <v>224</v>
      </c>
      <c r="E4" s="42">
        <v>120</v>
      </c>
      <c r="F4" s="85"/>
      <c r="G4" s="86"/>
      <c r="H4" s="87"/>
      <c r="I4" s="16"/>
      <c r="J4" s="85"/>
      <c r="K4" s="88"/>
    </row>
    <row r="5" spans="1:11" ht="106.5" customHeight="1">
      <c r="A5" s="238"/>
      <c r="B5" s="261"/>
      <c r="C5" s="84" t="s">
        <v>225</v>
      </c>
      <c r="D5" s="59" t="s">
        <v>226</v>
      </c>
      <c r="E5" s="42">
        <v>120</v>
      </c>
      <c r="F5" s="85"/>
      <c r="G5" s="86"/>
      <c r="H5" s="87"/>
      <c r="I5" s="16"/>
      <c r="J5" s="85"/>
      <c r="K5" s="88"/>
    </row>
    <row r="6" spans="1:11" ht="85.5" customHeight="1">
      <c r="A6" s="238"/>
      <c r="B6" s="261"/>
      <c r="C6" s="84" t="s">
        <v>227</v>
      </c>
      <c r="D6" s="59" t="s">
        <v>226</v>
      </c>
      <c r="E6" s="42">
        <v>120</v>
      </c>
      <c r="F6" s="85"/>
      <c r="G6" s="86"/>
      <c r="H6" s="87"/>
      <c r="I6" s="16"/>
      <c r="J6" s="85"/>
      <c r="K6" s="88"/>
    </row>
    <row r="7" spans="1:11" ht="20.25" customHeight="1" thickBot="1">
      <c r="A7" s="238"/>
      <c r="B7" s="262"/>
      <c r="C7" s="59" t="s">
        <v>228</v>
      </c>
      <c r="D7" s="59"/>
      <c r="E7" s="42">
        <v>360</v>
      </c>
      <c r="F7" s="85"/>
      <c r="G7" s="179"/>
      <c r="H7" s="180"/>
      <c r="I7" s="16"/>
      <c r="J7" s="85"/>
      <c r="K7" s="67"/>
    </row>
    <row r="8" spans="1:11" ht="15" customHeight="1" thickBot="1">
      <c r="A8" s="174"/>
      <c r="B8" s="205"/>
      <c r="C8" s="175"/>
      <c r="D8" s="176"/>
      <c r="E8" s="217" t="s">
        <v>229</v>
      </c>
      <c r="F8" s="259"/>
      <c r="G8" s="182"/>
      <c r="H8" s="181"/>
      <c r="I8" s="166"/>
      <c r="J8" s="89"/>
      <c r="K8" s="90"/>
    </row>
  </sheetData>
  <sheetProtection selectLockedCells="1" selectUnlockedCells="1"/>
  <mergeCells count="4">
    <mergeCell ref="A1:K1"/>
    <mergeCell ref="A4:A7"/>
    <mergeCell ref="E8:F8"/>
    <mergeCell ref="B4:B7"/>
  </mergeCells>
  <printOptions/>
  <pageMargins left="0.25" right="0.25" top="0.75" bottom="0.75" header="0.5118110236220472" footer="0.5118110236220472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3"/>
  <sheetViews>
    <sheetView view="pageBreakPreview" zoomScale="120" zoomScaleNormal="120" zoomScaleSheetLayoutView="120" zoomScalePageLayoutView="0" workbookViewId="0" topLeftCell="A1">
      <selection activeCell="B4" sqref="B4:B5"/>
    </sheetView>
  </sheetViews>
  <sheetFormatPr defaultColWidth="9.00390625" defaultRowHeight="12.75"/>
  <cols>
    <col min="1" max="1" width="4.421875" style="1" customWidth="1"/>
    <col min="2" max="2" width="6.7109375" style="1" customWidth="1"/>
    <col min="3" max="3" width="38.8515625" style="1" customWidth="1"/>
    <col min="4" max="6" width="9.00390625" style="1" customWidth="1"/>
    <col min="7" max="7" width="12.28125" style="1" customWidth="1"/>
    <col min="8" max="9" width="9.00390625" style="1" customWidth="1"/>
    <col min="10" max="10" width="4.8515625" style="1" customWidth="1"/>
    <col min="11" max="13" width="9.00390625" style="1" customWidth="1"/>
    <col min="14" max="53" width="9.00390625" style="91" customWidth="1"/>
    <col min="54" max="16384" width="9.00390625" style="1" customWidth="1"/>
  </cols>
  <sheetData>
    <row r="1" spans="1:11" ht="15.75" customHeight="1">
      <c r="A1" s="264" t="s">
        <v>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3" ht="12.75">
      <c r="A2" s="92" t="s">
        <v>5</v>
      </c>
      <c r="B2" s="92" t="s">
        <v>6</v>
      </c>
      <c r="C2" s="92" t="s">
        <v>7</v>
      </c>
      <c r="D2" s="93" t="s">
        <v>8</v>
      </c>
      <c r="E2" s="93" t="s">
        <v>9</v>
      </c>
      <c r="F2" s="92" t="s">
        <v>10</v>
      </c>
      <c r="G2" s="92" t="s">
        <v>11</v>
      </c>
      <c r="H2" s="92" t="s">
        <v>12</v>
      </c>
      <c r="I2" s="92" t="s">
        <v>342</v>
      </c>
      <c r="J2" s="92" t="s">
        <v>13</v>
      </c>
      <c r="K2" s="94" t="s">
        <v>343</v>
      </c>
      <c r="L2" s="94" t="s">
        <v>15</v>
      </c>
      <c r="M2" s="94"/>
    </row>
    <row r="3" spans="1:53" s="33" customFormat="1" ht="33.75">
      <c r="A3" s="49" t="s">
        <v>16</v>
      </c>
      <c r="B3" s="49" t="s">
        <v>340</v>
      </c>
      <c r="C3" s="50" t="s">
        <v>221</v>
      </c>
      <c r="D3" s="50" t="s">
        <v>18</v>
      </c>
      <c r="E3" s="50" t="s">
        <v>19</v>
      </c>
      <c r="F3" s="50" t="s">
        <v>20</v>
      </c>
      <c r="G3" s="50" t="s">
        <v>222</v>
      </c>
      <c r="H3" s="5" t="s">
        <v>22</v>
      </c>
      <c r="I3" s="5" t="s">
        <v>23</v>
      </c>
      <c r="J3" s="5" t="s">
        <v>333</v>
      </c>
      <c r="K3" s="5" t="s">
        <v>24</v>
      </c>
      <c r="L3" s="8" t="s">
        <v>331</v>
      </c>
      <c r="M3" s="8" t="s">
        <v>25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</row>
    <row r="4" spans="1:14" ht="70.5" customHeight="1">
      <c r="A4" s="265">
        <v>44</v>
      </c>
      <c r="B4" s="267" t="s">
        <v>3</v>
      </c>
      <c r="C4" s="96" t="s">
        <v>230</v>
      </c>
      <c r="D4" s="97" t="s">
        <v>231</v>
      </c>
      <c r="E4" s="97" t="s">
        <v>86</v>
      </c>
      <c r="F4" s="98" t="s">
        <v>232</v>
      </c>
      <c r="G4" s="99">
        <v>15000</v>
      </c>
      <c r="H4" s="100"/>
      <c r="I4" s="100"/>
      <c r="J4" s="101"/>
      <c r="K4" s="102"/>
      <c r="L4" s="102"/>
      <c r="M4" s="102"/>
      <c r="N4" s="103"/>
    </row>
    <row r="5" spans="1:14" ht="51" customHeight="1" thickBot="1">
      <c r="A5" s="266"/>
      <c r="B5" s="268"/>
      <c r="C5" s="186" t="s">
        <v>233</v>
      </c>
      <c r="D5" s="183" t="s">
        <v>234</v>
      </c>
      <c r="E5" s="183" t="s">
        <v>86</v>
      </c>
      <c r="F5" s="184" t="s">
        <v>232</v>
      </c>
      <c r="G5" s="185">
        <v>1000</v>
      </c>
      <c r="H5" s="100"/>
      <c r="I5" s="100"/>
      <c r="J5" s="187"/>
      <c r="K5" s="188"/>
      <c r="L5" s="188"/>
      <c r="M5" s="188"/>
      <c r="N5" s="103"/>
    </row>
    <row r="6" spans="1:13" ht="15" customHeight="1" thickBot="1">
      <c r="A6" s="174"/>
      <c r="B6" s="205"/>
      <c r="C6" s="175"/>
      <c r="D6" s="176"/>
      <c r="E6" s="217" t="s">
        <v>229</v>
      </c>
      <c r="F6" s="217"/>
      <c r="G6" s="217"/>
      <c r="H6" s="217"/>
      <c r="I6" s="189"/>
      <c r="J6" s="190"/>
      <c r="K6" s="189"/>
      <c r="L6" s="191"/>
      <c r="M6" s="191"/>
    </row>
    <row r="7" spans="1:14" ht="12.75">
      <c r="A7" s="46" t="s">
        <v>235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104"/>
    </row>
    <row r="8" spans="1:14" ht="12.75" customHeight="1">
      <c r="A8" s="263" t="s">
        <v>236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</row>
    <row r="9" spans="1:14" ht="12.75" customHeight="1">
      <c r="A9" s="263" t="s">
        <v>237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</row>
    <row r="10" spans="1:14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104"/>
    </row>
    <row r="11" spans="1:14" ht="12.75">
      <c r="A11" s="46" t="s">
        <v>238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104"/>
    </row>
    <row r="12" spans="1:14" ht="12.75" customHeight="1">
      <c r="A12" s="263" t="s">
        <v>239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</row>
    <row r="13" spans="1:14" ht="12.75" customHeight="1">
      <c r="A13" s="263" t="s">
        <v>237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</row>
  </sheetData>
  <sheetProtection selectLockedCells="1" selectUnlockedCells="1"/>
  <mergeCells count="9">
    <mergeCell ref="A13:N13"/>
    <mergeCell ref="A1:K1"/>
    <mergeCell ref="A4:A5"/>
    <mergeCell ref="G6:H6"/>
    <mergeCell ref="A8:N8"/>
    <mergeCell ref="A9:N9"/>
    <mergeCell ref="A12:N12"/>
    <mergeCell ref="E6:F6"/>
    <mergeCell ref="B4:B5"/>
  </mergeCells>
  <printOptions/>
  <pageMargins left="0.25" right="0.25" top="0.75" bottom="0.75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="120" zoomScaleNormal="120" zoomScaleSheetLayoutView="120" zoomScalePageLayoutView="0" workbookViewId="0" topLeftCell="A1">
      <selection activeCell="B5" sqref="B5"/>
    </sheetView>
  </sheetViews>
  <sheetFormatPr defaultColWidth="9.140625" defaultRowHeight="12.75"/>
  <cols>
    <col min="1" max="1" width="7.421875" style="0" customWidth="1"/>
    <col min="2" max="2" width="15.140625" style="0" customWidth="1"/>
    <col min="4" max="4" width="18.28125" style="0" customWidth="1"/>
    <col min="5" max="5" width="10.140625" style="0" customWidth="1"/>
    <col min="6" max="6" width="13.28125" style="0" customWidth="1"/>
    <col min="7" max="7" width="11.00390625" style="0" customWidth="1"/>
    <col min="9" max="9" width="4.57421875" style="0" customWidth="1"/>
    <col min="11" max="11" width="11.7109375" style="0" customWidth="1"/>
    <col min="12" max="12" width="17.7109375" style="0" customWidth="1"/>
  </cols>
  <sheetData>
    <row r="1" spans="1:12" s="106" customFormat="1" ht="12.75" customHeight="1">
      <c r="A1" s="269" t="s">
        <v>240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05"/>
    </row>
    <row r="2" spans="1:12" s="110" customFormat="1" ht="12.75" customHeight="1">
      <c r="A2" s="107" t="s">
        <v>5</v>
      </c>
      <c r="B2" s="107" t="s">
        <v>6</v>
      </c>
      <c r="C2" s="107" t="s">
        <v>7</v>
      </c>
      <c r="D2" s="108" t="s">
        <v>8</v>
      </c>
      <c r="E2" s="108" t="s">
        <v>9</v>
      </c>
      <c r="F2" s="107" t="s">
        <v>10</v>
      </c>
      <c r="G2" s="107" t="s">
        <v>11</v>
      </c>
      <c r="H2" s="107" t="s">
        <v>334</v>
      </c>
      <c r="I2" s="107" t="s">
        <v>2</v>
      </c>
      <c r="J2" s="107" t="s">
        <v>330</v>
      </c>
      <c r="K2" s="107" t="s">
        <v>14</v>
      </c>
      <c r="L2" s="109" t="s">
        <v>15</v>
      </c>
    </row>
    <row r="3" spans="1:12" s="114" customFormat="1" ht="45.75" customHeight="1">
      <c r="A3" s="108" t="s">
        <v>241</v>
      </c>
      <c r="B3" s="108" t="s">
        <v>17</v>
      </c>
      <c r="C3" s="108" t="s">
        <v>18</v>
      </c>
      <c r="D3" s="108" t="s">
        <v>19</v>
      </c>
      <c r="E3" s="111" t="s">
        <v>20</v>
      </c>
      <c r="F3" s="112" t="s">
        <v>21</v>
      </c>
      <c r="G3" s="108" t="s">
        <v>22</v>
      </c>
      <c r="H3" s="108" t="s">
        <v>23</v>
      </c>
      <c r="I3" s="108" t="s">
        <v>242</v>
      </c>
      <c r="J3" s="108" t="s">
        <v>24</v>
      </c>
      <c r="K3" s="8" t="s">
        <v>331</v>
      </c>
      <c r="L3" s="113" t="s">
        <v>25</v>
      </c>
    </row>
    <row r="4" spans="1:12" s="110" customFormat="1" ht="15.75" customHeight="1">
      <c r="A4" s="36">
        <v>45</v>
      </c>
      <c r="B4" s="37" t="s">
        <v>243</v>
      </c>
      <c r="C4" s="115">
        <v>0.5</v>
      </c>
      <c r="D4" s="29" t="s">
        <v>31</v>
      </c>
      <c r="E4" s="37" t="s">
        <v>244</v>
      </c>
      <c r="F4" s="116">
        <v>5</v>
      </c>
      <c r="G4" s="117"/>
      <c r="H4" s="80"/>
      <c r="I4" s="118"/>
      <c r="J4" s="16"/>
      <c r="K4" s="39"/>
      <c r="L4" s="36"/>
    </row>
    <row r="5" spans="1:12" ht="12.75">
      <c r="A5" s="119">
        <v>46</v>
      </c>
      <c r="B5" s="45" t="s">
        <v>245</v>
      </c>
      <c r="C5" s="45" t="s">
        <v>56</v>
      </c>
      <c r="D5" s="45" t="s">
        <v>31</v>
      </c>
      <c r="E5" s="44" t="s">
        <v>45</v>
      </c>
      <c r="F5" s="67">
        <v>150</v>
      </c>
      <c r="G5" s="120"/>
      <c r="H5" s="80"/>
      <c r="I5" s="121"/>
      <c r="J5" s="16"/>
      <c r="K5" s="122"/>
      <c r="L5" s="122"/>
    </row>
    <row r="6" spans="8:10" ht="12.75">
      <c r="H6" s="80"/>
      <c r="J6" s="80"/>
    </row>
  </sheetData>
  <sheetProtection selectLockedCells="1" selectUnlockedCells="1"/>
  <mergeCells count="1">
    <mergeCell ref="A1:K1"/>
  </mergeCells>
  <printOptions/>
  <pageMargins left="0.25" right="0.25" top="0.75" bottom="0.75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120" zoomScaleNormal="120" zoomScaleSheetLayoutView="120" zoomScalePageLayoutView="0" workbookViewId="0" topLeftCell="A1">
      <selection activeCell="B3" sqref="B3"/>
    </sheetView>
  </sheetViews>
  <sheetFormatPr defaultColWidth="9.00390625" defaultRowHeight="12.75"/>
  <cols>
    <col min="1" max="1" width="4.421875" style="123" customWidth="1"/>
    <col min="2" max="2" width="14.57421875" style="123" customWidth="1"/>
    <col min="3" max="3" width="28.7109375" style="123" customWidth="1"/>
    <col min="4" max="5" width="9.00390625" style="123" customWidth="1"/>
    <col min="6" max="6" width="11.00390625" style="123" customWidth="1"/>
    <col min="7" max="8" width="9.00390625" style="123" customWidth="1"/>
    <col min="9" max="9" width="4.57421875" style="123" customWidth="1"/>
    <col min="10" max="16384" width="9.00390625" style="123" customWidth="1"/>
  </cols>
  <sheetData>
    <row r="1" spans="1:12" s="124" customFormat="1" ht="12.75">
      <c r="A1" s="270" t="s">
        <v>246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s="110" customFormat="1" ht="12.75" customHeight="1">
      <c r="A2" s="4" t="s">
        <v>5</v>
      </c>
      <c r="B2" s="4" t="s">
        <v>6</v>
      </c>
      <c r="C2" s="4" t="s">
        <v>7</v>
      </c>
      <c r="D2" s="5" t="s">
        <v>8</v>
      </c>
      <c r="E2" s="5" t="s">
        <v>9</v>
      </c>
      <c r="F2" s="4" t="s">
        <v>10</v>
      </c>
      <c r="G2" s="4" t="s">
        <v>11</v>
      </c>
      <c r="H2" s="4" t="s">
        <v>334</v>
      </c>
      <c r="I2" s="4" t="s">
        <v>2</v>
      </c>
      <c r="J2" s="4" t="s">
        <v>344</v>
      </c>
      <c r="K2" s="4" t="s">
        <v>14</v>
      </c>
      <c r="L2" s="4" t="s">
        <v>14</v>
      </c>
    </row>
    <row r="3" spans="1:12" ht="45">
      <c r="A3" s="125" t="s">
        <v>247</v>
      </c>
      <c r="B3" s="125" t="s">
        <v>340</v>
      </c>
      <c r="C3" s="126" t="s">
        <v>248</v>
      </c>
      <c r="D3" s="127" t="s">
        <v>19</v>
      </c>
      <c r="E3" s="127" t="s">
        <v>20</v>
      </c>
      <c r="F3" s="128" t="s">
        <v>249</v>
      </c>
      <c r="G3" s="129" t="s">
        <v>22</v>
      </c>
      <c r="H3" s="129" t="s">
        <v>0</v>
      </c>
      <c r="I3" s="128" t="s">
        <v>250</v>
      </c>
      <c r="J3" s="129" t="s">
        <v>1</v>
      </c>
      <c r="K3" s="8" t="s">
        <v>331</v>
      </c>
      <c r="L3" s="129" t="s">
        <v>25</v>
      </c>
    </row>
    <row r="4" spans="1:12" ht="12.75">
      <c r="A4" s="271">
        <v>47</v>
      </c>
      <c r="B4" s="277" t="s">
        <v>246</v>
      </c>
      <c r="C4" s="130" t="s">
        <v>251</v>
      </c>
      <c r="D4" s="131" t="s">
        <v>252</v>
      </c>
      <c r="E4" s="131" t="s">
        <v>253</v>
      </c>
      <c r="F4" s="132">
        <v>6000</v>
      </c>
      <c r="G4" s="133"/>
      <c r="H4" s="134"/>
      <c r="I4" s="135"/>
      <c r="J4" s="16"/>
      <c r="K4" s="134"/>
      <c r="L4" s="163"/>
    </row>
    <row r="5" spans="1:12" ht="12.75">
      <c r="A5" s="271"/>
      <c r="B5" s="254"/>
      <c r="C5" s="130" t="s">
        <v>254</v>
      </c>
      <c r="D5" s="131" t="s">
        <v>252</v>
      </c>
      <c r="E5" s="131" t="s">
        <v>255</v>
      </c>
      <c r="F5" s="132">
        <v>1200</v>
      </c>
      <c r="G5" s="133"/>
      <c r="H5" s="134"/>
      <c r="I5" s="135"/>
      <c r="J5" s="16"/>
      <c r="K5" s="134"/>
      <c r="L5" s="136"/>
    </row>
    <row r="6" spans="1:12" ht="12.75">
      <c r="A6" s="271"/>
      <c r="B6" s="254"/>
      <c r="C6" s="130" t="s">
        <v>256</v>
      </c>
      <c r="D6" s="131" t="s">
        <v>257</v>
      </c>
      <c r="E6" s="131" t="s">
        <v>258</v>
      </c>
      <c r="F6" s="132">
        <v>3600</v>
      </c>
      <c r="G6" s="133"/>
      <c r="H6" s="192"/>
      <c r="I6" s="135"/>
      <c r="J6" s="16"/>
      <c r="K6" s="134"/>
      <c r="L6" s="136"/>
    </row>
    <row r="7" spans="1:12" ht="30" customHeight="1" thickBot="1">
      <c r="A7" s="272"/>
      <c r="B7" s="268"/>
      <c r="C7" s="198" t="s">
        <v>259</v>
      </c>
      <c r="D7" s="198" t="s">
        <v>257</v>
      </c>
      <c r="E7" s="198" t="s">
        <v>258</v>
      </c>
      <c r="F7" s="199">
        <v>3600</v>
      </c>
      <c r="G7" s="200"/>
      <c r="H7" s="194"/>
      <c r="I7" s="196"/>
      <c r="J7" s="16"/>
      <c r="K7" s="134"/>
      <c r="L7" s="132"/>
    </row>
    <row r="8" spans="1:12" ht="13.5" customHeight="1" thickBot="1">
      <c r="A8" s="273" t="s">
        <v>229</v>
      </c>
      <c r="B8" s="274"/>
      <c r="C8" s="275"/>
      <c r="D8" s="275"/>
      <c r="E8" s="275"/>
      <c r="F8" s="275"/>
      <c r="G8" s="276"/>
      <c r="H8" s="193"/>
      <c r="I8" s="197"/>
      <c r="J8" s="195"/>
      <c r="K8" s="137"/>
      <c r="L8" s="138"/>
    </row>
    <row r="9" ht="12.75">
      <c r="I9" s="139"/>
    </row>
  </sheetData>
  <sheetProtection selectLockedCells="1" selectUnlockedCells="1"/>
  <mergeCells count="4">
    <mergeCell ref="A1:L1"/>
    <mergeCell ref="A4:A7"/>
    <mergeCell ref="A8:G8"/>
    <mergeCell ref="B4:B7"/>
  </mergeCells>
  <printOptions/>
  <pageMargins left="0.25" right="0.25" top="0.75" bottom="0.75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120" zoomScaleNormal="120" zoomScaleSheetLayoutView="120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2" width="11.28125" style="0" customWidth="1"/>
    <col min="3" max="3" width="21.28125" style="0" customWidth="1"/>
    <col min="4" max="4" width="22.00390625" style="0" customWidth="1"/>
    <col min="5" max="5" width="11.8515625" style="0" customWidth="1"/>
    <col min="6" max="6" width="13.140625" style="0" customWidth="1"/>
    <col min="9" max="9" width="8.140625" style="0" customWidth="1"/>
    <col min="10" max="10" width="10.421875" style="0" customWidth="1"/>
    <col min="12" max="12" width="15.57421875" style="0" customWidth="1"/>
  </cols>
  <sheetData>
    <row r="1" ht="12.75">
      <c r="A1" t="s">
        <v>350</v>
      </c>
    </row>
    <row r="2" spans="1:12" s="1" customFormat="1" ht="12.75">
      <c r="A2" s="4" t="s">
        <v>5</v>
      </c>
      <c r="B2" s="4" t="s">
        <v>6</v>
      </c>
      <c r="C2" s="4" t="s">
        <v>7</v>
      </c>
      <c r="D2" s="5" t="s">
        <v>8</v>
      </c>
      <c r="E2" s="5" t="s">
        <v>9</v>
      </c>
      <c r="F2" s="4" t="s">
        <v>10</v>
      </c>
      <c r="G2" s="4" t="s">
        <v>11</v>
      </c>
      <c r="H2" s="4" t="s">
        <v>334</v>
      </c>
      <c r="I2" s="4" t="s">
        <v>2</v>
      </c>
      <c r="J2" s="4" t="s">
        <v>346</v>
      </c>
      <c r="K2" s="4" t="s">
        <v>14</v>
      </c>
      <c r="L2" s="4" t="s">
        <v>15</v>
      </c>
    </row>
    <row r="3" spans="1:12" s="46" customFormat="1" ht="33.75">
      <c r="A3" s="49" t="s">
        <v>16</v>
      </c>
      <c r="B3" s="125" t="s">
        <v>340</v>
      </c>
      <c r="C3" s="50" t="s">
        <v>78</v>
      </c>
      <c r="D3" s="50" t="s">
        <v>19</v>
      </c>
      <c r="E3" s="50" t="s">
        <v>79</v>
      </c>
      <c r="F3" s="50" t="s">
        <v>80</v>
      </c>
      <c r="G3" s="5" t="s">
        <v>22</v>
      </c>
      <c r="H3" s="5" t="s">
        <v>23</v>
      </c>
      <c r="I3" s="5" t="s">
        <v>333</v>
      </c>
      <c r="J3" s="5" t="s">
        <v>24</v>
      </c>
      <c r="K3" s="8" t="s">
        <v>331</v>
      </c>
      <c r="L3" s="8" t="s">
        <v>25</v>
      </c>
    </row>
    <row r="4" spans="1:12" ht="12.75">
      <c r="A4" s="238">
        <v>48</v>
      </c>
      <c r="B4" s="253" t="s">
        <v>345</v>
      </c>
      <c r="C4" s="59" t="s">
        <v>260</v>
      </c>
      <c r="D4" s="59" t="s">
        <v>261</v>
      </c>
      <c r="E4" s="45" t="s">
        <v>262</v>
      </c>
      <c r="F4" s="42">
        <v>1</v>
      </c>
      <c r="G4" s="74"/>
      <c r="H4" s="74"/>
      <c r="I4" s="140"/>
      <c r="J4" s="16"/>
      <c r="K4" s="16"/>
      <c r="L4" s="122"/>
    </row>
    <row r="5" spans="1:12" ht="12.75">
      <c r="A5" s="238"/>
      <c r="B5" s="254"/>
      <c r="C5" s="59" t="s">
        <v>263</v>
      </c>
      <c r="D5" s="59" t="s">
        <v>261</v>
      </c>
      <c r="E5" s="45" t="s">
        <v>264</v>
      </c>
      <c r="F5" s="42">
        <v>1</v>
      </c>
      <c r="G5" s="74"/>
      <c r="H5" s="74"/>
      <c r="I5" s="140"/>
      <c r="J5" s="16"/>
      <c r="K5" s="16"/>
      <c r="L5" s="122"/>
    </row>
    <row r="6" spans="1:12" ht="12.75">
      <c r="A6" s="238"/>
      <c r="B6" s="254"/>
      <c r="C6" s="59" t="s">
        <v>265</v>
      </c>
      <c r="D6" s="59" t="s">
        <v>261</v>
      </c>
      <c r="E6" s="45" t="s">
        <v>266</v>
      </c>
      <c r="F6" s="42">
        <v>1</v>
      </c>
      <c r="G6" s="74"/>
      <c r="H6" s="74"/>
      <c r="I6" s="140"/>
      <c r="J6" s="16"/>
      <c r="K6" s="16"/>
      <c r="L6" s="122"/>
    </row>
    <row r="7" spans="1:12" ht="12.75">
      <c r="A7" s="238"/>
      <c r="B7" s="254"/>
      <c r="C7" s="59" t="s">
        <v>267</v>
      </c>
      <c r="D7" s="59" t="s">
        <v>261</v>
      </c>
      <c r="E7" s="45" t="s">
        <v>268</v>
      </c>
      <c r="F7" s="42">
        <v>5</v>
      </c>
      <c r="G7" s="74"/>
      <c r="H7" s="74"/>
      <c r="I7" s="140"/>
      <c r="J7" s="16"/>
      <c r="K7" s="16"/>
      <c r="L7" s="122"/>
    </row>
    <row r="8" spans="1:12" ht="12.75">
      <c r="A8" s="238"/>
      <c r="B8" s="254"/>
      <c r="C8" s="59" t="s">
        <v>269</v>
      </c>
      <c r="D8" s="59" t="s">
        <v>261</v>
      </c>
      <c r="E8" s="45" t="s">
        <v>262</v>
      </c>
      <c r="F8" s="42">
        <v>1</v>
      </c>
      <c r="G8" s="74"/>
      <c r="H8" s="74"/>
      <c r="I8" s="140"/>
      <c r="J8" s="16"/>
      <c r="K8" s="16"/>
      <c r="L8" s="122"/>
    </row>
    <row r="9" spans="1:12" ht="12.75">
      <c r="A9" s="238"/>
      <c r="B9" s="254"/>
      <c r="C9" s="59" t="s">
        <v>270</v>
      </c>
      <c r="D9" s="59" t="s">
        <v>261</v>
      </c>
      <c r="E9" s="45" t="s">
        <v>271</v>
      </c>
      <c r="F9" s="42">
        <v>1</v>
      </c>
      <c r="G9" s="74"/>
      <c r="H9" s="74"/>
      <c r="I9" s="140"/>
      <c r="J9" s="16"/>
      <c r="K9" s="16"/>
      <c r="L9" s="122"/>
    </row>
    <row r="10" spans="1:12" ht="12.75">
      <c r="A10" s="238"/>
      <c r="B10" s="254"/>
      <c r="C10" s="59" t="s">
        <v>272</v>
      </c>
      <c r="D10" s="59" t="s">
        <v>273</v>
      </c>
      <c r="E10" s="45" t="s">
        <v>274</v>
      </c>
      <c r="F10" s="42">
        <v>5</v>
      </c>
      <c r="G10" s="74"/>
      <c r="H10" s="74"/>
      <c r="I10" s="140"/>
      <c r="J10" s="16"/>
      <c r="K10" s="16"/>
      <c r="L10" s="122"/>
    </row>
    <row r="11" spans="1:12" ht="12.75">
      <c r="A11" s="238"/>
      <c r="B11" s="254"/>
      <c r="C11" s="59" t="s">
        <v>275</v>
      </c>
      <c r="D11" s="59" t="s">
        <v>261</v>
      </c>
      <c r="E11" s="45" t="s">
        <v>276</v>
      </c>
      <c r="F11" s="42">
        <v>1</v>
      </c>
      <c r="G11" s="74"/>
      <c r="H11" s="74"/>
      <c r="I11" s="140"/>
      <c r="J11" s="16"/>
      <c r="K11" s="16"/>
      <c r="L11" s="122"/>
    </row>
    <row r="12" spans="1:12" ht="12.75">
      <c r="A12" s="238"/>
      <c r="B12" s="254"/>
      <c r="C12" s="59" t="s">
        <v>277</v>
      </c>
      <c r="D12" s="59" t="s">
        <v>252</v>
      </c>
      <c r="E12" s="45" t="s">
        <v>278</v>
      </c>
      <c r="F12" s="42">
        <v>25</v>
      </c>
      <c r="G12" s="74"/>
      <c r="H12" s="74"/>
      <c r="I12" s="140"/>
      <c r="J12" s="16"/>
      <c r="K12" s="16"/>
      <c r="L12" s="122"/>
    </row>
    <row r="13" spans="1:12" ht="12.75">
      <c r="A13" s="238"/>
      <c r="B13" s="254"/>
      <c r="C13" s="59" t="s">
        <v>279</v>
      </c>
      <c r="D13" s="59" t="s">
        <v>280</v>
      </c>
      <c r="E13" s="45" t="s">
        <v>281</v>
      </c>
      <c r="F13" s="42">
        <v>10</v>
      </c>
      <c r="G13" s="74"/>
      <c r="H13" s="74"/>
      <c r="I13" s="140"/>
      <c r="J13" s="16"/>
      <c r="K13" s="16"/>
      <c r="L13" s="122"/>
    </row>
    <row r="14" spans="1:12" ht="12.75">
      <c r="A14" s="238"/>
      <c r="B14" s="254"/>
      <c r="C14" s="59" t="s">
        <v>282</v>
      </c>
      <c r="D14" s="59" t="s">
        <v>261</v>
      </c>
      <c r="E14" s="45" t="s">
        <v>283</v>
      </c>
      <c r="F14" s="42">
        <v>10</v>
      </c>
      <c r="G14" s="74"/>
      <c r="H14" s="74"/>
      <c r="I14" s="140"/>
      <c r="J14" s="16"/>
      <c r="K14" s="16"/>
      <c r="L14" s="122"/>
    </row>
    <row r="15" spans="1:12" ht="12.75">
      <c r="A15" s="238"/>
      <c r="B15" s="254"/>
      <c r="C15" s="59" t="s">
        <v>284</v>
      </c>
      <c r="D15" s="59" t="s">
        <v>261</v>
      </c>
      <c r="E15" s="45" t="s">
        <v>283</v>
      </c>
      <c r="F15" s="42">
        <v>5</v>
      </c>
      <c r="G15" s="74"/>
      <c r="H15" s="74"/>
      <c r="I15" s="140"/>
      <c r="J15" s="16"/>
      <c r="K15" s="16"/>
      <c r="L15" s="122"/>
    </row>
    <row r="16" spans="1:12" ht="12.75">
      <c r="A16" s="238"/>
      <c r="B16" s="254"/>
      <c r="C16" s="59" t="s">
        <v>285</v>
      </c>
      <c r="D16" s="59" t="s">
        <v>261</v>
      </c>
      <c r="E16" s="45" t="s">
        <v>286</v>
      </c>
      <c r="F16" s="42">
        <v>1</v>
      </c>
      <c r="G16" s="74"/>
      <c r="H16" s="74"/>
      <c r="I16" s="140"/>
      <c r="J16" s="16"/>
      <c r="K16" s="16"/>
      <c r="L16" s="122"/>
    </row>
    <row r="17" spans="1:12" ht="12.75">
      <c r="A17" s="238"/>
      <c r="B17" s="254"/>
      <c r="C17" s="59" t="s">
        <v>287</v>
      </c>
      <c r="D17" s="59" t="s">
        <v>261</v>
      </c>
      <c r="E17" s="45" t="s">
        <v>268</v>
      </c>
      <c r="F17" s="42">
        <v>5</v>
      </c>
      <c r="G17" s="74"/>
      <c r="H17" s="74"/>
      <c r="I17" s="140"/>
      <c r="J17" s="16"/>
      <c r="K17" s="16"/>
      <c r="L17" s="122"/>
    </row>
    <row r="18" spans="1:12" ht="12.75">
      <c r="A18" s="238"/>
      <c r="B18" s="254"/>
      <c r="C18" s="59" t="s">
        <v>288</v>
      </c>
      <c r="D18" s="59" t="s">
        <v>261</v>
      </c>
      <c r="E18" s="45" t="s">
        <v>283</v>
      </c>
      <c r="F18" s="42">
        <v>5</v>
      </c>
      <c r="G18" s="74"/>
      <c r="H18" s="74"/>
      <c r="I18" s="140"/>
      <c r="J18" s="16"/>
      <c r="K18" s="16"/>
      <c r="L18" s="122"/>
    </row>
    <row r="19" spans="1:12" ht="12.75">
      <c r="A19" s="238"/>
      <c r="B19" s="254"/>
      <c r="C19" s="59" t="s">
        <v>289</v>
      </c>
      <c r="D19" s="59" t="s">
        <v>261</v>
      </c>
      <c r="E19" s="45" t="s">
        <v>286</v>
      </c>
      <c r="F19" s="42">
        <v>1</v>
      </c>
      <c r="G19" s="74"/>
      <c r="H19" s="74"/>
      <c r="I19" s="140"/>
      <c r="J19" s="16"/>
      <c r="K19" s="16"/>
      <c r="L19" s="122"/>
    </row>
    <row r="20" spans="1:12" ht="12.75">
      <c r="A20" s="238"/>
      <c r="B20" s="254"/>
      <c r="C20" s="59" t="s">
        <v>290</v>
      </c>
      <c r="D20" s="59" t="s">
        <v>261</v>
      </c>
      <c r="E20" s="45" t="s">
        <v>291</v>
      </c>
      <c r="F20" s="42">
        <v>50</v>
      </c>
      <c r="G20" s="74"/>
      <c r="H20" s="74"/>
      <c r="I20" s="140"/>
      <c r="J20" s="16"/>
      <c r="K20" s="16"/>
      <c r="L20" s="122"/>
    </row>
    <row r="21" spans="1:12" ht="12.75">
      <c r="A21" s="238"/>
      <c r="B21" s="254"/>
      <c r="C21" s="59" t="s">
        <v>292</v>
      </c>
      <c r="D21" s="59" t="s">
        <v>261</v>
      </c>
      <c r="E21" s="45" t="s">
        <v>276</v>
      </c>
      <c r="F21" s="42">
        <v>2</v>
      </c>
      <c r="G21" s="74"/>
      <c r="H21" s="74"/>
      <c r="I21" s="140"/>
      <c r="J21" s="16"/>
      <c r="K21" s="16"/>
      <c r="L21" s="122"/>
    </row>
    <row r="22" spans="1:12" ht="12.75">
      <c r="A22" s="238"/>
      <c r="B22" s="254"/>
      <c r="C22" s="59" t="s">
        <v>293</v>
      </c>
      <c r="D22" s="59" t="s">
        <v>261</v>
      </c>
      <c r="E22" s="45" t="s">
        <v>264</v>
      </c>
      <c r="F22" s="42">
        <v>2</v>
      </c>
      <c r="G22" s="74"/>
      <c r="H22" s="74"/>
      <c r="I22" s="140"/>
      <c r="J22" s="16"/>
      <c r="K22" s="16"/>
      <c r="L22" s="122"/>
    </row>
    <row r="23" spans="1:12" ht="13.5" thickBot="1">
      <c r="A23" s="238"/>
      <c r="B23" s="268"/>
      <c r="C23" s="59" t="s">
        <v>294</v>
      </c>
      <c r="D23" s="59" t="s">
        <v>280</v>
      </c>
      <c r="E23" s="45" t="s">
        <v>283</v>
      </c>
      <c r="F23" s="42">
        <v>50</v>
      </c>
      <c r="G23" s="74"/>
      <c r="H23" s="74"/>
      <c r="I23" s="140"/>
      <c r="J23" s="16"/>
      <c r="K23" s="16"/>
      <c r="L23" s="122"/>
    </row>
    <row r="24" spans="1:12" ht="12.75" customHeight="1" thickBot="1">
      <c r="A24" s="273" t="s">
        <v>229</v>
      </c>
      <c r="B24" s="274"/>
      <c r="C24" s="275"/>
      <c r="D24" s="275"/>
      <c r="E24" s="275"/>
      <c r="F24" s="275"/>
      <c r="G24" s="276"/>
      <c r="H24" s="74"/>
      <c r="I24" s="140"/>
      <c r="J24" s="142"/>
      <c r="K24" s="143"/>
      <c r="L24" s="141"/>
    </row>
  </sheetData>
  <sheetProtection selectLockedCells="1" selectUnlockedCells="1"/>
  <mergeCells count="3">
    <mergeCell ref="A4:A23"/>
    <mergeCell ref="A24:G24"/>
    <mergeCell ref="B4:B23"/>
  </mergeCells>
  <printOptions/>
  <pageMargins left="0.25" right="0.25" top="0.75" bottom="0.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Orkiszewski</dc:creator>
  <cp:keywords/>
  <dc:description/>
  <cp:lastModifiedBy>Karol Orkiszewski</cp:lastModifiedBy>
  <cp:lastPrinted>2022-10-26T06:00:17Z</cp:lastPrinted>
  <dcterms:created xsi:type="dcterms:W3CDTF">2022-10-25T06:23:37Z</dcterms:created>
  <dcterms:modified xsi:type="dcterms:W3CDTF">2022-11-21T08:57:43Z</dcterms:modified>
  <cp:category/>
  <cp:version/>
  <cp:contentType/>
  <cp:contentStatus/>
</cp:coreProperties>
</file>