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ajak3728\Desktop\OPONY 2025\szacowanie 05.06.2025\"/>
    </mc:Choice>
  </mc:AlternateContent>
  <xr:revisionPtr revIDLastSave="0" documentId="8_{7D5F9544-33E6-4882-88FD-2E497D65EECC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Część II-specjalistyczne dętki" sheetId="2" r:id="rId1"/>
  </sheets>
  <definedNames>
    <definedName name="_Toc60164460" localSheetId="0">'Część II-specjalistyczne dętki'!#REF!</definedName>
    <definedName name="_xlnm.Print_Area" localSheetId="0">'Część II-specjalistyczne dętki'!$A$1:$J$50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H29" i="2" s="1"/>
  <c r="I29" i="2" s="1"/>
  <c r="F30" i="2" l="1"/>
  <c r="F28" i="2"/>
  <c r="H28" i="2" s="1"/>
  <c r="F27" i="2"/>
  <c r="H27" i="2" s="1"/>
  <c r="F26" i="2"/>
  <c r="H26" i="2" s="1"/>
  <c r="F25" i="2"/>
  <c r="H25" i="2" s="1"/>
  <c r="F24" i="2"/>
  <c r="H30" i="2" l="1"/>
  <c r="I30" i="2" s="1"/>
  <c r="I25" i="2"/>
  <c r="I28" i="2"/>
  <c r="I27" i="2"/>
  <c r="I26" i="2"/>
  <c r="H24" i="2"/>
  <c r="I24" i="2" s="1"/>
  <c r="F23" i="2"/>
  <c r="H23" i="2" l="1"/>
  <c r="I23" i="2" s="1"/>
  <c r="A17" i="2"/>
  <c r="A18" i="2" s="1"/>
  <c r="A19" i="2" l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F17" i="2"/>
  <c r="F18" i="2"/>
  <c r="F19" i="2"/>
  <c r="F20" i="2"/>
  <c r="F21" i="2"/>
  <c r="F22" i="2"/>
  <c r="F16" i="2"/>
  <c r="H20" i="2" l="1"/>
  <c r="I20" i="2" s="1"/>
  <c r="H19" i="2"/>
  <c r="I19" i="2" s="1"/>
  <c r="H21" i="2"/>
  <c r="I21" i="2" s="1"/>
  <c r="H17" i="2"/>
  <c r="I17" i="2" s="1"/>
  <c r="H22" i="2"/>
  <c r="I22" i="2" s="1"/>
  <c r="H18" i="2"/>
  <c r="I18" i="2" s="1"/>
  <c r="H16" i="2"/>
  <c r="H31" i="2" l="1"/>
  <c r="I16" i="2"/>
  <c r="F31" i="2"/>
  <c r="I31" i="2" l="1"/>
</calcChain>
</file>

<file path=xl/sharedStrings.xml><?xml version="1.0" encoding="utf-8"?>
<sst xmlns="http://schemas.openxmlformats.org/spreadsheetml/2006/main" count="62" uniqueCount="48">
  <si>
    <t>Lp.</t>
  </si>
  <si>
    <t>Ilość</t>
  </si>
  <si>
    <t>Oferujemy realizację zamówienia za następującą cenę:</t>
  </si>
  <si>
    <t>NIP:</t>
  </si>
  <si>
    <t>REGON:</t>
  </si>
  <si>
    <t>…………………………………………………………………………….</t>
  </si>
  <si>
    <t>j.m.</t>
  </si>
  <si>
    <t>Stawka VAT [%]</t>
  </si>
  <si>
    <t>SUMA:</t>
  </si>
  <si>
    <t>........................................................................................................</t>
  </si>
  <si>
    <t>Nazwa i adres Wykonawcy:</t>
  </si>
  <si>
    <t>Przedmiot zamówienia</t>
  </si>
  <si>
    <t>FORMULARZ CENOWY</t>
  </si>
  <si>
    <t>Podpis i pieczęć Wykonawcy</t>
  </si>
  <si>
    <t>Termin płatności: przelew 30 dni od dostarczenia prawidłowo wystawionej faktury.</t>
  </si>
  <si>
    <t>Cena
jednostkowa
netto [zł] 
za j.m.</t>
  </si>
  <si>
    <r>
      <t xml:space="preserve">Wartość VAT [zł] 
</t>
    </r>
    <r>
      <rPr>
        <b/>
        <sz val="10"/>
        <color theme="1"/>
        <rFont val="Calibri"/>
        <family val="2"/>
        <charset val="238"/>
        <scheme val="minor"/>
      </rPr>
      <t>(wartość netto x satwka VAT)</t>
    </r>
  </si>
  <si>
    <r>
      <t xml:space="preserve">Wartość
netto [zł] 
</t>
    </r>
    <r>
      <rPr>
        <b/>
        <sz val="10"/>
        <color theme="1"/>
        <rFont val="Calibri"/>
        <family val="2"/>
        <charset val="238"/>
        <scheme val="minor"/>
      </rPr>
      <t>(cena jednostkowa netto x ilość)</t>
    </r>
  </si>
  <si>
    <r>
      <t xml:space="preserve">Wartość brutto [zł] </t>
    </r>
    <r>
      <rPr>
        <b/>
        <sz val="10"/>
        <color theme="1"/>
        <rFont val="Calibri"/>
        <family val="2"/>
        <charset val="238"/>
        <scheme val="minor"/>
      </rPr>
      <t>(wartość netto + wartość VAT)</t>
    </r>
  </si>
  <si>
    <t xml:space="preserve">Nazwa przedmiotu zamówienia: „Specjalistyczne opony, dętki, ochraniacze i wyroby gumowe do sprzętu przeładunkowego”. 
Szacowanie wartości przedmiotu zamówienia. </t>
  </si>
  <si>
    <t>szt.</t>
  </si>
  <si>
    <t>………………………………………………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</si>
  <si>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</si>
  <si>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Miejsce dostawy przedmiotu zamówienia: 4. Regionalna Baza Logistyczna, Skład Nowogród Bobrzański, 66-010 Nowogród Bobrzański, woj. lubuskie.</t>
  </si>
  <si>
    <t>Gwarancja: ……………………………………………………………………………………………………..</t>
  </si>
  <si>
    <t xml:space="preserve">                          (proszę wpisać liczbę miesięcy gwarancji przy czym minimalna wymagana to 12 miesięcy)</t>
  </si>
  <si>
    <t>Wymiana wadliwej opony na nową wolną od wad: ………………………………………………………</t>
  </si>
  <si>
    <t xml:space="preserve">                                                                                                     (proszę wpisać deklarowaną liczbę dni)</t>
  </si>
  <si>
    <t>CZĘŚĆ II - Specjalistyczne dętki do sprzętu przeładunkowego.</t>
  </si>
  <si>
    <t xml:space="preserve">W odpowiedzi na opublikowane ogłoszenie w celu oszacowania wartości zamówienia publicznego pt.: „Specjalistyczne opony, dętki, ochraniacze i wyroby gumowe do sprzętu przeładunkowego”, którego przedmiotem jest: CZĘŚĆ II - Specjalistyczne dętki do sprzętu przeładunkowego, składam(y) niniejszą ofertę cenową na wykonanie przedmiotu zamówienia w zakresie i na warunkach określonych w Specyfikacji oraz zgodnie z opisem przedmiotu zamówienia.
</t>
  </si>
  <si>
    <t xml:space="preserve">Dętka 14.00-24 </t>
  </si>
  <si>
    <t>Dętka 23x5</t>
  </si>
  <si>
    <t>Kolumny w tabeli nr 5, 6, 7, 8, 9 muszą być wypełnione.</t>
  </si>
  <si>
    <t>Numer postępowania: HNS/SZAC/5/DP/2025.</t>
  </si>
  <si>
    <t>Dętka 14.00-24</t>
  </si>
  <si>
    <t>Dętka 6.50x10</t>
  </si>
  <si>
    <t>Dętka 10.00/75-15.3</t>
  </si>
  <si>
    <t>Dętka 5.00x8</t>
  </si>
  <si>
    <t>Dętka 6,50-10</t>
  </si>
  <si>
    <t>Dętka 018-01-1145</t>
  </si>
  <si>
    <t>Dętka 4.00-4 TR87S KABAT</t>
  </si>
  <si>
    <t xml:space="preserve">Termin realizacji dostaw przedmiotu zamówienia: dostawa w terminie 80 dni od dnia podpisania umowy, lecz nie później niż do dnia 28 listopada 2025 r. </t>
  </si>
  <si>
    <t>Dętka 6.50-10 MITAS przód i tył</t>
  </si>
  <si>
    <t>Dętka 5.0-8 przód i tył</t>
  </si>
  <si>
    <t>Dętka 7.00-12 na przód podnośników</t>
  </si>
  <si>
    <t>Dętka 14.55-20 przód</t>
  </si>
  <si>
    <t>Dętka 23-5</t>
  </si>
  <si>
    <t>Dętka koła taczki 400x8”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</si>
</sst>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5"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/>
    </xf>
    <xf numFmtId="164" fontId="10" fillId="0" borderId="3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7" xfId="0" applyFill="1" applyBorder="1"/>
    <xf numFmtId="164" fontId="1" fillId="0" borderId="4" xfId="0" applyNumberFormat="1" applyFont="1" applyFill="1" applyBorder="1"/>
    <xf numFmtId="164" fontId="1" fillId="0" borderId="3" xfId="0" applyNumberFormat="1" applyFont="1" applyFill="1" applyBorder="1"/>
    <xf numFmtId="164" fontId="8" fillId="0" borderId="2" xfId="0" applyNumberFormat="1" applyFont="1" applyFill="1" applyBorder="1"/>
    <xf numFmtId="164" fontId="8" fillId="0" borderId="1" xfId="0" applyNumberFormat="1" applyFont="1" applyFill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8" fillId="0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/>
    <xf numFmtId="164" fontId="8" fillId="0" borderId="1" xfId="0" applyNumberFormat="1" applyFont="1" applyBorder="1" applyAlignment="1"/>
    <xf numFmtId="0" fontId="12" fillId="0" borderId="1" xfId="1" applyFont="1" applyBorder="1" applyAlignment="1">
      <alignment horizontal="center"/>
    </xf>
    <xf numFmtId="0" fontId="5" fillId="0" borderId="0" xfId="0" applyFont="1" applyAlignment="1"/>
    <xf numFmtId="0" fontId="3" fillId="0" borderId="1" xfId="1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2" fillId="2" borderId="1" xfId="0" applyFont="1" applyFill="1" applyBorder="1" applyAlignment="1" applyProtection="1">
      <alignment vertical="center" wrapText="1"/>
    </xf>
    <xf numFmtId="0" fontId="11" fillId="2" borderId="9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9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0" xfId="0" applyFont="1" applyAlignment="1">
      <alignment horizontal="left" vertical="top"/>
    </xf>
  </cellXfs>
  <cellStyles count="6">
    <cellStyle name="Normalny" xfId="0" builtinId="0"/>
    <cellStyle name="Normalny 17" xfId="5" xr:uid="{00000000-0005-0000-0000-000001000000}"/>
    <cellStyle name="Normalny 2" xfId="2" xr:uid="{00000000-0005-0000-0000-000002000000}"/>
    <cellStyle name="Normalny 3" xfId="3" xr:uid="{00000000-0005-0000-0000-000003000000}"/>
    <cellStyle name="Normalny 3 2" xfId="4" xr:uid="{00000000-0005-0000-0000-000004000000}"/>
    <cellStyle name="Normalny 4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49"/>
  <sheetViews>
    <sheetView tabSelected="1" view="pageBreakPreview" zoomScaleNormal="100" zoomScaleSheetLayoutView="100" workbookViewId="0">
      <selection activeCell="B2" sqref="B2"/>
    </sheetView>
  </sheetViews>
  <sheetFormatPr defaultRowHeight="14.4"/>
  <cols>
    <col min="1" max="1" width="6.6640625" style="4" customWidth="1"/>
    <col min="2" max="2" width="46.88671875" customWidth="1"/>
    <col min="3" max="3" width="9.6640625" style="5" customWidth="1"/>
    <col min="4" max="4" width="11.5546875" customWidth="1"/>
    <col min="5" max="5" width="15.6640625" customWidth="1"/>
    <col min="6" max="6" width="15.109375" customWidth="1"/>
    <col min="7" max="7" width="13.5546875" customWidth="1"/>
    <col min="8" max="8" width="19.88671875" customWidth="1"/>
    <col min="9" max="9" width="20.5546875" customWidth="1"/>
  </cols>
  <sheetData>
    <row r="1" spans="1:10" ht="15.6">
      <c r="A1" s="49" t="s">
        <v>12</v>
      </c>
      <c r="B1" s="49"/>
      <c r="C1" s="49"/>
      <c r="D1" s="49"/>
      <c r="E1" s="49"/>
      <c r="F1" s="49"/>
      <c r="G1" s="49"/>
      <c r="H1" s="49"/>
      <c r="I1" s="49"/>
    </row>
    <row r="2" spans="1:10" ht="15.6">
      <c r="A2" s="14"/>
      <c r="B2" s="14"/>
      <c r="C2" s="14"/>
      <c r="D2" s="14"/>
      <c r="E2" s="14"/>
      <c r="F2" s="14"/>
      <c r="G2" s="14"/>
      <c r="H2" s="14"/>
      <c r="I2" s="14"/>
    </row>
    <row r="3" spans="1:10">
      <c r="A3" s="50" t="s">
        <v>19</v>
      </c>
      <c r="B3" s="50"/>
      <c r="C3" s="50"/>
      <c r="D3" s="50"/>
      <c r="E3" s="50"/>
      <c r="F3" s="50"/>
      <c r="G3" s="50"/>
      <c r="H3" s="50"/>
      <c r="I3" s="50"/>
    </row>
    <row r="4" spans="1:10" ht="16.5" customHeight="1">
      <c r="A4" s="50"/>
      <c r="B4" s="50"/>
      <c r="C4" s="50"/>
      <c r="D4" s="50"/>
      <c r="E4" s="50"/>
      <c r="F4" s="50"/>
      <c r="G4" s="50"/>
      <c r="H4" s="50"/>
      <c r="I4" s="50"/>
    </row>
    <row r="5" spans="1:10" ht="16.5" customHeight="1">
      <c r="A5" s="50" t="s">
        <v>33</v>
      </c>
      <c r="B5" s="50"/>
      <c r="C5" s="50"/>
      <c r="D5" s="23"/>
      <c r="E5" s="23"/>
      <c r="F5" s="23"/>
      <c r="G5" s="23"/>
      <c r="H5" s="23"/>
      <c r="I5" s="23"/>
    </row>
    <row r="6" spans="1:10" ht="16.5" customHeight="1">
      <c r="A6" s="50" t="s">
        <v>28</v>
      </c>
      <c r="B6" s="50"/>
      <c r="C6" s="50"/>
      <c r="D6" s="50"/>
      <c r="E6" s="50"/>
      <c r="F6" s="23"/>
      <c r="G6" s="23"/>
      <c r="H6" s="23"/>
      <c r="I6" s="23"/>
    </row>
    <row r="7" spans="1:10">
      <c r="A7" s="54"/>
      <c r="B7" s="54"/>
      <c r="C7" s="54"/>
      <c r="D7" s="54"/>
      <c r="E7" s="54"/>
      <c r="F7" s="54"/>
      <c r="G7" s="54"/>
      <c r="H7" s="54"/>
    </row>
    <row r="8" spans="1:10">
      <c r="A8" s="22" t="s">
        <v>10</v>
      </c>
      <c r="B8" s="22"/>
      <c r="C8" s="22"/>
      <c r="D8" s="22"/>
      <c r="E8" s="9"/>
    </row>
    <row r="9" spans="1:10" ht="22.5" customHeight="1">
      <c r="A9" s="41" t="s">
        <v>22</v>
      </c>
      <c r="B9" s="41"/>
      <c r="C9" s="41"/>
      <c r="D9" s="41"/>
      <c r="E9" s="41"/>
      <c r="F9" s="41"/>
      <c r="G9" s="41"/>
      <c r="H9" s="41"/>
      <c r="I9" s="41"/>
    </row>
    <row r="10" spans="1:10">
      <c r="A10" s="25" t="s">
        <v>3</v>
      </c>
      <c r="B10" s="30" t="s">
        <v>21</v>
      </c>
      <c r="C10" s="30" t="s">
        <v>4</v>
      </c>
      <c r="D10" s="41" t="s">
        <v>5</v>
      </c>
      <c r="E10" s="41"/>
      <c r="F10" s="41"/>
      <c r="G10" s="41"/>
      <c r="H10" s="30"/>
      <c r="I10" s="30"/>
    </row>
    <row r="11" spans="1:10" ht="12" customHeight="1">
      <c r="A11" s="15"/>
      <c r="B11" s="15"/>
      <c r="C11" s="13"/>
      <c r="D11" s="13"/>
      <c r="E11" s="13"/>
      <c r="F11" s="13"/>
      <c r="G11" s="13"/>
      <c r="H11" s="13"/>
    </row>
    <row r="12" spans="1:10" ht="61.5" customHeight="1">
      <c r="A12" s="50" t="s">
        <v>29</v>
      </c>
      <c r="B12" s="50"/>
      <c r="C12" s="50"/>
      <c r="D12" s="50"/>
      <c r="E12" s="50"/>
      <c r="F12" s="50"/>
      <c r="G12" s="50"/>
      <c r="H12" s="50"/>
      <c r="I12" s="50"/>
    </row>
    <row r="13" spans="1:10" ht="26.25" customHeight="1">
      <c r="A13" s="11" t="s">
        <v>2</v>
      </c>
      <c r="B13" s="11"/>
      <c r="C13" s="11"/>
      <c r="D13" s="7"/>
      <c r="E13" s="21"/>
    </row>
    <row r="14" spans="1:10" ht="67.5" customHeight="1">
      <c r="A14" s="2" t="s">
        <v>0</v>
      </c>
      <c r="B14" s="24" t="s">
        <v>11</v>
      </c>
      <c r="C14" s="2" t="s">
        <v>6</v>
      </c>
      <c r="D14" s="6" t="s">
        <v>1</v>
      </c>
      <c r="E14" s="3" t="s">
        <v>15</v>
      </c>
      <c r="F14" s="3" t="s">
        <v>17</v>
      </c>
      <c r="G14" s="8" t="s">
        <v>7</v>
      </c>
      <c r="H14" s="8" t="s">
        <v>16</v>
      </c>
      <c r="I14" s="8" t="s">
        <v>18</v>
      </c>
      <c r="J14" s="1"/>
    </row>
    <row r="15" spans="1:10" ht="17.25" customHeight="1">
      <c r="A15" s="2">
        <v>1</v>
      </c>
      <c r="B15" s="24">
        <v>2</v>
      </c>
      <c r="C15" s="2">
        <v>3</v>
      </c>
      <c r="D15" s="6">
        <v>4</v>
      </c>
      <c r="E15" s="3">
        <v>5</v>
      </c>
      <c r="F15" s="3">
        <v>6</v>
      </c>
      <c r="G15" s="8">
        <v>7</v>
      </c>
      <c r="H15" s="32">
        <v>8</v>
      </c>
      <c r="I15" s="8">
        <v>9</v>
      </c>
      <c r="J15" s="1"/>
    </row>
    <row r="16" spans="1:10" ht="24" customHeight="1">
      <c r="A16" s="31">
        <v>1</v>
      </c>
      <c r="B16" s="36" t="s">
        <v>34</v>
      </c>
      <c r="C16" s="29" t="s">
        <v>20</v>
      </c>
      <c r="D16" s="37">
        <v>6</v>
      </c>
      <c r="E16" s="27"/>
      <c r="F16" s="28">
        <f>ROUND(D16*E16,2)</f>
        <v>0</v>
      </c>
      <c r="G16" s="26"/>
      <c r="H16" s="19">
        <f>ROUND(F16*(G16/100),2)</f>
        <v>0</v>
      </c>
      <c r="I16" s="20">
        <f>ROUND(F16+H16,2)</f>
        <v>0</v>
      </c>
      <c r="J16" s="1"/>
    </row>
    <row r="17" spans="1:10" ht="24" customHeight="1">
      <c r="A17" s="31">
        <f>A16+1</f>
        <v>2</v>
      </c>
      <c r="B17" s="36" t="s">
        <v>35</v>
      </c>
      <c r="C17" s="29" t="s">
        <v>20</v>
      </c>
      <c r="D17" s="37">
        <v>16</v>
      </c>
      <c r="E17" s="27"/>
      <c r="F17" s="28">
        <f t="shared" ref="F17:F23" si="0">ROUND(D17*E17,2)</f>
        <v>0</v>
      </c>
      <c r="G17" s="26"/>
      <c r="H17" s="19">
        <f t="shared" ref="H17:H23" si="1">ROUND(F17*(G17/100),2)</f>
        <v>0</v>
      </c>
      <c r="I17" s="20">
        <f t="shared" ref="I17:I23" si="2">ROUND(F17+H17,2)</f>
        <v>0</v>
      </c>
      <c r="J17" s="1"/>
    </row>
    <row r="18" spans="1:10" ht="24" customHeight="1">
      <c r="A18" s="31">
        <f t="shared" ref="A18:A30" si="3">A17+1</f>
        <v>3</v>
      </c>
      <c r="B18" s="36" t="s">
        <v>36</v>
      </c>
      <c r="C18" s="29" t="s">
        <v>20</v>
      </c>
      <c r="D18" s="37">
        <v>2</v>
      </c>
      <c r="E18" s="27"/>
      <c r="F18" s="28">
        <f t="shared" si="0"/>
        <v>0</v>
      </c>
      <c r="G18" s="26"/>
      <c r="H18" s="19">
        <f t="shared" si="1"/>
        <v>0</v>
      </c>
      <c r="I18" s="20">
        <f t="shared" si="2"/>
        <v>0</v>
      </c>
      <c r="J18" s="1"/>
    </row>
    <row r="19" spans="1:10" ht="24" customHeight="1">
      <c r="A19" s="31">
        <f t="shared" si="3"/>
        <v>4</v>
      </c>
      <c r="B19" s="36" t="s">
        <v>37</v>
      </c>
      <c r="C19" s="29" t="s">
        <v>20</v>
      </c>
      <c r="D19" s="37">
        <v>12</v>
      </c>
      <c r="E19" s="27"/>
      <c r="F19" s="28">
        <f t="shared" si="0"/>
        <v>0</v>
      </c>
      <c r="G19" s="26"/>
      <c r="H19" s="19">
        <f t="shared" si="1"/>
        <v>0</v>
      </c>
      <c r="I19" s="20">
        <f t="shared" si="2"/>
        <v>0</v>
      </c>
      <c r="J19" s="1"/>
    </row>
    <row r="20" spans="1:10" ht="26.25" customHeight="1">
      <c r="A20" s="31">
        <f t="shared" si="3"/>
        <v>5</v>
      </c>
      <c r="B20" s="36" t="s">
        <v>31</v>
      </c>
      <c r="C20" s="29" t="s">
        <v>20</v>
      </c>
      <c r="D20" s="37">
        <v>16</v>
      </c>
      <c r="E20" s="27"/>
      <c r="F20" s="28">
        <f t="shared" si="0"/>
        <v>0</v>
      </c>
      <c r="G20" s="26"/>
      <c r="H20" s="19">
        <f t="shared" si="1"/>
        <v>0</v>
      </c>
      <c r="I20" s="20">
        <f t="shared" si="2"/>
        <v>0</v>
      </c>
      <c r="J20" s="1"/>
    </row>
    <row r="21" spans="1:10" ht="26.25" customHeight="1">
      <c r="A21" s="31">
        <f t="shared" si="3"/>
        <v>6</v>
      </c>
      <c r="B21" s="36" t="s">
        <v>38</v>
      </c>
      <c r="C21" s="29" t="s">
        <v>20</v>
      </c>
      <c r="D21" s="37">
        <v>4</v>
      </c>
      <c r="E21" s="27"/>
      <c r="F21" s="28">
        <f t="shared" si="0"/>
        <v>0</v>
      </c>
      <c r="G21" s="26"/>
      <c r="H21" s="19">
        <f t="shared" si="1"/>
        <v>0</v>
      </c>
      <c r="I21" s="20">
        <f t="shared" si="2"/>
        <v>0</v>
      </c>
      <c r="J21" s="1"/>
    </row>
    <row r="22" spans="1:10" ht="24" customHeight="1">
      <c r="A22" s="31">
        <f t="shared" si="3"/>
        <v>7</v>
      </c>
      <c r="B22" s="36" t="s">
        <v>30</v>
      </c>
      <c r="C22" s="29" t="s">
        <v>20</v>
      </c>
      <c r="D22" s="37">
        <v>6</v>
      </c>
      <c r="E22" s="27"/>
      <c r="F22" s="28">
        <f t="shared" si="0"/>
        <v>0</v>
      </c>
      <c r="G22" s="26"/>
      <c r="H22" s="19">
        <f t="shared" si="1"/>
        <v>0</v>
      </c>
      <c r="I22" s="20">
        <f t="shared" si="2"/>
        <v>0</v>
      </c>
      <c r="J22" s="1"/>
    </row>
    <row r="23" spans="1:10" ht="24" customHeight="1">
      <c r="A23" s="31">
        <f t="shared" si="3"/>
        <v>8</v>
      </c>
      <c r="B23" s="38" t="s">
        <v>39</v>
      </c>
      <c r="C23" s="29" t="s">
        <v>20</v>
      </c>
      <c r="D23" s="39">
        <v>6</v>
      </c>
      <c r="E23" s="27"/>
      <c r="F23" s="28">
        <f t="shared" si="0"/>
        <v>0</v>
      </c>
      <c r="G23" s="26"/>
      <c r="H23" s="19">
        <f t="shared" si="1"/>
        <v>0</v>
      </c>
      <c r="I23" s="20">
        <f t="shared" si="2"/>
        <v>0</v>
      </c>
      <c r="J23" s="1"/>
    </row>
    <row r="24" spans="1:10" ht="24" customHeight="1">
      <c r="A24" s="31">
        <f t="shared" si="3"/>
        <v>9</v>
      </c>
      <c r="B24" s="38" t="s">
        <v>40</v>
      </c>
      <c r="C24" s="29" t="s">
        <v>20</v>
      </c>
      <c r="D24" s="37">
        <v>2</v>
      </c>
      <c r="E24" s="27"/>
      <c r="F24" s="28">
        <f t="shared" ref="F24:F30" si="4">ROUND(D24*E24,2)</f>
        <v>0</v>
      </c>
      <c r="G24" s="26"/>
      <c r="H24" s="19">
        <f t="shared" ref="H24:H30" si="5">ROUND(F24*(G24/100),2)</f>
        <v>0</v>
      </c>
      <c r="I24" s="20">
        <f t="shared" ref="I24:I30" si="6">ROUND(F24+H24,2)</f>
        <v>0</v>
      </c>
      <c r="J24" s="1"/>
    </row>
    <row r="25" spans="1:10" ht="24" customHeight="1">
      <c r="A25" s="31">
        <f t="shared" si="3"/>
        <v>10</v>
      </c>
      <c r="B25" s="38" t="s">
        <v>42</v>
      </c>
      <c r="C25" s="29" t="s">
        <v>20</v>
      </c>
      <c r="D25" s="39">
        <v>18</v>
      </c>
      <c r="E25" s="27"/>
      <c r="F25" s="28">
        <f t="shared" si="4"/>
        <v>0</v>
      </c>
      <c r="G25" s="26"/>
      <c r="H25" s="19">
        <f t="shared" si="5"/>
        <v>0</v>
      </c>
      <c r="I25" s="20">
        <f t="shared" si="6"/>
        <v>0</v>
      </c>
      <c r="J25" s="1"/>
    </row>
    <row r="26" spans="1:10" ht="24" customHeight="1">
      <c r="A26" s="31">
        <f t="shared" si="3"/>
        <v>11</v>
      </c>
      <c r="B26" s="38" t="s">
        <v>43</v>
      </c>
      <c r="C26" s="29" t="s">
        <v>20</v>
      </c>
      <c r="D26" s="39">
        <v>4</v>
      </c>
      <c r="E26" s="27"/>
      <c r="F26" s="28">
        <f t="shared" si="4"/>
        <v>0</v>
      </c>
      <c r="G26" s="26"/>
      <c r="H26" s="19">
        <f t="shared" si="5"/>
        <v>0</v>
      </c>
      <c r="I26" s="20">
        <f t="shared" si="6"/>
        <v>0</v>
      </c>
      <c r="J26" s="1"/>
    </row>
    <row r="27" spans="1:10" ht="24" customHeight="1">
      <c r="A27" s="31">
        <f t="shared" si="3"/>
        <v>12</v>
      </c>
      <c r="B27" s="38" t="s">
        <v>44</v>
      </c>
      <c r="C27" s="29" t="s">
        <v>20</v>
      </c>
      <c r="D27" s="39">
        <v>4</v>
      </c>
      <c r="E27" s="27"/>
      <c r="F27" s="28">
        <f t="shared" si="4"/>
        <v>0</v>
      </c>
      <c r="G27" s="26"/>
      <c r="H27" s="19">
        <f t="shared" si="5"/>
        <v>0</v>
      </c>
      <c r="I27" s="20">
        <f t="shared" si="6"/>
        <v>0</v>
      </c>
      <c r="J27" s="1"/>
    </row>
    <row r="28" spans="1:10" ht="24" customHeight="1">
      <c r="A28" s="31">
        <f t="shared" si="3"/>
        <v>13</v>
      </c>
      <c r="B28" s="40" t="s">
        <v>45</v>
      </c>
      <c r="C28" s="29" t="s">
        <v>20</v>
      </c>
      <c r="D28" s="39">
        <v>2</v>
      </c>
      <c r="E28" s="27"/>
      <c r="F28" s="28">
        <f t="shared" si="4"/>
        <v>0</v>
      </c>
      <c r="G28" s="26"/>
      <c r="H28" s="19">
        <f t="shared" si="5"/>
        <v>0</v>
      </c>
      <c r="I28" s="20">
        <f t="shared" si="6"/>
        <v>0</v>
      </c>
      <c r="J28" s="1"/>
    </row>
    <row r="29" spans="1:10" ht="24" customHeight="1">
      <c r="A29" s="31">
        <f t="shared" si="3"/>
        <v>14</v>
      </c>
      <c r="B29" s="38" t="s">
        <v>46</v>
      </c>
      <c r="C29" s="29" t="s">
        <v>20</v>
      </c>
      <c r="D29" s="39">
        <v>4</v>
      </c>
      <c r="E29" s="27"/>
      <c r="F29" s="28">
        <f t="shared" ref="F29" si="7">ROUND(D29*E29,2)</f>
        <v>0</v>
      </c>
      <c r="G29" s="26"/>
      <c r="H29" s="19">
        <f t="shared" ref="H29" si="8">ROUND(F29*(G29/100),2)</f>
        <v>0</v>
      </c>
      <c r="I29" s="20">
        <f t="shared" ref="I29" si="9">ROUND(F29+H29,2)</f>
        <v>0</v>
      </c>
      <c r="J29" s="1"/>
    </row>
    <row r="30" spans="1:10" ht="24" customHeight="1" thickBot="1">
      <c r="A30" s="31">
        <f t="shared" si="3"/>
        <v>15</v>
      </c>
      <c r="B30" s="38" t="s">
        <v>47</v>
      </c>
      <c r="C30" s="29" t="s">
        <v>20</v>
      </c>
      <c r="D30" s="39">
        <v>8</v>
      </c>
      <c r="E30" s="27"/>
      <c r="F30" s="28">
        <f t="shared" si="4"/>
        <v>0</v>
      </c>
      <c r="G30" s="26"/>
      <c r="H30" s="19">
        <f t="shared" si="5"/>
        <v>0</v>
      </c>
      <c r="I30" s="20">
        <f t="shared" si="6"/>
        <v>0</v>
      </c>
      <c r="J30" s="1"/>
    </row>
    <row r="31" spans="1:10" ht="22.5" customHeight="1" thickBot="1">
      <c r="A31" s="51" t="s">
        <v>8</v>
      </c>
      <c r="B31" s="52"/>
      <c r="C31" s="52"/>
      <c r="D31" s="52"/>
      <c r="E31" s="53"/>
      <c r="F31" s="12">
        <f>SUM(F16:F30)</f>
        <v>0</v>
      </c>
      <c r="G31" s="16"/>
      <c r="H31" s="17">
        <f>SUM(H16:H30)</f>
        <v>0</v>
      </c>
      <c r="I31" s="18">
        <f>SUM(I16:I30)</f>
        <v>0</v>
      </c>
      <c r="J31" s="1"/>
    </row>
    <row r="32" spans="1:10" ht="24" customHeight="1">
      <c r="B32" s="33" t="s">
        <v>32</v>
      </c>
      <c r="C32" s="10"/>
    </row>
    <row r="33" spans="1:10" ht="15" customHeight="1">
      <c r="A33" s="42"/>
      <c r="B33" s="43"/>
      <c r="C33" s="43"/>
      <c r="D33" s="43"/>
      <c r="E33" s="43"/>
      <c r="F33" s="43"/>
      <c r="G33" s="43"/>
      <c r="H33" s="43"/>
      <c r="I33" s="43"/>
      <c r="J33" s="43"/>
    </row>
    <row r="34" spans="1:10" ht="24.9" customHeight="1">
      <c r="A34" s="11"/>
      <c r="B34" s="42" t="s">
        <v>23</v>
      </c>
      <c r="C34" s="43"/>
      <c r="D34" s="43"/>
      <c r="E34" s="43"/>
      <c r="F34" s="43"/>
      <c r="G34" s="43"/>
      <c r="H34" s="43"/>
      <c r="I34" s="43"/>
      <c r="J34" s="43"/>
    </row>
    <row r="35" spans="1:10" ht="24.9" customHeight="1">
      <c r="B35" s="47" t="s">
        <v>41</v>
      </c>
      <c r="C35" s="48"/>
      <c r="D35" s="48"/>
      <c r="E35" s="48"/>
      <c r="F35" s="48"/>
      <c r="G35" s="48"/>
      <c r="H35" s="48"/>
      <c r="I35" s="48"/>
    </row>
    <row r="36" spans="1:10" ht="24.9" customHeight="1">
      <c r="B36" s="41" t="s">
        <v>14</v>
      </c>
      <c r="C36" s="41"/>
      <c r="D36" s="41"/>
      <c r="E36" s="41"/>
      <c r="F36" s="41"/>
    </row>
    <row r="37" spans="1:10" ht="24.9" customHeight="1">
      <c r="B37" s="41" t="s">
        <v>24</v>
      </c>
      <c r="C37" s="41"/>
      <c r="D37" s="41"/>
      <c r="E37" s="41"/>
      <c r="F37" s="41"/>
    </row>
    <row r="38" spans="1:10">
      <c r="B38" s="46" t="s">
        <v>25</v>
      </c>
      <c r="C38" s="46"/>
      <c r="D38" s="46"/>
      <c r="E38" s="46"/>
      <c r="F38" s="46"/>
    </row>
    <row r="40" spans="1:10" ht="24.9" customHeight="1">
      <c r="B40" s="34" t="s">
        <v>26</v>
      </c>
    </row>
    <row r="41" spans="1:10">
      <c r="B41" s="46" t="s">
        <v>27</v>
      </c>
      <c r="C41" s="46"/>
      <c r="D41" s="46"/>
      <c r="E41" s="46"/>
      <c r="F41" s="46"/>
    </row>
    <row r="42" spans="1:10">
      <c r="B42" s="35"/>
      <c r="C42" s="10"/>
    </row>
    <row r="43" spans="1:10">
      <c r="B43" s="35"/>
      <c r="C43" s="10"/>
    </row>
    <row r="44" spans="1:10">
      <c r="B44" s="35"/>
      <c r="C44" s="10"/>
    </row>
    <row r="45" spans="1:10">
      <c r="B45" s="35"/>
      <c r="C45" s="10"/>
    </row>
    <row r="46" spans="1:10">
      <c r="E46" s="44" t="s">
        <v>9</v>
      </c>
      <c r="F46" s="44"/>
      <c r="G46" s="44"/>
      <c r="H46" s="44"/>
      <c r="I46" s="44"/>
    </row>
    <row r="47" spans="1:10">
      <c r="E47" s="45" t="s">
        <v>13</v>
      </c>
      <c r="F47" s="45"/>
      <c r="G47" s="45"/>
      <c r="H47" s="45"/>
      <c r="I47" s="45"/>
    </row>
    <row r="48" spans="1:10">
      <c r="E48" s="45"/>
      <c r="F48" s="45"/>
      <c r="G48" s="45"/>
      <c r="H48" s="45"/>
      <c r="I48" s="45"/>
    </row>
    <row r="49" spans="5:9">
      <c r="E49" s="45"/>
      <c r="F49" s="45"/>
      <c r="G49" s="45"/>
      <c r="H49" s="45"/>
      <c r="I49" s="45"/>
    </row>
  </sheetData>
  <mergeCells count="18">
    <mergeCell ref="A1:I1"/>
    <mergeCell ref="A3:I4"/>
    <mergeCell ref="A31:E31"/>
    <mergeCell ref="A12:I12"/>
    <mergeCell ref="A7:H7"/>
    <mergeCell ref="A5:C5"/>
    <mergeCell ref="A6:E6"/>
    <mergeCell ref="A9:I9"/>
    <mergeCell ref="D10:G10"/>
    <mergeCell ref="B37:F37"/>
    <mergeCell ref="A33:J33"/>
    <mergeCell ref="E46:I46"/>
    <mergeCell ref="E47:I49"/>
    <mergeCell ref="B38:F38"/>
    <mergeCell ref="B41:F41"/>
    <mergeCell ref="B34:J34"/>
    <mergeCell ref="B35:I35"/>
    <mergeCell ref="B36:F36"/>
  </mergeCells>
  <pageMargins left="1.4960629921259843" right="0.70866141732283472" top="1.1417322834645669" bottom="0.74803149606299213" header="0.31496062992125984" footer="0.31496062992125984"/>
  <pageSetup paperSize="9" scale="71" fitToHeight="0" orientation="landscape" r:id="rId1"/>
  <headerFooter>
    <oddFooter xml:space="preserve">&amp;Cstrona &amp;P/&amp;N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DEBA532-7C5D-4611-A9B6-96B2E7B92A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II-specjalistyczne dętki</vt:lpstr>
      <vt:lpstr>'Część II-specjalistyczne dętki'!Obszar_wydruku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Pająk Dorota</dc:creator>
  <cp:lastModifiedBy>Dane Ukryte</cp:lastModifiedBy>
  <cp:lastPrinted>2024-04-26T11:19:45Z</cp:lastPrinted>
  <dcterms:created xsi:type="dcterms:W3CDTF">2020-11-19T12:58:28Z</dcterms:created>
  <dcterms:modified xsi:type="dcterms:W3CDTF">2025-06-05T10:50:01Z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3735af08-db07-409b-8f2d-4199efc6fa7d</vt:lpwstr>
  </property>
  <property fmtid="{D5CDD505-2E9C-101B-9397-08002B2CF9AE}" pid="3" name="bjSaver">
    <vt:lpwstr>Y0tzY/y2K1OtmdYVa1j8UGr5FZja0qR3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Pająk Dorota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10.70.47.37</vt:lpwstr>
  </property>
  <property fmtid="{D5CDD505-2E9C-101B-9397-08002B2CF9AE}" pid="12" name="bjpmDocIH">
    <vt:lpwstr>zYQ4Zgx1H4HRbx8DlUxUA4HQBx7nR7Ss</vt:lpwstr>
  </property>
</Properties>
</file>