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2.1.2023 - K - narzędzia (9)\Zawiadomienie o udzieleniu wyjaśnień\"/>
    </mc:Choice>
  </mc:AlternateContent>
  <xr:revisionPtr revIDLastSave="0" documentId="13_ncr:1_{4B52FC06-7E84-40DC-B38B-CBB29ED56244}" xr6:coauthVersionLast="47" xr6:coauthVersionMax="47" xr10:uidLastSave="{00000000-0000-0000-0000-000000000000}"/>
  <bookViews>
    <workbookView xWindow="0" yWindow="15" windowWidth="8550" windowHeight="15585" tabRatio="500" xr2:uid="{00000000-000D-0000-FFFF-FFFF00000000}"/>
  </bookViews>
  <sheets>
    <sheet name="Zad.1" sheetId="1" r:id="rId1"/>
  </sheets>
  <definedNames>
    <definedName name="_xlnm.Print_Area" localSheetId="0">Zad.1!$A$1:$J$22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H21" i="1" s="1"/>
  <c r="I21" i="1" s="1"/>
  <c r="F20" i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A13" i="1"/>
  <c r="A14" i="1" s="1"/>
  <c r="A15" i="1" s="1"/>
  <c r="A16" i="1" s="1"/>
  <c r="A17" i="1" s="1"/>
  <c r="A18" i="1" s="1"/>
  <c r="A19" i="1" s="1"/>
  <c r="A20" i="1" s="1"/>
  <c r="A21" i="1" s="1"/>
  <c r="F12" i="1"/>
  <c r="F22" i="1" s="1"/>
  <c r="H12" i="1" l="1"/>
  <c r="H22" i="1" l="1"/>
  <c r="I12" i="1"/>
</calcChain>
</file>

<file path=xl/sharedStrings.xml><?xml version="1.0" encoding="utf-8"?>
<sst xmlns="http://schemas.openxmlformats.org/spreadsheetml/2006/main" count="36" uniqueCount="27">
  <si>
    <t>Załącznik nr 1 do umowy nr NZ.262.1.1.2023</t>
  </si>
  <si>
    <t xml:space="preserve"> Formularz cenowo- techniczny  zadania nr 1</t>
  </si>
  <si>
    <r>
      <rPr>
        <b/>
        <sz val="10"/>
        <color rgb="FF000000"/>
        <rFont val="Tahoma"/>
        <family val="2"/>
        <charset val="238"/>
      </rPr>
      <t xml:space="preserve">1. </t>
    </r>
    <r>
      <rPr>
        <sz val="10"/>
        <color rgb="FF000000"/>
        <rFont val="Tahoma"/>
        <family val="2"/>
        <charset val="238"/>
      </rPr>
      <t>Przedmiotem zamówienia jest zakup</t>
    </r>
    <r>
      <rPr>
        <b/>
        <sz val="10"/>
        <color rgb="FF000000"/>
        <rFont val="Tahoma"/>
        <family val="2"/>
        <charset val="238"/>
      </rPr>
      <t xml:space="preserve"> 1 zestawu narzędzi okulistycznych I na blok operacyjny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>2.</t>
    </r>
    <r>
      <rPr>
        <sz val="10"/>
        <color rgb="FF000000"/>
        <rFont val="Tahoma"/>
        <family val="2"/>
        <charset val="238"/>
      </rPr>
      <t xml:space="preserve"> Wykonawca gwarantuje, że wszystkie wyroby objęte zamówieniem dotyczącym zadania nr 1 spełniać będą wszystkie - wskazane w niniejszym załączniku – wymagania eksploatacyjno - techniczne oraz jakościowe:
- Narzędzia wykonane ze stali odpornej na korozję i odpornych na ciepło zgodnie z normą  ISO 13485:2016 lub równoważną - potwierdzone deklaracją producenta; 
- Twardość narzędzi w zakresie 44-60 HRC - potwierdzone deklaracją producenta;
- Narzędzia muszą być wykonane w technologii umożliwiającej sterylizację parą - potwierdzone deklaracją producenta;
- Narzędzia oznakowane laserowo: numer katalogowy, nazwa producenta, znak CE  - potwierdzone deklaracją producenta; 
- Pasywacja narzędzi z walidacją procesu - potwierdzone deklaracją producenta; 
- Hartowanie narzędzi w atmosferze ochronnej z walidacją procesu - potwierdzone deklaracją producenta; 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5 posiada stosowne dokumenty, które zostaną  niezwłocznie  przekazane  zamawiającemu, na  jego  pisemny  wniosek na etapie realizacji zamówienia. 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rgb="FF000000"/>
        <rFont val="Tahoma"/>
        <family val="2"/>
        <charset val="238"/>
      </rPr>
      <t xml:space="preserve">Uwaga: Okres ważności wyrobów powinien wynosić minimum 6 miesięcy od dnia dostawy do siedziby zamawiającego.
5. </t>
    </r>
    <r>
      <rPr>
        <sz val="10"/>
        <color rgb="FF00000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rgb="FF000000"/>
        <rFont val="Tahoma"/>
        <family val="2"/>
        <charset val="238"/>
      </rPr>
      <t>6.</t>
    </r>
    <r>
      <rPr>
        <sz val="10"/>
        <color rgb="FF000000"/>
        <rFont val="Tahoma"/>
        <family val="2"/>
        <charset val="238"/>
      </rPr>
      <t xml:space="preserve"> Wykonawca dostarczy wraz z pierwszą dostawą wyrobów szczegółową instrukcję w języku polskim opisującą zasady postępowania z nowymi narzędziami przed pierwszym użyciem oraz postępowanie z instrumentami w trakcie użycia. Szczegółowe informacje mają dotyczyć mycia, dezynfekcji, sterylizacji i konserwacji narzędzi.
</t>
    </r>
    <r>
      <rPr>
        <b/>
        <sz val="10"/>
        <color rgb="FF000000"/>
        <rFont val="Tahoma"/>
        <family val="2"/>
        <charset val="238"/>
      </rPr>
      <t xml:space="preserve">7.  </t>
    </r>
    <r>
      <rPr>
        <sz val="10"/>
        <color rgb="FF000000"/>
        <rFont val="Tahoma"/>
        <family val="2"/>
        <charset val="238"/>
      </rPr>
      <t xml:space="preserve">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rgb="FF000000"/>
        <rFont val="Tahoma"/>
        <family val="2"/>
        <charset val="238"/>
      </rPr>
      <t>8.</t>
    </r>
    <r>
      <rPr>
        <sz val="10"/>
        <color rgb="FF000000"/>
        <rFont val="Tahoma"/>
        <family val="2"/>
        <charset val="238"/>
      </rPr>
      <t xml:space="preserve"> Wykonawca oferuje realizację niniejszego zadania zgodnie z następującą kalkulacją:   </t>
    </r>
  </si>
  <si>
    <t>Lp.</t>
  </si>
  <si>
    <t>Przedmiot  zamówienia</t>
  </si>
  <si>
    <t>Jm.</t>
  </si>
  <si>
    <t>Ilość</t>
  </si>
  <si>
    <t>Cena
jedn.
Netto
(zł/j.m.)</t>
  </si>
  <si>
    <t>Wartość
netto
6=4x5</t>
  </si>
  <si>
    <t>Stawka
VAT (%)</t>
  </si>
  <si>
    <t>Wartość 
brutto (zł)
8=6+7</t>
  </si>
  <si>
    <t>Cena
jedn.
brutto
9=8/4</t>
  </si>
  <si>
    <t>PRODUCENT, Nazwa własna lub inne określenie identyfikujące 
wyrób w sposób jednoznaczny, np. nr katalogowy</t>
  </si>
  <si>
    <t xml:space="preserve">
Rozwórka rozkręcana Liebermann 15 mm, bransze otwarte zagięte, części podpowiekowe otwarte, niepełne o długości 15 mm, długość całkowita 80 mm, narzędzie ze stali nierdzewnej lub ze stali chirurgicznej, z powłoką zabezpieczającą chromową lub satynową, antykorozyjną i antyodblaskową
</t>
  </si>
  <si>
    <t>szt</t>
  </si>
  <si>
    <t xml:space="preserve">
Nożyczki rogówkowe, model  Castroviejo, lekko  zagięte, ostrza tępo zakończone, o długości cięcia  6 mm, długość całkowita 100 mm, narzędzie ze stali odpornej na korozję lub chirurgicznej, z powłoką zabezpieczającą chromową lub satynową, antykorozyjną i antyodblaskową
</t>
  </si>
  <si>
    <t xml:space="preserve">
Nożyczki oczne zagięte ostrza ostre, długość ostrzy 14 mm, długość całkowita 90 mm, narzędzie ze stali odpornej na korozję, z powłoką satynową, antykorozyjną i antyodblaskową
</t>
  </si>
  <si>
    <t xml:space="preserve">
Nożyczki tęczówkowe delikatnie zagięte, ostre końcówki, długość cięcia 12.5 mm, długość całkowita 110 mm, narzędzie ze stali odpornej na korozję, z powłoką satynową, antykorozyjną i antyodblaskową
</t>
  </si>
  <si>
    <t xml:space="preserve">
Nożyczki oczne proste, ostro zakończone, długość ostrzy 14 mm, długość całkowita 90 mm, narzędzie ze stali odpornej na korozję lub chirurgicznej, z powłoką zabezpieczającą chromową lub satynową, antykorozyjną i antyodblaskową
</t>
  </si>
  <si>
    <t xml:space="preserve">
Rozwórka dla niemowląt Barraquer, bransze zamknięte o długości 9-10 mm, narzędzie ze stali odpornej na korozję lub chirurgicznej, z powłoką zabezpieczającą chromową lub satynową, antykorozyjną i antyodblaskową
</t>
  </si>
  <si>
    <t xml:space="preserve">
Rozwórka Barraquer, z grubszego drutu, bransze zamknięte o długości 15 mm, narzędzie ze stali odpornej na korozję lub chirurgicznej, z powłoką zabezpieczającą chromową lub satynową, antykorozyjną i antyodblaskową
</t>
  </si>
  <si>
    <t xml:space="preserve">
Kontener  do sterylizacji aluminiowy, z Bio -Barierą lub z 1 filtrem umieszczonym w pokrywie (jeśli filtr to dodatkowe filtry na minimum 1000 sterylizacji -  5 szt), stabilna konstrukcja i odporność na uderzenia, wysoka odporność na środki chemiczne, idealny do ręcznego i mechanicznego czyszczenia, z zatrzaskowym mechanizmem zamykającym, rączki pokryte silikonem dla wygodniejszego przenoszenia, Uchwyty na etykiety identyfikacyjne. Bezwzględnie z matą silikonową typu jeżyk dopasowaną do kontenera o wymiarach zewnętrznych 280-330 x 190-280 x 65-110 mm
</t>
  </si>
  <si>
    <t>Razem
Netto:</t>
  </si>
  <si>
    <t>Razem
Brutto:</t>
  </si>
  <si>
    <r>
      <t xml:space="preserve"> Załącznik nr 2 do SWZ NZ.262.1.2023</t>
    </r>
    <r>
      <rPr>
        <b/>
        <sz val="11"/>
        <color rgb="FFFF0000"/>
        <rFont val="Tahoma"/>
        <family val="2"/>
        <charset val="238"/>
      </rPr>
      <t xml:space="preserve"> po zmianach</t>
    </r>
  </si>
  <si>
    <r>
      <t xml:space="preserve">
Zacisk/klamra Puttermana </t>
    </r>
    <r>
      <rPr>
        <b/>
        <sz val="10"/>
        <color rgb="FFFF0000"/>
        <rFont val="Tahoma"/>
        <family val="2"/>
        <charset val="238"/>
      </rPr>
      <t>lub Jameson</t>
    </r>
    <r>
      <rPr>
        <sz val="10"/>
        <rFont val="Tahoma"/>
        <family val="2"/>
        <charset val="238"/>
      </rPr>
      <t xml:space="preserve">, odwracadło powiekowe z 6 ząbkami i bocznym zamkiem długość całkowita 100 mm, narzędzie stalowe
</t>
    </r>
  </si>
  <si>
    <r>
      <t xml:space="preserve">
Uchwyt do skalpela z podziałką, długość całkowita 120</t>
    </r>
    <r>
      <rPr>
        <b/>
        <sz val="10"/>
        <color rgb="FFFF0000"/>
        <rFont val="Tahoma"/>
        <family val="2"/>
        <charset val="238"/>
      </rPr>
      <t>-125</t>
    </r>
    <r>
      <rPr>
        <sz val="10"/>
        <rFont val="Tahoma"/>
        <family val="2"/>
        <charset val="238"/>
      </rPr>
      <t xml:space="preserve">  mm, narzędzie ze stali odpornej na korozję lub chirurgicznej, z powłoką antykorozyjną i antyodblaskową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</si>
</sst>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7];[Red]\-#,##0.00\ [$€-407]"/>
  </numFmts>
  <fonts count="16" x14ac:knownFonts="1">
    <font>
      <sz val="11"/>
      <name val="Calibri"/>
      <charset val="1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DEDED"/>
      </patternFill>
    </fill>
    <fill>
      <patternFill patternType="solid">
        <fgColor rgb="FFEDEDED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0" fontId="3" fillId="0" borderId="0"/>
    <xf numFmtId="164" fontId="4" fillId="0" borderId="0" applyBorder="0" applyProtection="0"/>
  </cellStyleXfs>
  <cellXfs count="25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3" applyFont="1" applyAlignment="1">
      <alignment horizontal="right" vertical="center"/>
    </xf>
    <xf numFmtId="0" fontId="6" fillId="0" borderId="0" xfId="3" applyFont="1" applyAlignment="1">
      <alignment horizontal="center" vertical="center"/>
    </xf>
    <xf numFmtId="49" fontId="7" fillId="2" borderId="0" xfId="0" applyNumberFormat="1" applyFont="1" applyFill="1" applyAlignment="1">
      <alignment horizontal="left" vertical="top" wrapText="1"/>
    </xf>
  </cellXfs>
  <cellStyles count="5">
    <cellStyle name="Nagłówek1" xfId="1" xr:uid="{00000000-0005-0000-0000-000006000000}"/>
    <cellStyle name="Normalny" xfId="0" builtinId="0"/>
    <cellStyle name="Normalny 2" xfId="2" xr:uid="{00000000-0005-0000-0000-000007000000}"/>
    <cellStyle name="Normalny 3" xfId="3" xr:uid="{00000000-0005-0000-0000-000008000000}"/>
    <cellStyle name="Wynik2" xfId="4" xr:uid="{00000000-0005-0000-0000-000009000000}"/>
  </cellStyles>
  <dxfs count="4">
    <dxf>
      <font>
        <strike val="0"/>
        <color rgb="FFFFFFFF"/>
      </font>
    </dxf>
    <dxf>
      <font>
        <strike val="0"/>
        <color rgb="FFFFFFFF"/>
      </font>
    </dxf>
    <dxf>
      <font>
        <strike/>
        <color rgb="FFFFFFFF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view="pageBreakPreview" zoomScaleNormal="100" zoomScaleSheetLayoutView="100" zoomScalePageLayoutView="85" workbookViewId="0">
      <selection activeCell="B19" sqref="B19"/>
    </sheetView>
  </sheetViews>
  <sheetFormatPr defaultColWidth="6.140625" defaultRowHeight="15" x14ac:dyDescent="0.25"/>
  <cols>
    <col min="1" max="1" width="3.5703125" customWidth="1"/>
    <col min="2" max="2" width="52.85546875" style="1" customWidth="1"/>
    <col min="3" max="3" width="3.85546875" customWidth="1"/>
    <col min="4" max="4" width="4.85546875" customWidth="1"/>
    <col min="5" max="5" width="8.140625" customWidth="1"/>
    <col min="6" max="6" width="12.85546875" customWidth="1"/>
    <col min="7" max="7" width="8.5703125" customWidth="1"/>
    <col min="8" max="8" width="13.140625" customWidth="1"/>
    <col min="9" max="9" width="9.42578125" customWidth="1"/>
    <col min="10" max="10" width="14.85546875" customWidth="1"/>
  </cols>
  <sheetData>
    <row r="1" spans="1:10" ht="21" customHeight="1" x14ac:dyDescent="0.2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4.7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30.25" customHeight="1" x14ac:dyDescent="0.2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2.75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2.7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25.5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69.75" customHeight="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80.25" customHeigh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94.5" x14ac:dyDescent="0.25">
      <c r="A10" s="2" t="s">
        <v>3</v>
      </c>
      <c r="B10" s="2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</row>
    <row r="11" spans="1:10" ht="14.25" customHeight="1" x14ac:dyDescent="0.25">
      <c r="A11" s="4">
        <v>1</v>
      </c>
      <c r="B11" s="5">
        <v>2</v>
      </c>
      <c r="C11" s="6">
        <v>3</v>
      </c>
      <c r="D11" s="6">
        <v>4</v>
      </c>
      <c r="E11" s="7">
        <v>5</v>
      </c>
      <c r="F11" s="5">
        <v>6</v>
      </c>
      <c r="G11" s="7">
        <v>7</v>
      </c>
      <c r="H11" s="5">
        <v>8</v>
      </c>
      <c r="I11" s="5">
        <v>9</v>
      </c>
      <c r="J11" s="5">
        <v>10</v>
      </c>
    </row>
    <row r="12" spans="1:10" s="14" customFormat="1" ht="102" x14ac:dyDescent="0.25">
      <c r="A12" s="8">
        <v>1</v>
      </c>
      <c r="B12" s="9" t="s">
        <v>13</v>
      </c>
      <c r="C12" s="8" t="s">
        <v>14</v>
      </c>
      <c r="D12" s="8">
        <v>4</v>
      </c>
      <c r="E12" s="10"/>
      <c r="F12" s="11">
        <f t="shared" ref="F12:F21" si="0">ROUND(E12*D12,2)</f>
        <v>0</v>
      </c>
      <c r="G12" s="12"/>
      <c r="H12" s="11">
        <f t="shared" ref="H12:H21" si="1">ROUND((F12+(F12*G12)),2)</f>
        <v>0</v>
      </c>
      <c r="I12" s="11">
        <f t="shared" ref="I12:I21" si="2">ROUND(H12/D12,2)</f>
        <v>0</v>
      </c>
      <c r="J12" s="13"/>
    </row>
    <row r="13" spans="1:10" s="14" customFormat="1" ht="63.75" x14ac:dyDescent="0.25">
      <c r="A13" s="8">
        <f t="shared" ref="A13:A21" si="3">A12+1</f>
        <v>2</v>
      </c>
      <c r="B13" s="9" t="s">
        <v>25</v>
      </c>
      <c r="C13" s="8" t="s">
        <v>14</v>
      </c>
      <c r="D13" s="8">
        <v>1</v>
      </c>
      <c r="E13" s="10"/>
      <c r="F13" s="11">
        <f t="shared" si="0"/>
        <v>0</v>
      </c>
      <c r="G13" s="12"/>
      <c r="H13" s="11">
        <f t="shared" si="1"/>
        <v>0</v>
      </c>
      <c r="I13" s="11">
        <f t="shared" si="2"/>
        <v>0</v>
      </c>
      <c r="J13" s="13"/>
    </row>
    <row r="14" spans="1:10" s="14" customFormat="1" ht="89.25" x14ac:dyDescent="0.25">
      <c r="A14" s="8">
        <f t="shared" si="3"/>
        <v>3</v>
      </c>
      <c r="B14" s="9" t="s">
        <v>15</v>
      </c>
      <c r="C14" s="15" t="s">
        <v>14</v>
      </c>
      <c r="D14" s="8">
        <v>2</v>
      </c>
      <c r="E14" s="10"/>
      <c r="F14" s="11">
        <f t="shared" si="0"/>
        <v>0</v>
      </c>
      <c r="G14" s="12"/>
      <c r="H14" s="11">
        <f t="shared" si="1"/>
        <v>0</v>
      </c>
      <c r="I14" s="11">
        <f t="shared" si="2"/>
        <v>0</v>
      </c>
      <c r="J14" s="13"/>
    </row>
    <row r="15" spans="1:10" s="14" customFormat="1" ht="76.5" x14ac:dyDescent="0.25">
      <c r="A15" s="8">
        <f t="shared" si="3"/>
        <v>4</v>
      </c>
      <c r="B15" s="9" t="s">
        <v>16</v>
      </c>
      <c r="C15" s="15" t="s">
        <v>14</v>
      </c>
      <c r="D15" s="8">
        <v>2</v>
      </c>
      <c r="E15" s="10"/>
      <c r="F15" s="11">
        <f t="shared" si="0"/>
        <v>0</v>
      </c>
      <c r="G15" s="12"/>
      <c r="H15" s="11">
        <f t="shared" si="1"/>
        <v>0</v>
      </c>
      <c r="I15" s="11">
        <f t="shared" si="2"/>
        <v>0</v>
      </c>
      <c r="J15" s="16"/>
    </row>
    <row r="16" spans="1:10" s="14" customFormat="1" ht="76.5" x14ac:dyDescent="0.25">
      <c r="A16" s="8">
        <f t="shared" si="3"/>
        <v>5</v>
      </c>
      <c r="B16" s="17" t="s">
        <v>17</v>
      </c>
      <c r="C16" s="8" t="s">
        <v>14</v>
      </c>
      <c r="D16" s="8">
        <v>5</v>
      </c>
      <c r="E16" s="10"/>
      <c r="F16" s="11">
        <f t="shared" si="0"/>
        <v>0</v>
      </c>
      <c r="G16" s="12"/>
      <c r="H16" s="11">
        <f t="shared" si="1"/>
        <v>0</v>
      </c>
      <c r="I16" s="11">
        <f t="shared" si="2"/>
        <v>0</v>
      </c>
      <c r="J16" s="16"/>
    </row>
    <row r="17" spans="1:10" s="14" customFormat="1" ht="76.5" x14ac:dyDescent="0.25">
      <c r="A17" s="8">
        <f t="shared" si="3"/>
        <v>6</v>
      </c>
      <c r="B17" s="9" t="s">
        <v>18</v>
      </c>
      <c r="C17" s="8" t="s">
        <v>14</v>
      </c>
      <c r="D17" s="8">
        <v>4</v>
      </c>
      <c r="E17" s="10"/>
      <c r="F17" s="11">
        <f t="shared" si="0"/>
        <v>0</v>
      </c>
      <c r="G17" s="12"/>
      <c r="H17" s="11">
        <f t="shared" si="1"/>
        <v>0</v>
      </c>
      <c r="I17" s="11">
        <f t="shared" si="2"/>
        <v>0</v>
      </c>
      <c r="J17" s="13"/>
    </row>
    <row r="18" spans="1:10" s="14" customFormat="1" ht="63.75" x14ac:dyDescent="0.25">
      <c r="A18" s="8">
        <f t="shared" si="3"/>
        <v>7</v>
      </c>
      <c r="B18" s="9" t="s">
        <v>26</v>
      </c>
      <c r="C18" s="8" t="s">
        <v>14</v>
      </c>
      <c r="D18" s="8">
        <v>1</v>
      </c>
      <c r="E18" s="10"/>
      <c r="F18" s="11">
        <f t="shared" si="0"/>
        <v>0</v>
      </c>
      <c r="G18" s="12"/>
      <c r="H18" s="11">
        <f t="shared" si="1"/>
        <v>0</v>
      </c>
      <c r="I18" s="11">
        <f t="shared" si="2"/>
        <v>0</v>
      </c>
      <c r="J18" s="13"/>
    </row>
    <row r="19" spans="1:10" s="14" customFormat="1" ht="76.5" x14ac:dyDescent="0.25">
      <c r="A19" s="8">
        <f t="shared" si="3"/>
        <v>8</v>
      </c>
      <c r="B19" s="9" t="s">
        <v>19</v>
      </c>
      <c r="C19" s="8" t="s">
        <v>14</v>
      </c>
      <c r="D19" s="8">
        <v>3</v>
      </c>
      <c r="E19" s="10"/>
      <c r="F19" s="11">
        <f t="shared" si="0"/>
        <v>0</v>
      </c>
      <c r="G19" s="12"/>
      <c r="H19" s="11">
        <f t="shared" si="1"/>
        <v>0</v>
      </c>
      <c r="I19" s="11">
        <f t="shared" si="2"/>
        <v>0</v>
      </c>
      <c r="J19" s="13"/>
    </row>
    <row r="20" spans="1:10" s="14" customFormat="1" ht="76.5" x14ac:dyDescent="0.25">
      <c r="A20" s="8">
        <f t="shared" si="3"/>
        <v>9</v>
      </c>
      <c r="B20" s="9" t="s">
        <v>20</v>
      </c>
      <c r="C20" s="8" t="s">
        <v>14</v>
      </c>
      <c r="D20" s="8">
        <v>3</v>
      </c>
      <c r="E20" s="10"/>
      <c r="F20" s="11">
        <f t="shared" si="0"/>
        <v>0</v>
      </c>
      <c r="G20" s="12"/>
      <c r="H20" s="11">
        <f t="shared" si="1"/>
        <v>0</v>
      </c>
      <c r="I20" s="11">
        <f t="shared" si="2"/>
        <v>0</v>
      </c>
      <c r="J20" s="13"/>
    </row>
    <row r="21" spans="1:10" s="14" customFormat="1" ht="153" x14ac:dyDescent="0.25">
      <c r="A21" s="8">
        <f t="shared" si="3"/>
        <v>10</v>
      </c>
      <c r="B21" s="9" t="s">
        <v>21</v>
      </c>
      <c r="C21" s="8" t="s">
        <v>14</v>
      </c>
      <c r="D21" s="8">
        <v>1</v>
      </c>
      <c r="E21" s="10"/>
      <c r="F21" s="11">
        <f t="shared" si="0"/>
        <v>0</v>
      </c>
      <c r="G21" s="12"/>
      <c r="H21" s="11">
        <f t="shared" si="1"/>
        <v>0</v>
      </c>
      <c r="I21" s="11">
        <f t="shared" si="2"/>
        <v>0</v>
      </c>
      <c r="J21" s="16"/>
    </row>
    <row r="22" spans="1:10" s="14" customFormat="1" ht="25.5" x14ac:dyDescent="0.25">
      <c r="A22" s="18"/>
      <c r="B22" s="19"/>
      <c r="C22" s="19"/>
      <c r="D22" s="19"/>
      <c r="E22" s="20" t="s">
        <v>22</v>
      </c>
      <c r="F22" s="20">
        <f>SUM(F12:F21)</f>
        <v>0</v>
      </c>
      <c r="G22" s="20" t="s">
        <v>23</v>
      </c>
      <c r="H22" s="20">
        <f>SUM(H12:H21)</f>
        <v>0</v>
      </c>
      <c r="I22" s="19"/>
      <c r="J22" s="21"/>
    </row>
  </sheetData>
  <mergeCells count="4">
    <mergeCell ref="A1:J1"/>
    <mergeCell ref="A2:J2"/>
    <mergeCell ref="A3:J3"/>
    <mergeCell ref="A4:J9"/>
  </mergeCells>
  <conditionalFormatting sqref="F12:F21">
    <cfRule type="cellIs" dxfId="3" priority="2" operator="lessThan">
      <formula>0</formula>
    </cfRule>
  </conditionalFormatting>
  <conditionalFormatting sqref="F12:F22">
    <cfRule type="cellIs" dxfId="2" priority="3" operator="equal">
      <formula>0</formula>
    </cfRule>
  </conditionalFormatting>
  <conditionalFormatting sqref="H22">
    <cfRule type="cellIs" dxfId="1" priority="5" operator="equal">
      <formula>0</formula>
    </cfRule>
  </conditionalFormatting>
  <conditionalFormatting sqref="H12:I21">
    <cfRule type="cellIs" dxfId="0" priority="4" operator="equal">
      <formula>0</formula>
    </cfRule>
  </conditionalFormatting>
  <printOptions horizontalCentered="1"/>
  <pageMargins left="0.23611111111111099" right="0.23611111111111099" top="0.75277777777777799" bottom="0.15763888888888899" header="0.31527777777777799" footer="0.511811023622047"/>
  <pageSetup orientation="landscape" horizontalDpi="300" verticalDpi="300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Zad.1</vt:lpstr>
      <vt:lpstr>Zad.1!Obszar_wydruku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Gospodarczy</dc:creator>
  <dc:description/>
  <cp:lastModifiedBy>Anna Massier</cp:lastModifiedBy>
  <cp:revision>1</cp:revision>
  <cp:lastPrinted>2023-06-20T08:22:30Z</cp:lastPrinted>
  <dcterms:created xsi:type="dcterms:W3CDTF">2023-03-16T08:56:40Z</dcterms:created>
  <dcterms:modified xsi:type="dcterms:W3CDTF">2023-07-04T10:04:37Z</dcterms:modified>
  <dc:language>pl-PL</dc:language>
</cp:coreProperties>
</file>