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Radwadnice, ul. Piastowska\przetarg poprawiony\"/>
    </mc:Choice>
  </mc:AlternateContent>
  <xr:revisionPtr revIDLastSave="0" documentId="13_ncr:1_{4F9254D9-B79C-48CC-8B82-195DB5A55C46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Świdectwo nr 1 str 1" sheetId="5" r:id="rId1"/>
    <sheet name="Świdectwo nr 2 str 2" sheetId="6" state="hidden" r:id="rId2"/>
    <sheet name="str2" sheetId="7" r:id="rId3"/>
  </sheets>
  <definedNames>
    <definedName name="_xlnm.Print_Area" localSheetId="0">'Świdectwo nr 1 str 1'!$A$2:$G$91</definedName>
    <definedName name="_xlnm.Print_Area" localSheetId="1">'Świdectwo nr 2 str 2'!$A$58:$I$74</definedName>
  </definedNames>
  <calcPr calcId="191029" fullPrecision="0"/>
</workbook>
</file>

<file path=xl/calcChain.xml><?xml version="1.0" encoding="utf-8"?>
<calcChain xmlns="http://schemas.openxmlformats.org/spreadsheetml/2006/main">
  <c r="G8" i="7" l="1"/>
  <c r="F8" i="7" s="1"/>
  <c r="E8" i="7" l="1"/>
  <c r="G9" i="7"/>
  <c r="D11" i="7"/>
  <c r="D12" i="7" s="1"/>
  <c r="E9" i="7" l="1"/>
  <c r="F9" i="7"/>
  <c r="H11" i="7"/>
  <c r="I11" i="7"/>
  <c r="G11" i="7"/>
  <c r="F11" i="7" s="1"/>
  <c r="E11" i="7" l="1"/>
  <c r="D7" i="7"/>
  <c r="D86" i="5" l="1"/>
  <c r="D13" i="7" l="1"/>
  <c r="D64" i="6"/>
  <c r="H64" i="6"/>
  <c r="D52" i="6" l="1"/>
  <c r="D42" i="6"/>
  <c r="G69" i="6" l="1"/>
  <c r="G68" i="6"/>
  <c r="G70" i="6" l="1"/>
  <c r="D26" i="6" l="1"/>
  <c r="D30" i="6"/>
  <c r="D51" i="6"/>
  <c r="D27" i="6"/>
  <c r="D24" i="6" l="1"/>
  <c r="D25" i="6"/>
  <c r="L66" i="6" l="1"/>
  <c r="D37" i="6"/>
  <c r="D53" i="6"/>
  <c r="L64" i="6" l="1"/>
  <c r="L65" i="6"/>
  <c r="D55" i="6"/>
  <c r="D54" i="6"/>
  <c r="L67" i="6" l="1"/>
  <c r="D68" i="6" l="1"/>
  <c r="L68" i="6" s="1"/>
  <c r="D69" i="6" l="1"/>
  <c r="D70" i="6" l="1"/>
  <c r="H68" i="6" l="1"/>
  <c r="H69" i="6"/>
  <c r="H70" i="6"/>
  <c r="F70" i="6"/>
  <c r="F69" i="6"/>
  <c r="F68" i="6"/>
  <c r="J64" i="6" l="1"/>
  <c r="J66" i="6"/>
  <c r="J67" i="6"/>
  <c r="E68" i="6"/>
  <c r="J65" i="6"/>
</calcChain>
</file>

<file path=xl/sharedStrings.xml><?xml version="1.0" encoding="utf-8"?>
<sst xmlns="http://schemas.openxmlformats.org/spreadsheetml/2006/main" count="180" uniqueCount="111">
  <si>
    <t>I</t>
  </si>
  <si>
    <t>BUDOWA - ROBOTY DROGOWE od km 0+00 do km 0+026 oraz od km 0+420 do km 0+847,34</t>
  </si>
  <si>
    <t>Roboty przygotowawcze i ziemne</t>
  </si>
  <si>
    <t>Nawierzchnie drogowe</t>
  </si>
  <si>
    <t>2.1</t>
  </si>
  <si>
    <t>Jezdnia</t>
  </si>
  <si>
    <t>2.2</t>
  </si>
  <si>
    <t>Chodniki</t>
  </si>
  <si>
    <t>2.3</t>
  </si>
  <si>
    <t>Zjazdy</t>
  </si>
  <si>
    <t>2.4</t>
  </si>
  <si>
    <t>2.5</t>
  </si>
  <si>
    <t>Miejsca postojowe</t>
  </si>
  <si>
    <t>2.6</t>
  </si>
  <si>
    <t>Krawężniki, ścieki i obrzeża</t>
  </si>
  <si>
    <t>2.7</t>
  </si>
  <si>
    <t>Zieleń</t>
  </si>
  <si>
    <t>Organizacja ruchu</t>
  </si>
  <si>
    <t>3.1</t>
  </si>
  <si>
    <t>Organizacja ruchu docelowego</t>
  </si>
  <si>
    <t>3.2</t>
  </si>
  <si>
    <t>Organizacja ruchu zastępczego</t>
  </si>
  <si>
    <t>Przedłużenie przepustu w osi rowu przydrożnego wzdłuż ul. Zacharzyckiej</t>
  </si>
  <si>
    <t>Remont przepustu w osi rowu przydrożnego wzdłuż ul. Zacharzyckiej</t>
  </si>
  <si>
    <t>II</t>
  </si>
  <si>
    <t>ODWODNIENIE - kanalizacja deszczowa</t>
  </si>
  <si>
    <t>Budowa kanalizacji. Roboty montażowe</t>
  </si>
  <si>
    <t>III</t>
  </si>
  <si>
    <t>PRZEBUDOWA - ROBOTY DROGOWE dz nr 173/7, 211/2</t>
  </si>
  <si>
    <t>Lp.</t>
  </si>
  <si>
    <t>1.</t>
  </si>
  <si>
    <t>2.</t>
  </si>
  <si>
    <t>Regulację studzienek, włazów, zaworów</t>
  </si>
  <si>
    <t>3.</t>
  </si>
  <si>
    <t>4.</t>
  </si>
  <si>
    <t>5.</t>
  </si>
  <si>
    <t xml:space="preserve">Roboty przygotowawcze i ziemne </t>
  </si>
  <si>
    <t xml:space="preserve">Wymiana hydrantów </t>
  </si>
  <si>
    <t xml:space="preserve">ZAMAWIAJĄCY:    </t>
  </si>
  <si>
    <t>Gmina Siechnice, w imieniu której działa Burmistrz Siechnic, ul. Jana Pawła II 12, 55-011 Siechnice</t>
  </si>
  <si>
    <t xml:space="preserve">WYKONAWCA:    </t>
  </si>
  <si>
    <t>Bickhardt Bau Polska Sp. z o.o., ul. Kwiatkowskiego 12, 55-011 Siechnice</t>
  </si>
  <si>
    <t>Wykonawcy:
Jerzego Konteckiego</t>
  </si>
  <si>
    <t>Inspektora nadzoru:
Ludwik Frischmann</t>
  </si>
  <si>
    <t>Komisja stwierdza, co następuje:</t>
  </si>
  <si>
    <t>Niniejsze świadectwo stanowi potwierdzenie wykonania robót:</t>
  </si>
  <si>
    <t>Nazwa rodzajów robót lub asortymentów</t>
  </si>
  <si>
    <t>Wartość wg kst powykonawczego lub finansowego wykonania w okresie rozliczeniowym</t>
  </si>
  <si>
    <t>Potrącenia z tytułu wad trwałych</t>
  </si>
  <si>
    <t>Jakość wykonanych robót</t>
  </si>
  <si>
    <t>Uwagi i zastrzeżenia stron</t>
  </si>
  <si>
    <t>Suma netto:</t>
  </si>
  <si>
    <t>VAT:</t>
  </si>
  <si>
    <t>Suma brutto:</t>
  </si>
  <si>
    <t>Roboty ujęte w kolumnach 1-5 zostały wykonane zgodnie z umową i projektem.</t>
  </si>
  <si>
    <t>Zestawienie wartości wykonanych robót netto:</t>
  </si>
  <si>
    <t>Wartość wg kst umownego lub tabeli elementów rozliczeniowych</t>
  </si>
  <si>
    <t>Finansowe zaawansowanie prac</t>
  </si>
  <si>
    <t>Wartość robót od początku budowy</t>
  </si>
  <si>
    <t>Wartość robót wykonanych wg poprzedniego protokołu</t>
  </si>
  <si>
    <t>Wartość robót wykonanych w okresie rozliczeniowym</t>
  </si>
  <si>
    <t>Uwagi</t>
  </si>
  <si>
    <t>zł</t>
  </si>
  <si>
    <t>%</t>
  </si>
  <si>
    <t>Inspektor nadzoru</t>
  </si>
  <si>
    <t>…………………………………….</t>
  </si>
  <si>
    <t>(podpis)</t>
  </si>
  <si>
    <t>Dokończenie II etapu budowy i przebudowy ulicy Słonecznej
w Świętej Katarzynie</t>
  </si>
  <si>
    <t>Suma dział I</t>
  </si>
  <si>
    <t>Suma dział II</t>
  </si>
  <si>
    <t>Suma dział III</t>
  </si>
  <si>
    <t>VAT</t>
  </si>
  <si>
    <t>Suma BRUTTO</t>
  </si>
  <si>
    <t>Suma NETTO</t>
  </si>
  <si>
    <t>ŚWIADECTWO WYKONANIA ROBÓT nr 2</t>
  </si>
  <si>
    <r>
      <t>za okres od dnia 0</t>
    </r>
    <r>
      <rPr>
        <b/>
        <sz val="16"/>
        <color indexed="8"/>
        <rFont val="Cambria"/>
        <family val="1"/>
        <charset val="238"/>
      </rPr>
      <t>1.07.2015 r.</t>
    </r>
    <r>
      <rPr>
        <sz val="16"/>
        <color indexed="8"/>
        <rFont val="Cambria"/>
        <family val="1"/>
        <charset val="238"/>
      </rPr>
      <t xml:space="preserve"> do </t>
    </r>
    <r>
      <rPr>
        <b/>
        <sz val="16"/>
        <color indexed="8"/>
        <rFont val="Cambria"/>
        <family val="1"/>
        <charset val="238"/>
      </rPr>
      <t>31.07.2015</t>
    </r>
    <r>
      <rPr>
        <sz val="16"/>
        <color indexed="8"/>
        <rFont val="Cambria"/>
        <family val="1"/>
        <charset val="238"/>
      </rPr>
      <t xml:space="preserve"> </t>
    </r>
    <r>
      <rPr>
        <b/>
        <sz val="16"/>
        <color indexed="8"/>
        <rFont val="Cambria"/>
        <family val="1"/>
        <charset val="238"/>
      </rPr>
      <t>r.</t>
    </r>
    <r>
      <rPr>
        <sz val="16"/>
        <color indexed="8"/>
        <rFont val="Cambria"/>
        <family val="1"/>
        <charset val="238"/>
      </rPr>
      <t>,</t>
    </r>
  </si>
  <si>
    <r>
      <t>sporządzone dnia</t>
    </r>
    <r>
      <rPr>
        <b/>
        <sz val="16"/>
        <color indexed="8"/>
        <rFont val="Cambria"/>
        <family val="1"/>
        <charset val="238"/>
      </rPr>
      <t xml:space="preserve"> 03.08.2015 r. </t>
    </r>
    <r>
      <rPr>
        <sz val="16"/>
        <color indexed="8"/>
        <rFont val="Cambria"/>
        <family val="1"/>
        <charset val="238"/>
      </rPr>
      <t>przy udziale przedstawicieli:</t>
    </r>
  </si>
  <si>
    <t>Maria Wasik</t>
  </si>
  <si>
    <t>Jan Gardas</t>
  </si>
  <si>
    <t>Kierownik budowy</t>
  </si>
  <si>
    <t>1.1</t>
  </si>
  <si>
    <t>1.2</t>
  </si>
  <si>
    <t>7.</t>
  </si>
  <si>
    <t>8.</t>
  </si>
  <si>
    <t>9.</t>
  </si>
  <si>
    <t>10.</t>
  </si>
  <si>
    <t>11.</t>
  </si>
  <si>
    <t>vat 23%</t>
  </si>
  <si>
    <t>POZ.DOTACJI</t>
  </si>
  <si>
    <t>Suma netto</t>
  </si>
  <si>
    <t>Pozostało do wykonania wykonania netto</t>
  </si>
  <si>
    <t>Inspektor Nadzoru Branżowy.</t>
  </si>
  <si>
    <t>sporządzone dnia ______ r. przy udziale przedstawicieli:</t>
  </si>
  <si>
    <t>za okres do dnia ___________</t>
  </si>
  <si>
    <t>oraz</t>
  </si>
  <si>
    <t>Inspektora Nadzoru</t>
  </si>
  <si>
    <t>Rodzaj robót</t>
  </si>
  <si>
    <t>Roboty A</t>
  </si>
  <si>
    <t>Roboty B</t>
  </si>
  <si>
    <t>Suma brutto</t>
  </si>
  <si>
    <t>Wartość wg harmonogramu rzeczowo-finansowego elementów rozliczeniowych</t>
  </si>
  <si>
    <t>UMOWA nr:</t>
  </si>
  <si>
    <t>NAZWA ZADANIA</t>
  </si>
  <si>
    <t>ŚWIADECTWO  WYKONANIA ROBÓT NR X</t>
  </si>
  <si>
    <t>Wykonawcy:</t>
  </si>
  <si>
    <t xml:space="preserve">Inspektora nadzoru:                </t>
  </si>
  <si>
    <t>Wartość wg harmonogramu rzeczowo- finansowego wykonania w okresie rozliczeniowym</t>
  </si>
  <si>
    <t>Kierownik Robót Branżowy.</t>
  </si>
  <si>
    <t>Kierownika robót</t>
  </si>
  <si>
    <t>Załącznik nr 3</t>
  </si>
  <si>
    <t>SUMA BRUTTO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</si>
</sst>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zł&quot;_-;\-* #,##0.00\ &quot;zł&quot;_-;_-* &quot;-&quot;??\ &quot;zł&quot;_-;_-@_-"/>
    <numFmt numFmtId="164" formatCode="_-* #,##0.00&quot; zł&quot;_-;\-* #,##0.00&quot; zł&quot;_-;_-* \-??&quot; zł&quot;_-;_-@_-"/>
    <numFmt numFmtId="165" formatCode="#,##0.00\ &quot;zł&quot;"/>
    <numFmt numFmtId="166" formatCode="#,##0.00\ _z_ł"/>
  </numFmts>
  <fonts count="3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26"/>
      <color indexed="8"/>
      <name val="Cambria"/>
      <family val="1"/>
      <charset val="238"/>
    </font>
    <font>
      <b/>
      <sz val="18"/>
      <color indexed="8"/>
      <name val="Cambria"/>
      <family val="1"/>
      <charset val="238"/>
    </font>
    <font>
      <sz val="12"/>
      <color indexed="8"/>
      <name val="Cambria"/>
      <family val="1"/>
      <charset val="238"/>
    </font>
    <font>
      <b/>
      <sz val="15"/>
      <color indexed="8"/>
      <name val="Cambria"/>
      <family val="1"/>
      <charset val="238"/>
    </font>
    <font>
      <b/>
      <sz val="28"/>
      <color indexed="8"/>
      <name val="Cambria"/>
      <family val="1"/>
      <charset val="238"/>
    </font>
    <font>
      <b/>
      <sz val="16"/>
      <color indexed="8"/>
      <name val="Cambria"/>
      <family val="1"/>
      <charset val="238"/>
    </font>
    <font>
      <sz val="16"/>
      <color indexed="8"/>
      <name val="Cambria"/>
      <family val="1"/>
      <charset val="238"/>
    </font>
    <font>
      <b/>
      <sz val="14"/>
      <color indexed="8"/>
      <name val="Cambria"/>
      <family val="1"/>
      <charset val="238"/>
    </font>
    <font>
      <sz val="18"/>
      <color indexed="8"/>
      <name val="Cambria"/>
      <family val="1"/>
      <charset val="238"/>
    </font>
    <font>
      <sz val="14"/>
      <color indexed="8"/>
      <name val="Cambria"/>
      <family val="1"/>
      <charset val="238"/>
    </font>
    <font>
      <b/>
      <sz val="14"/>
      <color rgb="FF000000"/>
      <name val="Cambria"/>
      <family val="1"/>
      <charset val="238"/>
    </font>
    <font>
      <sz val="14"/>
      <color rgb="FF000000"/>
      <name val="Cambria"/>
      <family val="1"/>
      <charset val="238"/>
    </font>
    <font>
      <b/>
      <i/>
      <sz val="12"/>
      <color indexed="8"/>
      <name val="Calibri"/>
      <family val="2"/>
      <charset val="238"/>
    </font>
    <font>
      <b/>
      <i/>
      <sz val="12"/>
      <color indexed="8"/>
      <name val="Cambria"/>
      <family val="1"/>
      <charset val="238"/>
    </font>
    <font>
      <b/>
      <i/>
      <sz val="14"/>
      <color indexed="8"/>
      <name val="Cambria"/>
      <family val="1"/>
      <charset val="238"/>
    </font>
    <font>
      <b/>
      <i/>
      <u/>
      <sz val="14"/>
      <color indexed="8"/>
      <name val="Cambria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6"/>
      <color indexed="8"/>
      <name val="Cambria"/>
      <family val="1"/>
      <charset val="238"/>
    </font>
    <font>
      <b/>
      <sz val="22"/>
      <color indexed="8"/>
      <name val="Cambria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231F20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i/>
      <sz val="14"/>
      <color indexed="8"/>
      <name val="Calibri"/>
      <family val="2"/>
      <charset val="238"/>
    </font>
    <font>
      <b/>
      <i/>
      <sz val="14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1"/>
      <name val="Arial"/>
      <family val="2"/>
      <charset val="238"/>
    </font>
    <font>
      <b/>
      <i/>
      <sz val="9"/>
      <name val="Arial"/>
      <family val="2"/>
      <charset val="238"/>
    </font>
    <font>
      <b/>
      <i/>
      <sz val="9"/>
      <color theme="1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34"/>
      </patternFill>
    </fill>
    <fill>
      <patternFill patternType="solid">
        <fgColor theme="0" tint="-4.9989318521683403E-2"/>
        <bgColor indexed="3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34"/>
      </patternFill>
    </fill>
    <fill>
      <patternFill patternType="solid">
        <fgColor theme="9" tint="0.79998168889431442"/>
        <bgColor indexed="31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9" fontId="3" fillId="0" borderId="0" applyFont="0" applyFill="0" applyBorder="0" applyAlignment="0" applyProtection="0"/>
  </cellStyleXfs>
  <cellXfs count="222">
    <xf numFmtId="0" fontId="0" fillId="0" borderId="0" xfId="0"/>
    <xf numFmtId="2" fontId="4" fillId="0" borderId="0" xfId="0" applyNumberFormat="1" applyFont="1" applyAlignment="1">
      <alignment vertical="center" wrapText="1"/>
    </xf>
    <xf numFmtId="2" fontId="5" fillId="0" borderId="0" xfId="0" applyNumberFormat="1" applyFont="1" applyAlignment="1">
      <alignment vertical="center" wrapText="1"/>
    </xf>
    <xf numFmtId="2" fontId="6" fillId="0" borderId="0" xfId="0" applyNumberFormat="1" applyFont="1" applyAlignment="1">
      <alignment vertical="center"/>
    </xf>
    <xf numFmtId="2" fontId="7" fillId="0" borderId="0" xfId="0" applyNumberFormat="1" applyFont="1" applyAlignment="1">
      <alignment horizontal="right" vertical="top" wrapText="1"/>
    </xf>
    <xf numFmtId="2" fontId="6" fillId="0" borderId="0" xfId="0" applyNumberFormat="1" applyFont="1" applyAlignment="1">
      <alignment vertical="center" wrapText="1"/>
    </xf>
    <xf numFmtId="1" fontId="6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vertical="center"/>
    </xf>
    <xf numFmtId="2" fontId="10" fillId="0" borderId="0" xfId="0" applyNumberFormat="1" applyFont="1" applyAlignment="1">
      <alignment vertical="center"/>
    </xf>
    <xf numFmtId="2" fontId="10" fillId="0" borderId="0" xfId="0" applyNumberFormat="1" applyFont="1" applyAlignment="1">
      <alignment vertical="center" wrapText="1"/>
    </xf>
    <xf numFmtId="1" fontId="10" fillId="0" borderId="0" xfId="0" applyNumberFormat="1" applyFont="1" applyAlignment="1">
      <alignment vertical="center"/>
    </xf>
    <xf numFmtId="1" fontId="10" fillId="0" borderId="0" xfId="0" applyNumberFormat="1" applyFont="1" applyAlignment="1">
      <alignment horizontal="center" vertical="center" wrapText="1"/>
    </xf>
    <xf numFmtId="4" fontId="10" fillId="0" borderId="0" xfId="0" applyNumberFormat="1" applyFont="1" applyAlignment="1">
      <alignment vertical="center"/>
    </xf>
    <xf numFmtId="1" fontId="10" fillId="0" borderId="0" xfId="0" applyNumberFormat="1" applyFont="1" applyAlignment="1">
      <alignment horizontal="left" vertical="center"/>
    </xf>
    <xf numFmtId="2" fontId="9" fillId="0" borderId="0" xfId="0" applyNumberFormat="1" applyFont="1" applyAlignment="1">
      <alignment horizontal="center" vertical="center"/>
    </xf>
    <xf numFmtId="1" fontId="11" fillId="5" borderId="3" xfId="0" applyNumberFormat="1" applyFont="1" applyFill="1" applyBorder="1" applyAlignment="1">
      <alignment horizontal="center" vertical="center" wrapText="1"/>
    </xf>
    <xf numFmtId="2" fontId="11" fillId="5" borderId="3" xfId="0" applyNumberFormat="1" applyFont="1" applyFill="1" applyBorder="1" applyAlignment="1">
      <alignment horizontal="center" vertical="center" wrapText="1"/>
    </xf>
    <xf numFmtId="4" fontId="11" fillId="5" borderId="3" xfId="0" applyNumberFormat="1" applyFont="1" applyFill="1" applyBorder="1" applyAlignment="1">
      <alignment horizontal="center" vertical="center" wrapText="1"/>
    </xf>
    <xf numFmtId="4" fontId="9" fillId="0" borderId="0" xfId="0" applyNumberFormat="1" applyFont="1" applyAlignment="1">
      <alignment vertical="center" wrapText="1"/>
    </xf>
    <xf numFmtId="4" fontId="9" fillId="0" borderId="0" xfId="0" applyNumberFormat="1" applyFont="1" applyAlignment="1">
      <alignment horizontal="center" vertical="center" wrapText="1"/>
    </xf>
    <xf numFmtId="0" fontId="2" fillId="3" borderId="3" xfId="1" applyFont="1" applyFill="1" applyBorder="1" applyAlignment="1">
      <alignment horizontal="center" vertical="top"/>
    </xf>
    <xf numFmtId="0" fontId="2" fillId="3" borderId="1" xfId="1" applyFont="1" applyFill="1" applyBorder="1" applyAlignment="1">
      <alignment vertical="top"/>
    </xf>
    <xf numFmtId="1" fontId="12" fillId="0" borderId="0" xfId="0" applyNumberFormat="1" applyFont="1" applyAlignment="1">
      <alignment horizontal="center" vertical="center" wrapText="1"/>
    </xf>
    <xf numFmtId="2" fontId="12" fillId="0" borderId="0" xfId="0" applyNumberFormat="1" applyFont="1" applyAlignment="1">
      <alignment vertical="center" wrapText="1"/>
    </xf>
    <xf numFmtId="4" fontId="10" fillId="0" borderId="0" xfId="0" applyNumberFormat="1" applyFont="1" applyAlignment="1">
      <alignment horizontal="right" vertical="center"/>
    </xf>
    <xf numFmtId="4" fontId="11" fillId="5" borderId="11" xfId="0" applyNumberFormat="1" applyFont="1" applyFill="1" applyBorder="1" applyAlignment="1">
      <alignment horizontal="center" vertical="center" wrapText="1"/>
    </xf>
    <xf numFmtId="2" fontId="11" fillId="0" borderId="0" xfId="0" applyNumberFormat="1" applyFont="1" applyAlignment="1">
      <alignment horizontal="center" vertical="center"/>
    </xf>
    <xf numFmtId="4" fontId="11" fillId="5" borderId="12" xfId="0" applyNumberFormat="1" applyFont="1" applyFill="1" applyBorder="1" applyAlignment="1">
      <alignment horizontal="center" vertical="center" wrapText="1"/>
    </xf>
    <xf numFmtId="1" fontId="11" fillId="5" borderId="9" xfId="0" applyNumberFormat="1" applyFont="1" applyFill="1" applyBorder="1" applyAlignment="1">
      <alignment horizontal="center" vertical="center"/>
    </xf>
    <xf numFmtId="3" fontId="11" fillId="5" borderId="7" xfId="0" applyNumberFormat="1" applyFont="1" applyFill="1" applyBorder="1" applyAlignment="1">
      <alignment horizontal="center" vertical="center" wrapText="1"/>
    </xf>
    <xf numFmtId="3" fontId="11" fillId="5" borderId="12" xfId="0" applyNumberFormat="1" applyFont="1" applyFill="1" applyBorder="1" applyAlignment="1">
      <alignment horizontal="center" vertical="center" wrapText="1"/>
    </xf>
    <xf numFmtId="3" fontId="11" fillId="5" borderId="10" xfId="0" applyNumberFormat="1" applyFont="1" applyFill="1" applyBorder="1" applyAlignment="1">
      <alignment horizontal="center" vertical="center" wrapText="1"/>
    </xf>
    <xf numFmtId="2" fontId="13" fillId="0" borderId="0" xfId="0" applyNumberFormat="1" applyFont="1" applyAlignment="1">
      <alignment vertical="center"/>
    </xf>
    <xf numFmtId="4" fontId="13" fillId="0" borderId="3" xfId="0" applyNumberFormat="1" applyFont="1" applyBorder="1" applyAlignment="1">
      <alignment horizontal="right" vertical="center"/>
    </xf>
    <xf numFmtId="2" fontId="13" fillId="0" borderId="0" xfId="0" applyNumberFormat="1" applyFont="1" applyAlignment="1">
      <alignment vertical="center" wrapText="1"/>
    </xf>
    <xf numFmtId="1" fontId="13" fillId="0" borderId="0" xfId="0" applyNumberFormat="1" applyFont="1" applyAlignment="1">
      <alignment horizontal="center" vertical="center" wrapText="1"/>
    </xf>
    <xf numFmtId="2" fontId="13" fillId="0" borderId="0" xfId="0" applyNumberFormat="1" applyFont="1" applyAlignment="1">
      <alignment horizontal="center" vertical="center"/>
    </xf>
    <xf numFmtId="1" fontId="13" fillId="0" borderId="0" xfId="0" applyNumberFormat="1" applyFont="1" applyAlignment="1">
      <alignment vertical="center"/>
    </xf>
    <xf numFmtId="1" fontId="13" fillId="0" borderId="0" xfId="0" applyNumberFormat="1" applyFont="1" applyAlignment="1">
      <alignment vertical="center" wrapText="1"/>
    </xf>
    <xf numFmtId="2" fontId="13" fillId="0" borderId="0" xfId="0" applyNumberFormat="1" applyFont="1" applyAlignment="1">
      <alignment horizontal="center" vertical="top"/>
    </xf>
    <xf numFmtId="2" fontId="13" fillId="0" borderId="0" xfId="0" applyNumberFormat="1" applyFont="1" applyAlignment="1">
      <alignment vertical="top"/>
    </xf>
    <xf numFmtId="4" fontId="13" fillId="0" borderId="0" xfId="0" applyNumberFormat="1" applyFont="1" applyAlignment="1">
      <alignment horizontal="center" vertical="top"/>
    </xf>
    <xf numFmtId="4" fontId="13" fillId="0" borderId="0" xfId="0" applyNumberFormat="1" applyFont="1" applyAlignment="1">
      <alignment vertical="top"/>
    </xf>
    <xf numFmtId="4" fontId="13" fillId="0" borderId="0" xfId="0" applyNumberFormat="1" applyFont="1" applyAlignment="1">
      <alignment horizontal="center" vertical="center"/>
    </xf>
    <xf numFmtId="4" fontId="13" fillId="0" borderId="0" xfId="0" applyNumberFormat="1" applyFont="1" applyAlignment="1">
      <alignment vertical="center"/>
    </xf>
    <xf numFmtId="4" fontId="13" fillId="0" borderId="0" xfId="0" applyNumberFormat="1" applyFont="1" applyAlignment="1">
      <alignment horizontal="center" vertical="center" wrapText="1"/>
    </xf>
    <xf numFmtId="2" fontId="10" fillId="0" borderId="0" xfId="0" applyNumberFormat="1" applyFont="1" applyAlignment="1">
      <alignment horizontal="left" vertical="center"/>
    </xf>
    <xf numFmtId="2" fontId="12" fillId="0" borderId="0" xfId="0" applyNumberFormat="1" applyFont="1" applyAlignment="1">
      <alignment vertical="center"/>
    </xf>
    <xf numFmtId="2" fontId="11" fillId="5" borderId="11" xfId="0" applyNumberFormat="1" applyFont="1" applyFill="1" applyBorder="1" applyAlignment="1">
      <alignment vertical="center" wrapText="1"/>
    </xf>
    <xf numFmtId="2" fontId="11" fillId="5" borderId="5" xfId="0" applyNumberFormat="1" applyFont="1" applyFill="1" applyBorder="1" applyAlignment="1">
      <alignment vertical="center" wrapText="1"/>
    </xf>
    <xf numFmtId="1" fontId="11" fillId="5" borderId="1" xfId="0" applyNumberFormat="1" applyFont="1" applyFill="1" applyBorder="1" applyAlignment="1">
      <alignment horizontal="center" vertical="center" wrapText="1"/>
    </xf>
    <xf numFmtId="4" fontId="11" fillId="3" borderId="6" xfId="0" applyNumberFormat="1" applyFont="1" applyFill="1" applyBorder="1" applyAlignment="1">
      <alignment vertical="center"/>
    </xf>
    <xf numFmtId="4" fontId="11" fillId="3" borderId="6" xfId="0" applyNumberFormat="1" applyFont="1" applyFill="1" applyBorder="1" applyAlignment="1">
      <alignment horizontal="center" vertical="center"/>
    </xf>
    <xf numFmtId="4" fontId="11" fillId="3" borderId="3" xfId="0" applyNumberFormat="1" applyFont="1" applyFill="1" applyBorder="1" applyAlignment="1">
      <alignment vertical="center"/>
    </xf>
    <xf numFmtId="4" fontId="11" fillId="3" borderId="3" xfId="0" applyNumberFormat="1" applyFont="1" applyFill="1" applyBorder="1" applyAlignment="1">
      <alignment horizontal="right" vertical="center"/>
    </xf>
    <xf numFmtId="4" fontId="13" fillId="0" borderId="0" xfId="0" applyNumberFormat="1" applyFont="1" applyAlignment="1">
      <alignment horizontal="center"/>
    </xf>
    <xf numFmtId="4" fontId="13" fillId="0" borderId="0" xfId="0" applyNumberFormat="1" applyFont="1"/>
    <xf numFmtId="1" fontId="11" fillId="5" borderId="6" xfId="0" applyNumberFormat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top"/>
    </xf>
    <xf numFmtId="0" fontId="14" fillId="3" borderId="1" xfId="1" applyFont="1" applyFill="1" applyBorder="1" applyAlignment="1">
      <alignment vertical="top"/>
    </xf>
    <xf numFmtId="4" fontId="13" fillId="3" borderId="4" xfId="0" applyNumberFormat="1" applyFont="1" applyFill="1" applyBorder="1"/>
    <xf numFmtId="2" fontId="11" fillId="3" borderId="4" xfId="0" applyNumberFormat="1" applyFont="1" applyFill="1" applyBorder="1" applyAlignment="1">
      <alignment vertical="center" wrapText="1"/>
    </xf>
    <xf numFmtId="4" fontId="11" fillId="3" borderId="4" xfId="0" applyNumberFormat="1" applyFont="1" applyFill="1" applyBorder="1" applyAlignment="1">
      <alignment horizontal="center" vertical="center"/>
    </xf>
    <xf numFmtId="4" fontId="11" fillId="3" borderId="2" xfId="0" applyNumberFormat="1" applyFont="1" applyFill="1" applyBorder="1" applyAlignment="1">
      <alignment horizontal="center" vertical="center"/>
    </xf>
    <xf numFmtId="0" fontId="14" fillId="4" borderId="3" xfId="1" applyFont="1" applyFill="1" applyBorder="1" applyAlignment="1">
      <alignment horizontal="center" vertical="center"/>
    </xf>
    <xf numFmtId="0" fontId="14" fillId="4" borderId="3" xfId="1" applyFont="1" applyFill="1" applyBorder="1" applyAlignment="1">
      <alignment vertical="center" wrapText="1"/>
    </xf>
    <xf numFmtId="4" fontId="11" fillId="4" borderId="3" xfId="0" applyNumberFormat="1" applyFont="1" applyFill="1" applyBorder="1"/>
    <xf numFmtId="1" fontId="11" fillId="4" borderId="3" xfId="0" applyNumberFormat="1" applyFont="1" applyFill="1" applyBorder="1" applyAlignment="1">
      <alignment horizontal="center" vertical="center" wrapText="1"/>
    </xf>
    <xf numFmtId="0" fontId="15" fillId="0" borderId="3" xfId="1" applyFont="1" applyBorder="1" applyAlignment="1">
      <alignment horizontal="center" vertical="center"/>
    </xf>
    <xf numFmtId="0" fontId="15" fillId="0" borderId="3" xfId="1" applyFont="1" applyBorder="1" applyAlignment="1">
      <alignment horizontal="left" vertical="center" wrapText="1" indent="1"/>
    </xf>
    <xf numFmtId="4" fontId="13" fillId="0" borderId="3" xfId="0" applyNumberFormat="1" applyFont="1" applyBorder="1"/>
    <xf numFmtId="2" fontId="11" fillId="0" borderId="3" xfId="0" applyNumberFormat="1" applyFont="1" applyBorder="1" applyAlignment="1">
      <alignment vertical="center" wrapText="1"/>
    </xf>
    <xf numFmtId="4" fontId="11" fillId="0" borderId="3" xfId="0" applyNumberFormat="1" applyFont="1" applyBorder="1" applyAlignment="1">
      <alignment horizontal="center" vertical="center"/>
    </xf>
    <xf numFmtId="1" fontId="11" fillId="0" borderId="3" xfId="0" applyNumberFormat="1" applyFont="1" applyBorder="1" applyAlignment="1">
      <alignment horizontal="center" vertical="center" wrapText="1"/>
    </xf>
    <xf numFmtId="2" fontId="13" fillId="0" borderId="3" xfId="0" applyNumberFormat="1" applyFont="1" applyBorder="1" applyAlignment="1">
      <alignment vertical="center" wrapText="1"/>
    </xf>
    <xf numFmtId="4" fontId="13" fillId="0" borderId="3" xfId="0" applyNumberFormat="1" applyFont="1" applyBorder="1" applyAlignment="1">
      <alignment horizontal="center" vertical="center"/>
    </xf>
    <xf numFmtId="4" fontId="11" fillId="0" borderId="3" xfId="0" applyNumberFormat="1" applyFont="1" applyBorder="1" applyAlignment="1">
      <alignment horizontal="right" vertical="center"/>
    </xf>
    <xf numFmtId="4" fontId="11" fillId="4" borderId="3" xfId="0" applyNumberFormat="1" applyFont="1" applyFill="1" applyBorder="1" applyAlignment="1">
      <alignment horizontal="right" vertical="center"/>
    </xf>
    <xf numFmtId="4" fontId="11" fillId="4" borderId="3" xfId="0" applyNumberFormat="1" applyFont="1" applyFill="1" applyBorder="1" applyAlignment="1">
      <alignment horizontal="center" vertical="center"/>
    </xf>
    <xf numFmtId="4" fontId="13" fillId="4" borderId="3" xfId="0" applyNumberFormat="1" applyFont="1" applyFill="1" applyBorder="1" applyAlignment="1">
      <alignment horizontal="right" vertical="center"/>
    </xf>
    <xf numFmtId="4" fontId="13" fillId="4" borderId="3" xfId="0" applyNumberFormat="1" applyFont="1" applyFill="1" applyBorder="1" applyAlignment="1">
      <alignment horizontal="center" vertical="center"/>
    </xf>
    <xf numFmtId="1" fontId="11" fillId="0" borderId="0" xfId="0" applyNumberFormat="1" applyFont="1" applyAlignment="1">
      <alignment vertical="center" wrapText="1"/>
    </xf>
    <xf numFmtId="1" fontId="11" fillId="0" borderId="8" xfId="0" applyNumberFormat="1" applyFont="1" applyBorder="1" applyAlignment="1">
      <alignment horizontal="right" vertical="center" wrapText="1"/>
    </xf>
    <xf numFmtId="4" fontId="11" fillId="0" borderId="10" xfId="0" applyNumberFormat="1" applyFont="1" applyBorder="1" applyAlignment="1">
      <alignment horizontal="right" vertical="center"/>
    </xf>
    <xf numFmtId="4" fontId="11" fillId="0" borderId="7" xfId="0" applyNumberFormat="1" applyFont="1" applyBorder="1" applyAlignment="1">
      <alignment horizontal="right" vertical="center"/>
    </xf>
    <xf numFmtId="4" fontId="11" fillId="0" borderId="0" xfId="0" applyNumberFormat="1" applyFont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vertical="center" wrapText="1"/>
    </xf>
    <xf numFmtId="4" fontId="11" fillId="2" borderId="3" xfId="0" applyNumberFormat="1" applyFont="1" applyFill="1" applyBorder="1" applyAlignment="1">
      <alignment vertical="center"/>
    </xf>
    <xf numFmtId="3" fontId="11" fillId="2" borderId="3" xfId="0" applyNumberFormat="1" applyFont="1" applyFill="1" applyBorder="1" applyAlignment="1">
      <alignment vertical="center"/>
    </xf>
    <xf numFmtId="10" fontId="11" fillId="2" borderId="3" xfId="2" applyNumberFormat="1" applyFont="1" applyFill="1" applyBorder="1" applyAlignment="1">
      <alignment horizontal="center" vertical="center"/>
    </xf>
    <xf numFmtId="2" fontId="5" fillId="0" borderId="0" xfId="0" applyNumberFormat="1" applyFont="1" applyAlignment="1">
      <alignment horizontal="left" vertical="top" wrapText="1"/>
    </xf>
    <xf numFmtId="4" fontId="11" fillId="5" borderId="6" xfId="0" applyNumberFormat="1" applyFont="1" applyFill="1" applyBorder="1" applyAlignment="1">
      <alignment horizontal="center" vertical="center" wrapText="1"/>
    </xf>
    <xf numFmtId="4" fontId="11" fillId="5" borderId="10" xfId="0" applyNumberFormat="1" applyFont="1" applyFill="1" applyBorder="1" applyAlignment="1">
      <alignment horizontal="center" vertical="center" wrapText="1"/>
    </xf>
    <xf numFmtId="10" fontId="13" fillId="0" borderId="0" xfId="2" applyNumberFormat="1" applyFont="1" applyAlignment="1">
      <alignment vertical="center"/>
    </xf>
    <xf numFmtId="1" fontId="11" fillId="5" borderId="3" xfId="0" applyNumberFormat="1" applyFont="1" applyFill="1" applyBorder="1" applyAlignment="1">
      <alignment horizontal="center" vertical="center"/>
    </xf>
    <xf numFmtId="1" fontId="19" fillId="0" borderId="0" xfId="0" applyNumberFormat="1" applyFont="1" applyAlignment="1">
      <alignment horizontal="center" vertical="center" wrapText="1"/>
    </xf>
    <xf numFmtId="2" fontId="19" fillId="0" borderId="0" xfId="0" applyNumberFormat="1" applyFont="1" applyAlignment="1">
      <alignment vertical="center"/>
    </xf>
    <xf numFmtId="4" fontId="18" fillId="5" borderId="11" xfId="0" applyNumberFormat="1" applyFont="1" applyFill="1" applyBorder="1" applyAlignment="1">
      <alignment horizontal="center" vertical="top" wrapText="1"/>
    </xf>
    <xf numFmtId="4" fontId="18" fillId="5" borderId="6" xfId="0" applyNumberFormat="1" applyFont="1" applyFill="1" applyBorder="1" applyAlignment="1">
      <alignment horizontal="center" vertical="top" wrapText="1"/>
    </xf>
    <xf numFmtId="2" fontId="21" fillId="0" borderId="0" xfId="0" applyNumberFormat="1" applyFont="1" applyAlignment="1">
      <alignment vertical="center"/>
    </xf>
    <xf numFmtId="1" fontId="21" fillId="0" borderId="0" xfId="0" applyNumberFormat="1" applyFont="1" applyAlignment="1">
      <alignment horizontal="center" vertical="center" wrapText="1"/>
    </xf>
    <xf numFmtId="2" fontId="21" fillId="0" borderId="0" xfId="0" applyNumberFormat="1" applyFont="1" applyAlignment="1">
      <alignment vertical="center" wrapText="1"/>
    </xf>
    <xf numFmtId="4" fontId="21" fillId="0" borderId="0" xfId="0" applyNumberFormat="1" applyFont="1" applyAlignment="1">
      <alignment vertical="center"/>
    </xf>
    <xf numFmtId="1" fontId="21" fillId="0" borderId="0" xfId="0" applyNumberFormat="1" applyFont="1" applyAlignment="1">
      <alignment vertical="center"/>
    </xf>
    <xf numFmtId="2" fontId="21" fillId="0" borderId="0" xfId="0" applyNumberFormat="1" applyFont="1" applyAlignment="1">
      <alignment horizontal="left" vertical="center"/>
    </xf>
    <xf numFmtId="1" fontId="18" fillId="4" borderId="3" xfId="0" applyNumberFormat="1" applyFont="1" applyFill="1" applyBorder="1" applyAlignment="1">
      <alignment horizontal="center" vertical="center" wrapText="1"/>
    </xf>
    <xf numFmtId="4" fontId="18" fillId="4" borderId="3" xfId="0" applyNumberFormat="1" applyFont="1" applyFill="1" applyBorder="1" applyAlignment="1">
      <alignment horizontal="right" vertical="center"/>
    </xf>
    <xf numFmtId="4" fontId="18" fillId="4" borderId="3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left" vertical="top"/>
    </xf>
    <xf numFmtId="0" fontId="23" fillId="0" borderId="3" xfId="0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23" fillId="0" borderId="3" xfId="0" applyFont="1" applyBorder="1" applyAlignment="1">
      <alignment horizontal="left" vertical="top"/>
    </xf>
    <xf numFmtId="14" fontId="0" fillId="0" borderId="3" xfId="0" applyNumberFormat="1" applyBorder="1" applyAlignment="1">
      <alignment horizontal="left" vertical="top"/>
    </xf>
    <xf numFmtId="16" fontId="23" fillId="0" borderId="3" xfId="0" applyNumberFormat="1" applyFont="1" applyBorder="1" applyAlignment="1">
      <alignment horizontal="left" vertical="top"/>
    </xf>
    <xf numFmtId="4" fontId="18" fillId="4" borderId="3" xfId="0" applyNumberFormat="1" applyFont="1" applyFill="1" applyBorder="1" applyAlignment="1">
      <alignment horizontal="center" vertical="top" wrapText="1"/>
    </xf>
    <xf numFmtId="2" fontId="17" fillId="0" borderId="0" xfId="0" applyNumberFormat="1" applyFont="1" applyAlignment="1">
      <alignment vertical="center"/>
    </xf>
    <xf numFmtId="3" fontId="18" fillId="0" borderId="3" xfId="0" applyNumberFormat="1" applyFont="1" applyBorder="1" applyAlignment="1">
      <alignment horizontal="center" vertical="center" wrapText="1"/>
    </xf>
    <xf numFmtId="3" fontId="18" fillId="4" borderId="3" xfId="0" applyNumberFormat="1" applyFont="1" applyFill="1" applyBorder="1" applyAlignment="1">
      <alignment horizontal="center" vertical="center" wrapText="1"/>
    </xf>
    <xf numFmtId="2" fontId="18" fillId="0" borderId="3" xfId="0" applyNumberFormat="1" applyFont="1" applyBorder="1" applyAlignment="1">
      <alignment vertical="center"/>
    </xf>
    <xf numFmtId="0" fontId="20" fillId="0" borderId="0" xfId="0" applyFont="1"/>
    <xf numFmtId="0" fontId="20" fillId="0" borderId="3" xfId="0" applyFont="1" applyBorder="1"/>
    <xf numFmtId="164" fontId="16" fillId="0" borderId="13" xfId="1" applyNumberFormat="1" applyFont="1" applyBorder="1" applyAlignment="1">
      <alignment vertical="top"/>
    </xf>
    <xf numFmtId="164" fontId="16" fillId="6" borderId="13" xfId="1" applyNumberFormat="1" applyFont="1" applyFill="1" applyBorder="1" applyAlignment="1">
      <alignment vertical="top"/>
    </xf>
    <xf numFmtId="2" fontId="18" fillId="4" borderId="3" xfId="0" applyNumberFormat="1" applyFont="1" applyFill="1" applyBorder="1" applyAlignment="1">
      <alignment vertical="center"/>
    </xf>
    <xf numFmtId="2" fontId="18" fillId="4" borderId="3" xfId="0" applyNumberFormat="1" applyFont="1" applyFill="1" applyBorder="1" applyAlignment="1">
      <alignment vertical="top"/>
    </xf>
    <xf numFmtId="165" fontId="26" fillId="6" borderId="3" xfId="1" applyNumberFormat="1" applyFont="1" applyFill="1" applyBorder="1" applyAlignment="1">
      <alignment vertical="center"/>
    </xf>
    <xf numFmtId="165" fontId="18" fillId="6" borderId="3" xfId="0" applyNumberFormat="1" applyFont="1" applyFill="1" applyBorder="1" applyAlignment="1">
      <alignment horizontal="center" vertical="center" wrapText="1"/>
    </xf>
    <xf numFmtId="165" fontId="27" fillId="6" borderId="3" xfId="0" applyNumberFormat="1" applyFont="1" applyFill="1" applyBorder="1"/>
    <xf numFmtId="165" fontId="26" fillId="6" borderId="3" xfId="1" applyNumberFormat="1" applyFont="1" applyFill="1" applyBorder="1" applyAlignment="1">
      <alignment vertical="center" wrapText="1"/>
    </xf>
    <xf numFmtId="0" fontId="27" fillId="6" borderId="3" xfId="0" applyFont="1" applyFill="1" applyBorder="1"/>
    <xf numFmtId="164" fontId="26" fillId="7" borderId="3" xfId="1" applyNumberFormat="1" applyFont="1" applyFill="1" applyBorder="1" applyAlignment="1">
      <alignment vertical="top"/>
    </xf>
    <xf numFmtId="9" fontId="18" fillId="4" borderId="3" xfId="0" applyNumberFormat="1" applyFont="1" applyFill="1" applyBorder="1" applyAlignment="1">
      <alignment horizontal="center" vertical="center" wrapText="1"/>
    </xf>
    <xf numFmtId="165" fontId="26" fillId="4" borderId="3" xfId="1" applyNumberFormat="1" applyFont="1" applyFill="1" applyBorder="1" applyAlignment="1">
      <alignment vertical="center"/>
    </xf>
    <xf numFmtId="165" fontId="18" fillId="4" borderId="3" xfId="0" applyNumberFormat="1" applyFont="1" applyFill="1" applyBorder="1" applyAlignment="1">
      <alignment horizontal="center" vertical="center" wrapText="1"/>
    </xf>
    <xf numFmtId="165" fontId="18" fillId="4" borderId="3" xfId="0" applyNumberFormat="1" applyFont="1" applyFill="1" applyBorder="1" applyAlignment="1">
      <alignment horizontal="right" vertical="center" wrapText="1"/>
    </xf>
    <xf numFmtId="164" fontId="26" fillId="8" borderId="3" xfId="1" applyNumberFormat="1" applyFont="1" applyFill="1" applyBorder="1" applyAlignment="1">
      <alignment vertical="center"/>
    </xf>
    <xf numFmtId="165" fontId="26" fillId="8" borderId="3" xfId="1" applyNumberFormat="1" applyFont="1" applyFill="1" applyBorder="1" applyAlignment="1">
      <alignment vertical="center"/>
    </xf>
    <xf numFmtId="164" fontId="26" fillId="7" borderId="3" xfId="1" applyNumberFormat="1" applyFont="1" applyFill="1" applyBorder="1" applyAlignment="1">
      <alignment vertical="center" wrapText="1"/>
    </xf>
    <xf numFmtId="165" fontId="26" fillId="7" borderId="3" xfId="1" applyNumberFormat="1" applyFont="1" applyFill="1" applyBorder="1" applyAlignment="1">
      <alignment vertical="center" wrapText="1"/>
    </xf>
    <xf numFmtId="166" fontId="18" fillId="4" borderId="3" xfId="0" applyNumberFormat="1" applyFont="1" applyFill="1" applyBorder="1" applyAlignment="1">
      <alignment horizontal="center" vertical="center" wrapText="1"/>
    </xf>
    <xf numFmtId="0" fontId="27" fillId="4" borderId="3" xfId="0" applyFont="1" applyFill="1" applyBorder="1"/>
    <xf numFmtId="1" fontId="6" fillId="0" borderId="3" xfId="0" applyNumberFormat="1" applyFont="1" applyBorder="1" applyAlignment="1">
      <alignment horizontal="center" vertical="center" wrapText="1"/>
    </xf>
    <xf numFmtId="2" fontId="6" fillId="0" borderId="3" xfId="0" applyNumberFormat="1" applyFont="1" applyBorder="1" applyAlignment="1">
      <alignment vertical="center" wrapText="1"/>
    </xf>
    <xf numFmtId="165" fontId="18" fillId="9" borderId="3" xfId="0" applyNumberFormat="1" applyFont="1" applyFill="1" applyBorder="1" applyAlignment="1">
      <alignment vertical="center"/>
    </xf>
    <xf numFmtId="165" fontId="18" fillId="9" borderId="3" xfId="0" applyNumberFormat="1" applyFont="1" applyFill="1" applyBorder="1" applyAlignment="1">
      <alignment horizontal="right" vertical="center"/>
    </xf>
    <xf numFmtId="4" fontId="18" fillId="9" borderId="3" xfId="0" applyNumberFormat="1" applyFont="1" applyFill="1" applyBorder="1" applyAlignment="1">
      <alignment horizontal="right" vertical="center"/>
    </xf>
    <xf numFmtId="2" fontId="18" fillId="9" borderId="3" xfId="0" applyNumberFormat="1" applyFont="1" applyFill="1" applyBorder="1" applyAlignment="1">
      <alignment vertical="center"/>
    </xf>
    <xf numFmtId="2" fontId="19" fillId="9" borderId="3" xfId="0" applyNumberFormat="1" applyFont="1" applyFill="1" applyBorder="1" applyAlignment="1">
      <alignment vertical="center"/>
    </xf>
    <xf numFmtId="4" fontId="18" fillId="9" borderId="3" xfId="0" applyNumberFormat="1" applyFont="1" applyFill="1" applyBorder="1" applyAlignment="1">
      <alignment horizontal="center" vertical="top" wrapText="1"/>
    </xf>
    <xf numFmtId="3" fontId="18" fillId="9" borderId="3" xfId="0" applyNumberFormat="1" applyFont="1" applyFill="1" applyBorder="1" applyAlignment="1">
      <alignment horizontal="center" vertical="center" wrapText="1"/>
    </xf>
    <xf numFmtId="164" fontId="26" fillId="10" borderId="3" xfId="1" applyNumberFormat="1" applyFont="1" applyFill="1" applyBorder="1" applyAlignment="1">
      <alignment vertical="top"/>
    </xf>
    <xf numFmtId="164" fontId="26" fillId="9" borderId="3" xfId="1" applyNumberFormat="1" applyFont="1" applyFill="1" applyBorder="1" applyAlignment="1">
      <alignment vertical="center"/>
    </xf>
    <xf numFmtId="164" fontId="26" fillId="11" borderId="3" xfId="1" applyNumberFormat="1" applyFont="1" applyFill="1" applyBorder="1" applyAlignment="1">
      <alignment vertical="center"/>
    </xf>
    <xf numFmtId="164" fontId="26" fillId="10" borderId="3" xfId="1" applyNumberFormat="1" applyFont="1" applyFill="1" applyBorder="1" applyAlignment="1">
      <alignment vertical="center" wrapText="1"/>
    </xf>
    <xf numFmtId="165" fontId="18" fillId="9" borderId="3" xfId="0" applyNumberFormat="1" applyFont="1" applyFill="1" applyBorder="1" applyAlignment="1">
      <alignment horizontal="right" vertical="center" wrapText="1"/>
    </xf>
    <xf numFmtId="4" fontId="18" fillId="9" borderId="3" xfId="0" applyNumberFormat="1" applyFont="1" applyFill="1" applyBorder="1" applyAlignment="1">
      <alignment horizontal="center" vertical="center" wrapText="1"/>
    </xf>
    <xf numFmtId="2" fontId="18" fillId="9" borderId="3" xfId="0" applyNumberFormat="1" applyFont="1" applyFill="1" applyBorder="1" applyAlignment="1">
      <alignment horizontal="center" vertical="top"/>
    </xf>
    <xf numFmtId="2" fontId="18" fillId="9" borderId="3" xfId="0" applyNumberFormat="1" applyFont="1" applyFill="1" applyBorder="1" applyAlignment="1">
      <alignment vertical="top"/>
    </xf>
    <xf numFmtId="4" fontId="18" fillId="9" borderId="3" xfId="0" applyNumberFormat="1" applyFont="1" applyFill="1" applyBorder="1" applyAlignment="1">
      <alignment vertical="center"/>
    </xf>
    <xf numFmtId="2" fontId="18" fillId="6" borderId="3" xfId="0" applyNumberFormat="1" applyFont="1" applyFill="1" applyBorder="1" applyAlignment="1">
      <alignment vertical="center" wrapText="1"/>
    </xf>
    <xf numFmtId="0" fontId="20" fillId="0" borderId="0" xfId="0" applyFont="1" applyAlignment="1">
      <alignment wrapText="1"/>
    </xf>
    <xf numFmtId="0" fontId="0" fillId="0" borderId="0" xfId="0" applyAlignment="1">
      <alignment wrapText="1"/>
    </xf>
    <xf numFmtId="0" fontId="28" fillId="12" borderId="3" xfId="0" applyFont="1" applyFill="1" applyBorder="1" applyAlignment="1">
      <alignment horizontal="center" vertical="center"/>
    </xf>
    <xf numFmtId="0" fontId="29" fillId="12" borderId="3" xfId="0" applyFont="1" applyFill="1" applyBorder="1" applyAlignment="1">
      <alignment horizontal="left" vertical="center" wrapText="1"/>
    </xf>
    <xf numFmtId="0" fontId="28" fillId="0" borderId="3" xfId="0" applyFont="1" applyBorder="1" applyAlignment="1">
      <alignment horizontal="center" vertical="center"/>
    </xf>
    <xf numFmtId="0" fontId="28" fillId="0" borderId="3" xfId="0" applyFont="1" applyBorder="1" applyAlignment="1">
      <alignment horizontal="left" vertical="center" wrapText="1"/>
    </xf>
    <xf numFmtId="0" fontId="28" fillId="13" borderId="3" xfId="0" applyFont="1" applyFill="1" applyBorder="1" applyAlignment="1">
      <alignment horizontal="center" vertical="center"/>
    </xf>
    <xf numFmtId="0" fontId="28" fillId="13" borderId="3" xfId="0" applyFont="1" applyFill="1" applyBorder="1" applyAlignment="1">
      <alignment horizontal="left" vertical="center" wrapText="1"/>
    </xf>
    <xf numFmtId="0" fontId="28" fillId="0" borderId="0" xfId="0" applyFont="1" applyAlignment="1">
      <alignment horizontal="center" vertical="center"/>
    </xf>
    <xf numFmtId="0" fontId="30" fillId="0" borderId="3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165" fontId="29" fillId="12" borderId="3" xfId="0" applyNumberFormat="1" applyFont="1" applyFill="1" applyBorder="1" applyAlignment="1">
      <alignment horizontal="center" vertical="center"/>
    </xf>
    <xf numFmtId="165" fontId="28" fillId="0" borderId="3" xfId="0" applyNumberFormat="1" applyFont="1" applyBorder="1" applyAlignment="1">
      <alignment horizontal="center" vertical="center"/>
    </xf>
    <xf numFmtId="165" fontId="28" fillId="13" borderId="3" xfId="0" applyNumberFormat="1" applyFont="1" applyFill="1" applyBorder="1" applyAlignment="1">
      <alignment horizontal="center" vertical="center"/>
    </xf>
    <xf numFmtId="165" fontId="30" fillId="0" borderId="3" xfId="0" applyNumberFormat="1" applyFont="1" applyBorder="1" applyAlignment="1">
      <alignment horizontal="center" vertical="center"/>
    </xf>
    <xf numFmtId="165" fontId="29" fillId="12" borderId="2" xfId="0" applyNumberFormat="1" applyFont="1" applyFill="1" applyBorder="1" applyAlignment="1">
      <alignment horizontal="center" vertical="center"/>
    </xf>
    <xf numFmtId="0" fontId="24" fillId="0" borderId="3" xfId="0" applyFont="1" applyBorder="1" applyAlignment="1">
      <alignment vertical="top" wrapText="1"/>
    </xf>
    <xf numFmtId="0" fontId="25" fillId="0" borderId="3" xfId="0" applyFont="1" applyBorder="1" applyAlignment="1">
      <alignment vertical="top" wrapText="1"/>
    </xf>
    <xf numFmtId="2" fontId="18" fillId="5" borderId="11" xfId="0" applyNumberFormat="1" applyFont="1" applyFill="1" applyBorder="1" applyAlignment="1">
      <alignment horizontal="center" vertical="center" wrapText="1"/>
    </xf>
    <xf numFmtId="1" fontId="18" fillId="5" borderId="6" xfId="0" applyNumberFormat="1" applyFont="1" applyFill="1" applyBorder="1" applyAlignment="1">
      <alignment horizontal="center" vertical="center"/>
    </xf>
    <xf numFmtId="1" fontId="18" fillId="5" borderId="11" xfId="0" applyNumberFormat="1" applyFont="1" applyFill="1" applyBorder="1" applyAlignment="1">
      <alignment horizontal="center" vertical="center" wrapText="1"/>
    </xf>
    <xf numFmtId="165" fontId="31" fillId="0" borderId="2" xfId="0" applyNumberFormat="1" applyFont="1" applyBorder="1" applyAlignment="1">
      <alignment horizontal="center" vertical="center"/>
    </xf>
    <xf numFmtId="165" fontId="32" fillId="0" borderId="2" xfId="0" applyNumberFormat="1" applyFont="1" applyBorder="1" applyAlignment="1">
      <alignment horizontal="center" vertical="center"/>
    </xf>
    <xf numFmtId="165" fontId="32" fillId="0" borderId="14" xfId="0" applyNumberFormat="1" applyFont="1" applyBorder="1" applyAlignment="1">
      <alignment horizontal="center" vertical="center"/>
    </xf>
    <xf numFmtId="165" fontId="31" fillId="13" borderId="2" xfId="0" applyNumberFormat="1" applyFont="1" applyFill="1" applyBorder="1" applyAlignment="1">
      <alignment horizontal="center" vertical="center"/>
    </xf>
    <xf numFmtId="10" fontId="16" fillId="0" borderId="13" xfId="1" applyNumberFormat="1" applyFont="1" applyBorder="1"/>
    <xf numFmtId="10" fontId="17" fillId="0" borderId="3" xfId="0" applyNumberFormat="1" applyFont="1" applyBorder="1" applyAlignment="1">
      <alignment horizontal="center" wrapText="1"/>
    </xf>
    <xf numFmtId="44" fontId="16" fillId="0" borderId="13" xfId="1" applyNumberFormat="1" applyFont="1" applyBorder="1" applyAlignment="1">
      <alignment vertical="top"/>
    </xf>
    <xf numFmtId="44" fontId="16" fillId="0" borderId="3" xfId="1" applyNumberFormat="1" applyFont="1" applyBorder="1" applyAlignment="1">
      <alignment vertical="center"/>
    </xf>
    <xf numFmtId="44" fontId="17" fillId="0" borderId="3" xfId="0" applyNumberFormat="1" applyFont="1" applyBorder="1" applyAlignment="1">
      <alignment horizontal="center" vertical="center" wrapText="1"/>
    </xf>
    <xf numFmtId="44" fontId="20" fillId="0" borderId="3" xfId="0" applyNumberFormat="1" applyFont="1" applyBorder="1"/>
    <xf numFmtId="1" fontId="21" fillId="0" borderId="0" xfId="0" applyNumberFormat="1" applyFont="1" applyAlignment="1">
      <alignment horizontal="center" vertical="top" wrapText="1"/>
    </xf>
    <xf numFmtId="2" fontId="21" fillId="0" borderId="0" xfId="0" applyNumberFormat="1" applyFont="1" applyAlignment="1">
      <alignment vertical="top" wrapText="1"/>
    </xf>
    <xf numFmtId="2" fontId="6" fillId="0" borderId="0" xfId="0" applyNumberFormat="1" applyFont="1" applyAlignment="1">
      <alignment horizontal="right" vertical="center" wrapText="1"/>
    </xf>
    <xf numFmtId="1" fontId="21" fillId="0" borderId="0" xfId="0" applyNumberFormat="1" applyFont="1" applyAlignment="1">
      <alignment vertical="center" wrapText="1"/>
    </xf>
    <xf numFmtId="0" fontId="20" fillId="0" borderId="0" xfId="0" applyFont="1" applyAlignment="1">
      <alignment vertical="center"/>
    </xf>
    <xf numFmtId="2" fontId="10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horizontal="left" vertical="top" wrapText="1"/>
    </xf>
    <xf numFmtId="2" fontId="22" fillId="0" borderId="0" xfId="0" applyNumberFormat="1" applyFont="1" applyAlignment="1">
      <alignment horizontal="center" vertical="center" wrapText="1"/>
    </xf>
    <xf numFmtId="1" fontId="8" fillId="0" borderId="0" xfId="0" applyNumberFormat="1" applyFont="1" applyAlignment="1">
      <alignment horizontal="center" vertical="center"/>
    </xf>
    <xf numFmtId="4" fontId="11" fillId="2" borderId="6" xfId="0" applyNumberFormat="1" applyFont="1" applyFill="1" applyBorder="1" applyAlignment="1">
      <alignment horizontal="center" vertical="center"/>
    </xf>
    <xf numFmtId="4" fontId="11" fillId="2" borderId="9" xfId="0" applyNumberFormat="1" applyFont="1" applyFill="1" applyBorder="1" applyAlignment="1">
      <alignment horizontal="center" vertical="center"/>
    </xf>
    <xf numFmtId="4" fontId="11" fillId="2" borderId="10" xfId="0" applyNumberFormat="1" applyFont="1" applyFill="1" applyBorder="1" applyAlignment="1">
      <alignment horizontal="center" vertical="center"/>
    </xf>
    <xf numFmtId="10" fontId="11" fillId="2" borderId="6" xfId="2" applyNumberFormat="1" applyFont="1" applyFill="1" applyBorder="1" applyAlignment="1">
      <alignment horizontal="center" vertical="center"/>
    </xf>
    <xf numFmtId="10" fontId="11" fillId="2" borderId="9" xfId="2" applyNumberFormat="1" applyFont="1" applyFill="1" applyBorder="1" applyAlignment="1">
      <alignment horizontal="center" vertical="center"/>
    </xf>
    <xf numFmtId="10" fontId="11" fillId="2" borderId="10" xfId="2" applyNumberFormat="1" applyFont="1" applyFill="1" applyBorder="1" applyAlignment="1">
      <alignment horizontal="center" vertical="center"/>
    </xf>
    <xf numFmtId="0" fontId="14" fillId="2" borderId="3" xfId="1" applyFont="1" applyFill="1" applyBorder="1" applyAlignment="1">
      <alignment horizontal="right" vertical="center" wrapText="1"/>
    </xf>
    <xf numFmtId="0" fontId="14" fillId="4" borderId="1" xfId="1" applyFont="1" applyFill="1" applyBorder="1" applyAlignment="1">
      <alignment horizontal="right" vertical="center" wrapText="1"/>
    </xf>
    <xf numFmtId="0" fontId="14" fillId="4" borderId="2" xfId="1" applyFont="1" applyFill="1" applyBorder="1" applyAlignment="1">
      <alignment horizontal="right" vertical="center" wrapText="1"/>
    </xf>
    <xf numFmtId="0" fontId="14" fillId="4" borderId="3" xfId="1" applyFont="1" applyFill="1" applyBorder="1" applyAlignment="1">
      <alignment horizontal="right" vertical="center" wrapText="1"/>
    </xf>
    <xf numFmtId="1" fontId="11" fillId="4" borderId="1" xfId="0" applyNumberFormat="1" applyFont="1" applyFill="1" applyBorder="1" applyAlignment="1">
      <alignment horizontal="right" vertical="center" wrapText="1"/>
    </xf>
    <xf numFmtId="1" fontId="11" fillId="4" borderId="2" xfId="0" applyNumberFormat="1" applyFont="1" applyFill="1" applyBorder="1" applyAlignment="1">
      <alignment horizontal="right" vertical="center" wrapText="1"/>
    </xf>
    <xf numFmtId="1" fontId="11" fillId="5" borderId="6" xfId="0" applyNumberFormat="1" applyFont="1" applyFill="1" applyBorder="1" applyAlignment="1">
      <alignment horizontal="center" vertical="center"/>
    </xf>
    <xf numFmtId="1" fontId="11" fillId="5" borderId="10" xfId="0" applyNumberFormat="1" applyFont="1" applyFill="1" applyBorder="1" applyAlignment="1">
      <alignment horizontal="center" vertical="center"/>
    </xf>
    <xf numFmtId="4" fontId="11" fillId="5" borderId="6" xfId="0" applyNumberFormat="1" applyFont="1" applyFill="1" applyBorder="1" applyAlignment="1">
      <alignment horizontal="center" vertical="center" wrapText="1"/>
    </xf>
    <xf numFmtId="4" fontId="11" fillId="5" borderId="10" xfId="0" applyNumberFormat="1" applyFont="1" applyFill="1" applyBorder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 wrapText="1"/>
    </xf>
    <xf numFmtId="1" fontId="10" fillId="0" borderId="0" xfId="0" applyNumberFormat="1" applyFont="1" applyAlignment="1">
      <alignment vertical="center" wrapText="1"/>
    </xf>
    <xf numFmtId="0" fontId="0" fillId="0" borderId="0" xfId="0" applyAlignment="1">
      <alignment vertical="center"/>
    </xf>
    <xf numFmtId="2" fontId="19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right" vertical="center" wrapText="1"/>
    </xf>
  </cellXfs>
  <cellStyles count="3">
    <cellStyle name="Normalny" xfId="0" builtinId="0"/>
    <cellStyle name="Normalny 2" xfId="1" xr:uid="{00000000-0005-0000-0000-000001000000}"/>
    <cellStyle name="Procentowy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36285</xdr:colOff>
      <xdr:row>2</xdr:row>
      <xdr:rowOff>15875</xdr:rowOff>
    </xdr:from>
    <xdr:to>
      <xdr:col>2</xdr:col>
      <xdr:colOff>936625</xdr:colOff>
      <xdr:row>3</xdr:row>
      <xdr:rowOff>384334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9785" y="1031875"/>
          <a:ext cx="900340" cy="9558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36285</xdr:colOff>
      <xdr:row>0</xdr:row>
      <xdr:rowOff>158750</xdr:rowOff>
    </xdr:from>
    <xdr:to>
      <xdr:col>2</xdr:col>
      <xdr:colOff>605713</xdr:colOff>
      <xdr:row>2</xdr:row>
      <xdr:rowOff>289084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310" y="158750"/>
          <a:ext cx="569428" cy="9558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49893</xdr:colOff>
      <xdr:row>2</xdr:row>
      <xdr:rowOff>195036</xdr:rowOff>
    </xdr:from>
    <xdr:to>
      <xdr:col>2</xdr:col>
      <xdr:colOff>613229</xdr:colOff>
      <xdr:row>4</xdr:row>
      <xdr:rowOff>188953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1918" y="1195161"/>
          <a:ext cx="563336" cy="832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89"/>
  <sheetViews>
    <sheetView view="pageBreakPreview" topLeftCell="A7" zoomScaleNormal="100" zoomScaleSheetLayoutView="100" workbookViewId="0">
      <selection activeCell="C89" sqref="C89"/>
    </sheetView>
  </sheetViews>
  <sheetFormatPr defaultRowHeight="15.75" x14ac:dyDescent="0.25"/>
  <cols>
    <col min="1" max="1" width="9.140625" style="3"/>
    <col min="2" max="2" width="11" style="6" customWidth="1"/>
    <col min="3" max="3" width="52.28515625" style="5" customWidth="1"/>
    <col min="4" max="4" width="42" style="5" customWidth="1"/>
    <col min="5" max="5" width="39.140625" style="7" customWidth="1"/>
    <col min="6" max="6" width="22.7109375" style="3" customWidth="1"/>
    <col min="7" max="7" width="21.7109375" style="3" customWidth="1"/>
    <col min="8" max="8" width="9.140625" style="3"/>
    <col min="9" max="9" width="13.85546875" style="3" bestFit="1" customWidth="1"/>
    <col min="10" max="10" width="14.5703125" style="3" bestFit="1" customWidth="1"/>
    <col min="11" max="252" width="9.140625" style="3"/>
    <col min="253" max="253" width="6" style="3" customWidth="1"/>
    <col min="254" max="254" width="4.5703125" style="3" customWidth="1"/>
    <col min="255" max="255" width="5.28515625" style="3" customWidth="1"/>
    <col min="256" max="256" width="44.7109375" style="3" customWidth="1"/>
    <col min="257" max="257" width="24.85546875" style="3" customWidth="1"/>
    <col min="258" max="258" width="16.28515625" style="3" customWidth="1"/>
    <col min="259" max="259" width="16.7109375" style="3" customWidth="1"/>
    <col min="260" max="260" width="19.28515625" style="3" customWidth="1"/>
    <col min="261" max="261" width="15.5703125" style="3" customWidth="1"/>
    <col min="262" max="262" width="9.5703125" style="3" customWidth="1"/>
    <col min="263" max="508" width="9.140625" style="3"/>
    <col min="509" max="509" width="6" style="3" customWidth="1"/>
    <col min="510" max="510" width="4.5703125" style="3" customWidth="1"/>
    <col min="511" max="511" width="5.28515625" style="3" customWidth="1"/>
    <col min="512" max="512" width="44.7109375" style="3" customWidth="1"/>
    <col min="513" max="513" width="24.85546875" style="3" customWidth="1"/>
    <col min="514" max="514" width="16.28515625" style="3" customWidth="1"/>
    <col min="515" max="515" width="16.7109375" style="3" customWidth="1"/>
    <col min="516" max="516" width="19.28515625" style="3" customWidth="1"/>
    <col min="517" max="517" width="15.5703125" style="3" customWidth="1"/>
    <col min="518" max="518" width="9.5703125" style="3" customWidth="1"/>
    <col min="519" max="764" width="9.140625" style="3"/>
    <col min="765" max="765" width="6" style="3" customWidth="1"/>
    <col min="766" max="766" width="4.5703125" style="3" customWidth="1"/>
    <col min="767" max="767" width="5.28515625" style="3" customWidth="1"/>
    <col min="768" max="768" width="44.7109375" style="3" customWidth="1"/>
    <col min="769" max="769" width="24.85546875" style="3" customWidth="1"/>
    <col min="770" max="770" width="16.28515625" style="3" customWidth="1"/>
    <col min="771" max="771" width="16.7109375" style="3" customWidth="1"/>
    <col min="772" max="772" width="19.28515625" style="3" customWidth="1"/>
    <col min="773" max="773" width="15.5703125" style="3" customWidth="1"/>
    <col min="774" max="774" width="9.5703125" style="3" customWidth="1"/>
    <col min="775" max="1020" width="9.140625" style="3"/>
    <col min="1021" max="1021" width="6" style="3" customWidth="1"/>
    <col min="1022" max="1022" width="4.5703125" style="3" customWidth="1"/>
    <col min="1023" max="1023" width="5.28515625" style="3" customWidth="1"/>
    <col min="1024" max="1024" width="44.7109375" style="3" customWidth="1"/>
    <col min="1025" max="1025" width="24.85546875" style="3" customWidth="1"/>
    <col min="1026" max="1026" width="16.28515625" style="3" customWidth="1"/>
    <col min="1027" max="1027" width="16.7109375" style="3" customWidth="1"/>
    <col min="1028" max="1028" width="19.28515625" style="3" customWidth="1"/>
    <col min="1029" max="1029" width="15.5703125" style="3" customWidth="1"/>
    <col min="1030" max="1030" width="9.5703125" style="3" customWidth="1"/>
    <col min="1031" max="1276" width="9.140625" style="3"/>
    <col min="1277" max="1277" width="6" style="3" customWidth="1"/>
    <col min="1278" max="1278" width="4.5703125" style="3" customWidth="1"/>
    <col min="1279" max="1279" width="5.28515625" style="3" customWidth="1"/>
    <col min="1280" max="1280" width="44.7109375" style="3" customWidth="1"/>
    <col min="1281" max="1281" width="24.85546875" style="3" customWidth="1"/>
    <col min="1282" max="1282" width="16.28515625" style="3" customWidth="1"/>
    <col min="1283" max="1283" width="16.7109375" style="3" customWidth="1"/>
    <col min="1284" max="1284" width="19.28515625" style="3" customWidth="1"/>
    <col min="1285" max="1285" width="15.5703125" style="3" customWidth="1"/>
    <col min="1286" max="1286" width="9.5703125" style="3" customWidth="1"/>
    <col min="1287" max="1532" width="9.140625" style="3"/>
    <col min="1533" max="1533" width="6" style="3" customWidth="1"/>
    <col min="1534" max="1534" width="4.5703125" style="3" customWidth="1"/>
    <col min="1535" max="1535" width="5.28515625" style="3" customWidth="1"/>
    <col min="1536" max="1536" width="44.7109375" style="3" customWidth="1"/>
    <col min="1537" max="1537" width="24.85546875" style="3" customWidth="1"/>
    <col min="1538" max="1538" width="16.28515625" style="3" customWidth="1"/>
    <col min="1539" max="1539" width="16.7109375" style="3" customWidth="1"/>
    <col min="1540" max="1540" width="19.28515625" style="3" customWidth="1"/>
    <col min="1541" max="1541" width="15.5703125" style="3" customWidth="1"/>
    <col min="1542" max="1542" width="9.5703125" style="3" customWidth="1"/>
    <col min="1543" max="1788" width="9.140625" style="3"/>
    <col min="1789" max="1789" width="6" style="3" customWidth="1"/>
    <col min="1790" max="1790" width="4.5703125" style="3" customWidth="1"/>
    <col min="1791" max="1791" width="5.28515625" style="3" customWidth="1"/>
    <col min="1792" max="1792" width="44.7109375" style="3" customWidth="1"/>
    <col min="1793" max="1793" width="24.85546875" style="3" customWidth="1"/>
    <col min="1794" max="1794" width="16.28515625" style="3" customWidth="1"/>
    <col min="1795" max="1795" width="16.7109375" style="3" customWidth="1"/>
    <col min="1796" max="1796" width="19.28515625" style="3" customWidth="1"/>
    <col min="1797" max="1797" width="15.5703125" style="3" customWidth="1"/>
    <col min="1798" max="1798" width="9.5703125" style="3" customWidth="1"/>
    <col min="1799" max="2044" width="9.140625" style="3"/>
    <col min="2045" max="2045" width="6" style="3" customWidth="1"/>
    <col min="2046" max="2046" width="4.5703125" style="3" customWidth="1"/>
    <col min="2047" max="2047" width="5.28515625" style="3" customWidth="1"/>
    <col min="2048" max="2048" width="44.7109375" style="3" customWidth="1"/>
    <col min="2049" max="2049" width="24.85546875" style="3" customWidth="1"/>
    <col min="2050" max="2050" width="16.28515625" style="3" customWidth="1"/>
    <col min="2051" max="2051" width="16.7109375" style="3" customWidth="1"/>
    <col min="2052" max="2052" width="19.28515625" style="3" customWidth="1"/>
    <col min="2053" max="2053" width="15.5703125" style="3" customWidth="1"/>
    <col min="2054" max="2054" width="9.5703125" style="3" customWidth="1"/>
    <col min="2055" max="2300" width="9.140625" style="3"/>
    <col min="2301" max="2301" width="6" style="3" customWidth="1"/>
    <col min="2302" max="2302" width="4.5703125" style="3" customWidth="1"/>
    <col min="2303" max="2303" width="5.28515625" style="3" customWidth="1"/>
    <col min="2304" max="2304" width="44.7109375" style="3" customWidth="1"/>
    <col min="2305" max="2305" width="24.85546875" style="3" customWidth="1"/>
    <col min="2306" max="2306" width="16.28515625" style="3" customWidth="1"/>
    <col min="2307" max="2307" width="16.7109375" style="3" customWidth="1"/>
    <col min="2308" max="2308" width="19.28515625" style="3" customWidth="1"/>
    <col min="2309" max="2309" width="15.5703125" style="3" customWidth="1"/>
    <col min="2310" max="2310" width="9.5703125" style="3" customWidth="1"/>
    <col min="2311" max="2556" width="9.140625" style="3"/>
    <col min="2557" max="2557" width="6" style="3" customWidth="1"/>
    <col min="2558" max="2558" width="4.5703125" style="3" customWidth="1"/>
    <col min="2559" max="2559" width="5.28515625" style="3" customWidth="1"/>
    <col min="2560" max="2560" width="44.7109375" style="3" customWidth="1"/>
    <col min="2561" max="2561" width="24.85546875" style="3" customWidth="1"/>
    <col min="2562" max="2562" width="16.28515625" style="3" customWidth="1"/>
    <col min="2563" max="2563" width="16.7109375" style="3" customWidth="1"/>
    <col min="2564" max="2564" width="19.28515625" style="3" customWidth="1"/>
    <col min="2565" max="2565" width="15.5703125" style="3" customWidth="1"/>
    <col min="2566" max="2566" width="9.5703125" style="3" customWidth="1"/>
    <col min="2567" max="2812" width="9.140625" style="3"/>
    <col min="2813" max="2813" width="6" style="3" customWidth="1"/>
    <col min="2814" max="2814" width="4.5703125" style="3" customWidth="1"/>
    <col min="2815" max="2815" width="5.28515625" style="3" customWidth="1"/>
    <col min="2816" max="2816" width="44.7109375" style="3" customWidth="1"/>
    <col min="2817" max="2817" width="24.85546875" style="3" customWidth="1"/>
    <col min="2818" max="2818" width="16.28515625" style="3" customWidth="1"/>
    <col min="2819" max="2819" width="16.7109375" style="3" customWidth="1"/>
    <col min="2820" max="2820" width="19.28515625" style="3" customWidth="1"/>
    <col min="2821" max="2821" width="15.5703125" style="3" customWidth="1"/>
    <col min="2822" max="2822" width="9.5703125" style="3" customWidth="1"/>
    <col min="2823" max="3068" width="9.140625" style="3"/>
    <col min="3069" max="3069" width="6" style="3" customWidth="1"/>
    <col min="3070" max="3070" width="4.5703125" style="3" customWidth="1"/>
    <col min="3071" max="3071" width="5.28515625" style="3" customWidth="1"/>
    <col min="3072" max="3072" width="44.7109375" style="3" customWidth="1"/>
    <col min="3073" max="3073" width="24.85546875" style="3" customWidth="1"/>
    <col min="3074" max="3074" width="16.28515625" style="3" customWidth="1"/>
    <col min="3075" max="3075" width="16.7109375" style="3" customWidth="1"/>
    <col min="3076" max="3076" width="19.28515625" style="3" customWidth="1"/>
    <col min="3077" max="3077" width="15.5703125" style="3" customWidth="1"/>
    <col min="3078" max="3078" width="9.5703125" style="3" customWidth="1"/>
    <col min="3079" max="3324" width="9.140625" style="3"/>
    <col min="3325" max="3325" width="6" style="3" customWidth="1"/>
    <col min="3326" max="3326" width="4.5703125" style="3" customWidth="1"/>
    <col min="3327" max="3327" width="5.28515625" style="3" customWidth="1"/>
    <col min="3328" max="3328" width="44.7109375" style="3" customWidth="1"/>
    <col min="3329" max="3329" width="24.85546875" style="3" customWidth="1"/>
    <col min="3330" max="3330" width="16.28515625" style="3" customWidth="1"/>
    <col min="3331" max="3331" width="16.7109375" style="3" customWidth="1"/>
    <col min="3332" max="3332" width="19.28515625" style="3" customWidth="1"/>
    <col min="3333" max="3333" width="15.5703125" style="3" customWidth="1"/>
    <col min="3334" max="3334" width="9.5703125" style="3" customWidth="1"/>
    <col min="3335" max="3580" width="9.140625" style="3"/>
    <col min="3581" max="3581" width="6" style="3" customWidth="1"/>
    <col min="3582" max="3582" width="4.5703125" style="3" customWidth="1"/>
    <col min="3583" max="3583" width="5.28515625" style="3" customWidth="1"/>
    <col min="3584" max="3584" width="44.7109375" style="3" customWidth="1"/>
    <col min="3585" max="3585" width="24.85546875" style="3" customWidth="1"/>
    <col min="3586" max="3586" width="16.28515625" style="3" customWidth="1"/>
    <col min="3587" max="3587" width="16.7109375" style="3" customWidth="1"/>
    <col min="3588" max="3588" width="19.28515625" style="3" customWidth="1"/>
    <col min="3589" max="3589" width="15.5703125" style="3" customWidth="1"/>
    <col min="3590" max="3590" width="9.5703125" style="3" customWidth="1"/>
    <col min="3591" max="3836" width="9.140625" style="3"/>
    <col min="3837" max="3837" width="6" style="3" customWidth="1"/>
    <col min="3838" max="3838" width="4.5703125" style="3" customWidth="1"/>
    <col min="3839" max="3839" width="5.28515625" style="3" customWidth="1"/>
    <col min="3840" max="3840" width="44.7109375" style="3" customWidth="1"/>
    <col min="3841" max="3841" width="24.85546875" style="3" customWidth="1"/>
    <col min="3842" max="3842" width="16.28515625" style="3" customWidth="1"/>
    <col min="3843" max="3843" width="16.7109375" style="3" customWidth="1"/>
    <col min="3844" max="3844" width="19.28515625" style="3" customWidth="1"/>
    <col min="3845" max="3845" width="15.5703125" style="3" customWidth="1"/>
    <col min="3846" max="3846" width="9.5703125" style="3" customWidth="1"/>
    <col min="3847" max="4092" width="9.140625" style="3"/>
    <col min="4093" max="4093" width="6" style="3" customWidth="1"/>
    <col min="4094" max="4094" width="4.5703125" style="3" customWidth="1"/>
    <col min="4095" max="4095" width="5.28515625" style="3" customWidth="1"/>
    <col min="4096" max="4096" width="44.7109375" style="3" customWidth="1"/>
    <col min="4097" max="4097" width="24.85546875" style="3" customWidth="1"/>
    <col min="4098" max="4098" width="16.28515625" style="3" customWidth="1"/>
    <col min="4099" max="4099" width="16.7109375" style="3" customWidth="1"/>
    <col min="4100" max="4100" width="19.28515625" style="3" customWidth="1"/>
    <col min="4101" max="4101" width="15.5703125" style="3" customWidth="1"/>
    <col min="4102" max="4102" width="9.5703125" style="3" customWidth="1"/>
    <col min="4103" max="4348" width="9.140625" style="3"/>
    <col min="4349" max="4349" width="6" style="3" customWidth="1"/>
    <col min="4350" max="4350" width="4.5703125" style="3" customWidth="1"/>
    <col min="4351" max="4351" width="5.28515625" style="3" customWidth="1"/>
    <col min="4352" max="4352" width="44.7109375" style="3" customWidth="1"/>
    <col min="4353" max="4353" width="24.85546875" style="3" customWidth="1"/>
    <col min="4354" max="4354" width="16.28515625" style="3" customWidth="1"/>
    <col min="4355" max="4355" width="16.7109375" style="3" customWidth="1"/>
    <col min="4356" max="4356" width="19.28515625" style="3" customWidth="1"/>
    <col min="4357" max="4357" width="15.5703125" style="3" customWidth="1"/>
    <col min="4358" max="4358" width="9.5703125" style="3" customWidth="1"/>
    <col min="4359" max="4604" width="9.140625" style="3"/>
    <col min="4605" max="4605" width="6" style="3" customWidth="1"/>
    <col min="4606" max="4606" width="4.5703125" style="3" customWidth="1"/>
    <col min="4607" max="4607" width="5.28515625" style="3" customWidth="1"/>
    <col min="4608" max="4608" width="44.7109375" style="3" customWidth="1"/>
    <col min="4609" max="4609" width="24.85546875" style="3" customWidth="1"/>
    <col min="4610" max="4610" width="16.28515625" style="3" customWidth="1"/>
    <col min="4611" max="4611" width="16.7109375" style="3" customWidth="1"/>
    <col min="4612" max="4612" width="19.28515625" style="3" customWidth="1"/>
    <col min="4613" max="4613" width="15.5703125" style="3" customWidth="1"/>
    <col min="4614" max="4614" width="9.5703125" style="3" customWidth="1"/>
    <col min="4615" max="4860" width="9.140625" style="3"/>
    <col min="4861" max="4861" width="6" style="3" customWidth="1"/>
    <col min="4862" max="4862" width="4.5703125" style="3" customWidth="1"/>
    <col min="4863" max="4863" width="5.28515625" style="3" customWidth="1"/>
    <col min="4864" max="4864" width="44.7109375" style="3" customWidth="1"/>
    <col min="4865" max="4865" width="24.85546875" style="3" customWidth="1"/>
    <col min="4866" max="4866" width="16.28515625" style="3" customWidth="1"/>
    <col min="4867" max="4867" width="16.7109375" style="3" customWidth="1"/>
    <col min="4868" max="4868" width="19.28515625" style="3" customWidth="1"/>
    <col min="4869" max="4869" width="15.5703125" style="3" customWidth="1"/>
    <col min="4870" max="4870" width="9.5703125" style="3" customWidth="1"/>
    <col min="4871" max="5116" width="9.140625" style="3"/>
    <col min="5117" max="5117" width="6" style="3" customWidth="1"/>
    <col min="5118" max="5118" width="4.5703125" style="3" customWidth="1"/>
    <col min="5119" max="5119" width="5.28515625" style="3" customWidth="1"/>
    <col min="5120" max="5120" width="44.7109375" style="3" customWidth="1"/>
    <col min="5121" max="5121" width="24.85546875" style="3" customWidth="1"/>
    <col min="5122" max="5122" width="16.28515625" style="3" customWidth="1"/>
    <col min="5123" max="5123" width="16.7109375" style="3" customWidth="1"/>
    <col min="5124" max="5124" width="19.28515625" style="3" customWidth="1"/>
    <col min="5125" max="5125" width="15.5703125" style="3" customWidth="1"/>
    <col min="5126" max="5126" width="9.5703125" style="3" customWidth="1"/>
    <col min="5127" max="5372" width="9.140625" style="3"/>
    <col min="5373" max="5373" width="6" style="3" customWidth="1"/>
    <col min="5374" max="5374" width="4.5703125" style="3" customWidth="1"/>
    <col min="5375" max="5375" width="5.28515625" style="3" customWidth="1"/>
    <col min="5376" max="5376" width="44.7109375" style="3" customWidth="1"/>
    <col min="5377" max="5377" width="24.85546875" style="3" customWidth="1"/>
    <col min="5378" max="5378" width="16.28515625" style="3" customWidth="1"/>
    <col min="5379" max="5379" width="16.7109375" style="3" customWidth="1"/>
    <col min="5380" max="5380" width="19.28515625" style="3" customWidth="1"/>
    <col min="5381" max="5381" width="15.5703125" style="3" customWidth="1"/>
    <col min="5382" max="5382" width="9.5703125" style="3" customWidth="1"/>
    <col min="5383" max="5628" width="9.140625" style="3"/>
    <col min="5629" max="5629" width="6" style="3" customWidth="1"/>
    <col min="5630" max="5630" width="4.5703125" style="3" customWidth="1"/>
    <col min="5631" max="5631" width="5.28515625" style="3" customWidth="1"/>
    <col min="5632" max="5632" width="44.7109375" style="3" customWidth="1"/>
    <col min="5633" max="5633" width="24.85546875" style="3" customWidth="1"/>
    <col min="5634" max="5634" width="16.28515625" style="3" customWidth="1"/>
    <col min="5635" max="5635" width="16.7109375" style="3" customWidth="1"/>
    <col min="5636" max="5636" width="19.28515625" style="3" customWidth="1"/>
    <col min="5637" max="5637" width="15.5703125" style="3" customWidth="1"/>
    <col min="5638" max="5638" width="9.5703125" style="3" customWidth="1"/>
    <col min="5639" max="5884" width="9.140625" style="3"/>
    <col min="5885" max="5885" width="6" style="3" customWidth="1"/>
    <col min="5886" max="5886" width="4.5703125" style="3" customWidth="1"/>
    <col min="5887" max="5887" width="5.28515625" style="3" customWidth="1"/>
    <col min="5888" max="5888" width="44.7109375" style="3" customWidth="1"/>
    <col min="5889" max="5889" width="24.85546875" style="3" customWidth="1"/>
    <col min="5890" max="5890" width="16.28515625" style="3" customWidth="1"/>
    <col min="5891" max="5891" width="16.7109375" style="3" customWidth="1"/>
    <col min="5892" max="5892" width="19.28515625" style="3" customWidth="1"/>
    <col min="5893" max="5893" width="15.5703125" style="3" customWidth="1"/>
    <col min="5894" max="5894" width="9.5703125" style="3" customWidth="1"/>
    <col min="5895" max="6140" width="9.140625" style="3"/>
    <col min="6141" max="6141" width="6" style="3" customWidth="1"/>
    <col min="6142" max="6142" width="4.5703125" style="3" customWidth="1"/>
    <col min="6143" max="6143" width="5.28515625" style="3" customWidth="1"/>
    <col min="6144" max="6144" width="44.7109375" style="3" customWidth="1"/>
    <col min="6145" max="6145" width="24.85546875" style="3" customWidth="1"/>
    <col min="6146" max="6146" width="16.28515625" style="3" customWidth="1"/>
    <col min="6147" max="6147" width="16.7109375" style="3" customWidth="1"/>
    <col min="6148" max="6148" width="19.28515625" style="3" customWidth="1"/>
    <col min="6149" max="6149" width="15.5703125" style="3" customWidth="1"/>
    <col min="6150" max="6150" width="9.5703125" style="3" customWidth="1"/>
    <col min="6151" max="6396" width="9.140625" style="3"/>
    <col min="6397" max="6397" width="6" style="3" customWidth="1"/>
    <col min="6398" max="6398" width="4.5703125" style="3" customWidth="1"/>
    <col min="6399" max="6399" width="5.28515625" style="3" customWidth="1"/>
    <col min="6400" max="6400" width="44.7109375" style="3" customWidth="1"/>
    <col min="6401" max="6401" width="24.85546875" style="3" customWidth="1"/>
    <col min="6402" max="6402" width="16.28515625" style="3" customWidth="1"/>
    <col min="6403" max="6403" width="16.7109375" style="3" customWidth="1"/>
    <col min="6404" max="6404" width="19.28515625" style="3" customWidth="1"/>
    <col min="6405" max="6405" width="15.5703125" style="3" customWidth="1"/>
    <col min="6406" max="6406" width="9.5703125" style="3" customWidth="1"/>
    <col min="6407" max="6652" width="9.140625" style="3"/>
    <col min="6653" max="6653" width="6" style="3" customWidth="1"/>
    <col min="6654" max="6654" width="4.5703125" style="3" customWidth="1"/>
    <col min="6655" max="6655" width="5.28515625" style="3" customWidth="1"/>
    <col min="6656" max="6656" width="44.7109375" style="3" customWidth="1"/>
    <col min="6657" max="6657" width="24.85546875" style="3" customWidth="1"/>
    <col min="6658" max="6658" width="16.28515625" style="3" customWidth="1"/>
    <col min="6659" max="6659" width="16.7109375" style="3" customWidth="1"/>
    <col min="6660" max="6660" width="19.28515625" style="3" customWidth="1"/>
    <col min="6661" max="6661" width="15.5703125" style="3" customWidth="1"/>
    <col min="6662" max="6662" width="9.5703125" style="3" customWidth="1"/>
    <col min="6663" max="6908" width="9.140625" style="3"/>
    <col min="6909" max="6909" width="6" style="3" customWidth="1"/>
    <col min="6910" max="6910" width="4.5703125" style="3" customWidth="1"/>
    <col min="6911" max="6911" width="5.28515625" style="3" customWidth="1"/>
    <col min="6912" max="6912" width="44.7109375" style="3" customWidth="1"/>
    <col min="6913" max="6913" width="24.85546875" style="3" customWidth="1"/>
    <col min="6914" max="6914" width="16.28515625" style="3" customWidth="1"/>
    <col min="6915" max="6915" width="16.7109375" style="3" customWidth="1"/>
    <col min="6916" max="6916" width="19.28515625" style="3" customWidth="1"/>
    <col min="6917" max="6917" width="15.5703125" style="3" customWidth="1"/>
    <col min="6918" max="6918" width="9.5703125" style="3" customWidth="1"/>
    <col min="6919" max="7164" width="9.140625" style="3"/>
    <col min="7165" max="7165" width="6" style="3" customWidth="1"/>
    <col min="7166" max="7166" width="4.5703125" style="3" customWidth="1"/>
    <col min="7167" max="7167" width="5.28515625" style="3" customWidth="1"/>
    <col min="7168" max="7168" width="44.7109375" style="3" customWidth="1"/>
    <col min="7169" max="7169" width="24.85546875" style="3" customWidth="1"/>
    <col min="7170" max="7170" width="16.28515625" style="3" customWidth="1"/>
    <col min="7171" max="7171" width="16.7109375" style="3" customWidth="1"/>
    <col min="7172" max="7172" width="19.28515625" style="3" customWidth="1"/>
    <col min="7173" max="7173" width="15.5703125" style="3" customWidth="1"/>
    <col min="7174" max="7174" width="9.5703125" style="3" customWidth="1"/>
    <col min="7175" max="7420" width="9.140625" style="3"/>
    <col min="7421" max="7421" width="6" style="3" customWidth="1"/>
    <col min="7422" max="7422" width="4.5703125" style="3" customWidth="1"/>
    <col min="7423" max="7423" width="5.28515625" style="3" customWidth="1"/>
    <col min="7424" max="7424" width="44.7109375" style="3" customWidth="1"/>
    <col min="7425" max="7425" width="24.85546875" style="3" customWidth="1"/>
    <col min="7426" max="7426" width="16.28515625" style="3" customWidth="1"/>
    <col min="7427" max="7427" width="16.7109375" style="3" customWidth="1"/>
    <col min="7428" max="7428" width="19.28515625" style="3" customWidth="1"/>
    <col min="7429" max="7429" width="15.5703125" style="3" customWidth="1"/>
    <col min="7430" max="7430" width="9.5703125" style="3" customWidth="1"/>
    <col min="7431" max="7676" width="9.140625" style="3"/>
    <col min="7677" max="7677" width="6" style="3" customWidth="1"/>
    <col min="7678" max="7678" width="4.5703125" style="3" customWidth="1"/>
    <col min="7679" max="7679" width="5.28515625" style="3" customWidth="1"/>
    <col min="7680" max="7680" width="44.7109375" style="3" customWidth="1"/>
    <col min="7681" max="7681" width="24.85546875" style="3" customWidth="1"/>
    <col min="7682" max="7682" width="16.28515625" style="3" customWidth="1"/>
    <col min="7683" max="7683" width="16.7109375" style="3" customWidth="1"/>
    <col min="7684" max="7684" width="19.28515625" style="3" customWidth="1"/>
    <col min="7685" max="7685" width="15.5703125" style="3" customWidth="1"/>
    <col min="7686" max="7686" width="9.5703125" style="3" customWidth="1"/>
    <col min="7687" max="7932" width="9.140625" style="3"/>
    <col min="7933" max="7933" width="6" style="3" customWidth="1"/>
    <col min="7934" max="7934" width="4.5703125" style="3" customWidth="1"/>
    <col min="7935" max="7935" width="5.28515625" style="3" customWidth="1"/>
    <col min="7936" max="7936" width="44.7109375" style="3" customWidth="1"/>
    <col min="7937" max="7937" width="24.85546875" style="3" customWidth="1"/>
    <col min="7938" max="7938" width="16.28515625" style="3" customWidth="1"/>
    <col min="7939" max="7939" width="16.7109375" style="3" customWidth="1"/>
    <col min="7940" max="7940" width="19.28515625" style="3" customWidth="1"/>
    <col min="7941" max="7941" width="15.5703125" style="3" customWidth="1"/>
    <col min="7942" max="7942" width="9.5703125" style="3" customWidth="1"/>
    <col min="7943" max="8188" width="9.140625" style="3"/>
    <col min="8189" max="8189" width="6" style="3" customWidth="1"/>
    <col min="8190" max="8190" width="4.5703125" style="3" customWidth="1"/>
    <col min="8191" max="8191" width="5.28515625" style="3" customWidth="1"/>
    <col min="8192" max="8192" width="44.7109375" style="3" customWidth="1"/>
    <col min="8193" max="8193" width="24.85546875" style="3" customWidth="1"/>
    <col min="8194" max="8194" width="16.28515625" style="3" customWidth="1"/>
    <col min="8195" max="8195" width="16.7109375" style="3" customWidth="1"/>
    <col min="8196" max="8196" width="19.28515625" style="3" customWidth="1"/>
    <col min="8197" max="8197" width="15.5703125" style="3" customWidth="1"/>
    <col min="8198" max="8198" width="9.5703125" style="3" customWidth="1"/>
    <col min="8199" max="8444" width="9.140625" style="3"/>
    <col min="8445" max="8445" width="6" style="3" customWidth="1"/>
    <col min="8446" max="8446" width="4.5703125" style="3" customWidth="1"/>
    <col min="8447" max="8447" width="5.28515625" style="3" customWidth="1"/>
    <col min="8448" max="8448" width="44.7109375" style="3" customWidth="1"/>
    <col min="8449" max="8449" width="24.85546875" style="3" customWidth="1"/>
    <col min="8450" max="8450" width="16.28515625" style="3" customWidth="1"/>
    <col min="8451" max="8451" width="16.7109375" style="3" customWidth="1"/>
    <col min="8452" max="8452" width="19.28515625" style="3" customWidth="1"/>
    <col min="8453" max="8453" width="15.5703125" style="3" customWidth="1"/>
    <col min="8454" max="8454" width="9.5703125" style="3" customWidth="1"/>
    <col min="8455" max="8700" width="9.140625" style="3"/>
    <col min="8701" max="8701" width="6" style="3" customWidth="1"/>
    <col min="8702" max="8702" width="4.5703125" style="3" customWidth="1"/>
    <col min="8703" max="8703" width="5.28515625" style="3" customWidth="1"/>
    <col min="8704" max="8704" width="44.7109375" style="3" customWidth="1"/>
    <col min="8705" max="8705" width="24.85546875" style="3" customWidth="1"/>
    <col min="8706" max="8706" width="16.28515625" style="3" customWidth="1"/>
    <col min="8707" max="8707" width="16.7109375" style="3" customWidth="1"/>
    <col min="8708" max="8708" width="19.28515625" style="3" customWidth="1"/>
    <col min="8709" max="8709" width="15.5703125" style="3" customWidth="1"/>
    <col min="8710" max="8710" width="9.5703125" style="3" customWidth="1"/>
    <col min="8711" max="8956" width="9.140625" style="3"/>
    <col min="8957" max="8957" width="6" style="3" customWidth="1"/>
    <col min="8958" max="8958" width="4.5703125" style="3" customWidth="1"/>
    <col min="8959" max="8959" width="5.28515625" style="3" customWidth="1"/>
    <col min="8960" max="8960" width="44.7109375" style="3" customWidth="1"/>
    <col min="8961" max="8961" width="24.85546875" style="3" customWidth="1"/>
    <col min="8962" max="8962" width="16.28515625" style="3" customWidth="1"/>
    <col min="8963" max="8963" width="16.7109375" style="3" customWidth="1"/>
    <col min="8964" max="8964" width="19.28515625" style="3" customWidth="1"/>
    <col min="8965" max="8965" width="15.5703125" style="3" customWidth="1"/>
    <col min="8966" max="8966" width="9.5703125" style="3" customWidth="1"/>
    <col min="8967" max="9212" width="9.140625" style="3"/>
    <col min="9213" max="9213" width="6" style="3" customWidth="1"/>
    <col min="9214" max="9214" width="4.5703125" style="3" customWidth="1"/>
    <col min="9215" max="9215" width="5.28515625" style="3" customWidth="1"/>
    <col min="9216" max="9216" width="44.7109375" style="3" customWidth="1"/>
    <col min="9217" max="9217" width="24.85546875" style="3" customWidth="1"/>
    <col min="9218" max="9218" width="16.28515625" style="3" customWidth="1"/>
    <col min="9219" max="9219" width="16.7109375" style="3" customWidth="1"/>
    <col min="9220" max="9220" width="19.28515625" style="3" customWidth="1"/>
    <col min="9221" max="9221" width="15.5703125" style="3" customWidth="1"/>
    <col min="9222" max="9222" width="9.5703125" style="3" customWidth="1"/>
    <col min="9223" max="9468" width="9.140625" style="3"/>
    <col min="9469" max="9469" width="6" style="3" customWidth="1"/>
    <col min="9470" max="9470" width="4.5703125" style="3" customWidth="1"/>
    <col min="9471" max="9471" width="5.28515625" style="3" customWidth="1"/>
    <col min="9472" max="9472" width="44.7109375" style="3" customWidth="1"/>
    <col min="9473" max="9473" width="24.85546875" style="3" customWidth="1"/>
    <col min="9474" max="9474" width="16.28515625" style="3" customWidth="1"/>
    <col min="9475" max="9475" width="16.7109375" style="3" customWidth="1"/>
    <col min="9476" max="9476" width="19.28515625" style="3" customWidth="1"/>
    <col min="9477" max="9477" width="15.5703125" style="3" customWidth="1"/>
    <col min="9478" max="9478" width="9.5703125" style="3" customWidth="1"/>
    <col min="9479" max="9724" width="9.140625" style="3"/>
    <col min="9725" max="9725" width="6" style="3" customWidth="1"/>
    <col min="9726" max="9726" width="4.5703125" style="3" customWidth="1"/>
    <col min="9727" max="9727" width="5.28515625" style="3" customWidth="1"/>
    <col min="9728" max="9728" width="44.7109375" style="3" customWidth="1"/>
    <col min="9729" max="9729" width="24.85546875" style="3" customWidth="1"/>
    <col min="9730" max="9730" width="16.28515625" style="3" customWidth="1"/>
    <col min="9731" max="9731" width="16.7109375" style="3" customWidth="1"/>
    <col min="9732" max="9732" width="19.28515625" style="3" customWidth="1"/>
    <col min="9733" max="9733" width="15.5703125" style="3" customWidth="1"/>
    <col min="9734" max="9734" width="9.5703125" style="3" customWidth="1"/>
    <col min="9735" max="9980" width="9.140625" style="3"/>
    <col min="9981" max="9981" width="6" style="3" customWidth="1"/>
    <col min="9982" max="9982" width="4.5703125" style="3" customWidth="1"/>
    <col min="9983" max="9983" width="5.28515625" style="3" customWidth="1"/>
    <col min="9984" max="9984" width="44.7109375" style="3" customWidth="1"/>
    <col min="9985" max="9985" width="24.85546875" style="3" customWidth="1"/>
    <col min="9986" max="9986" width="16.28515625" style="3" customWidth="1"/>
    <col min="9987" max="9987" width="16.7109375" style="3" customWidth="1"/>
    <col min="9988" max="9988" width="19.28515625" style="3" customWidth="1"/>
    <col min="9989" max="9989" width="15.5703125" style="3" customWidth="1"/>
    <col min="9990" max="9990" width="9.5703125" style="3" customWidth="1"/>
    <col min="9991" max="10236" width="9.140625" style="3"/>
    <col min="10237" max="10237" width="6" style="3" customWidth="1"/>
    <col min="10238" max="10238" width="4.5703125" style="3" customWidth="1"/>
    <col min="10239" max="10239" width="5.28515625" style="3" customWidth="1"/>
    <col min="10240" max="10240" width="44.7109375" style="3" customWidth="1"/>
    <col min="10241" max="10241" width="24.85546875" style="3" customWidth="1"/>
    <col min="10242" max="10242" width="16.28515625" style="3" customWidth="1"/>
    <col min="10243" max="10243" width="16.7109375" style="3" customWidth="1"/>
    <col min="10244" max="10244" width="19.28515625" style="3" customWidth="1"/>
    <col min="10245" max="10245" width="15.5703125" style="3" customWidth="1"/>
    <col min="10246" max="10246" width="9.5703125" style="3" customWidth="1"/>
    <col min="10247" max="10492" width="9.140625" style="3"/>
    <col min="10493" max="10493" width="6" style="3" customWidth="1"/>
    <col min="10494" max="10494" width="4.5703125" style="3" customWidth="1"/>
    <col min="10495" max="10495" width="5.28515625" style="3" customWidth="1"/>
    <col min="10496" max="10496" width="44.7109375" style="3" customWidth="1"/>
    <col min="10497" max="10497" width="24.85546875" style="3" customWidth="1"/>
    <col min="10498" max="10498" width="16.28515625" style="3" customWidth="1"/>
    <col min="10499" max="10499" width="16.7109375" style="3" customWidth="1"/>
    <col min="10500" max="10500" width="19.28515625" style="3" customWidth="1"/>
    <col min="10501" max="10501" width="15.5703125" style="3" customWidth="1"/>
    <col min="10502" max="10502" width="9.5703125" style="3" customWidth="1"/>
    <col min="10503" max="10748" width="9.140625" style="3"/>
    <col min="10749" max="10749" width="6" style="3" customWidth="1"/>
    <col min="10750" max="10750" width="4.5703125" style="3" customWidth="1"/>
    <col min="10751" max="10751" width="5.28515625" style="3" customWidth="1"/>
    <col min="10752" max="10752" width="44.7109375" style="3" customWidth="1"/>
    <col min="10753" max="10753" width="24.85546875" style="3" customWidth="1"/>
    <col min="10754" max="10754" width="16.28515625" style="3" customWidth="1"/>
    <col min="10755" max="10755" width="16.7109375" style="3" customWidth="1"/>
    <col min="10756" max="10756" width="19.28515625" style="3" customWidth="1"/>
    <col min="10757" max="10757" width="15.5703125" style="3" customWidth="1"/>
    <col min="10758" max="10758" width="9.5703125" style="3" customWidth="1"/>
    <col min="10759" max="11004" width="9.140625" style="3"/>
    <col min="11005" max="11005" width="6" style="3" customWidth="1"/>
    <col min="11006" max="11006" width="4.5703125" style="3" customWidth="1"/>
    <col min="11007" max="11007" width="5.28515625" style="3" customWidth="1"/>
    <col min="11008" max="11008" width="44.7109375" style="3" customWidth="1"/>
    <col min="11009" max="11009" width="24.85546875" style="3" customWidth="1"/>
    <col min="11010" max="11010" width="16.28515625" style="3" customWidth="1"/>
    <col min="11011" max="11011" width="16.7109375" style="3" customWidth="1"/>
    <col min="11012" max="11012" width="19.28515625" style="3" customWidth="1"/>
    <col min="11013" max="11013" width="15.5703125" style="3" customWidth="1"/>
    <col min="11014" max="11014" width="9.5703125" style="3" customWidth="1"/>
    <col min="11015" max="11260" width="9.140625" style="3"/>
    <col min="11261" max="11261" width="6" style="3" customWidth="1"/>
    <col min="11262" max="11262" width="4.5703125" style="3" customWidth="1"/>
    <col min="11263" max="11263" width="5.28515625" style="3" customWidth="1"/>
    <col min="11264" max="11264" width="44.7109375" style="3" customWidth="1"/>
    <col min="11265" max="11265" width="24.85546875" style="3" customWidth="1"/>
    <col min="11266" max="11266" width="16.28515625" style="3" customWidth="1"/>
    <col min="11267" max="11267" width="16.7109375" style="3" customWidth="1"/>
    <col min="11268" max="11268" width="19.28515625" style="3" customWidth="1"/>
    <col min="11269" max="11269" width="15.5703125" style="3" customWidth="1"/>
    <col min="11270" max="11270" width="9.5703125" style="3" customWidth="1"/>
    <col min="11271" max="11516" width="9.140625" style="3"/>
    <col min="11517" max="11517" width="6" style="3" customWidth="1"/>
    <col min="11518" max="11518" width="4.5703125" style="3" customWidth="1"/>
    <col min="11519" max="11519" width="5.28515625" style="3" customWidth="1"/>
    <col min="11520" max="11520" width="44.7109375" style="3" customWidth="1"/>
    <col min="11521" max="11521" width="24.85546875" style="3" customWidth="1"/>
    <col min="11522" max="11522" width="16.28515625" style="3" customWidth="1"/>
    <col min="11523" max="11523" width="16.7109375" style="3" customWidth="1"/>
    <col min="11524" max="11524" width="19.28515625" style="3" customWidth="1"/>
    <col min="11525" max="11525" width="15.5703125" style="3" customWidth="1"/>
    <col min="11526" max="11526" width="9.5703125" style="3" customWidth="1"/>
    <col min="11527" max="11772" width="9.140625" style="3"/>
    <col min="11773" max="11773" width="6" style="3" customWidth="1"/>
    <col min="11774" max="11774" width="4.5703125" style="3" customWidth="1"/>
    <col min="11775" max="11775" width="5.28515625" style="3" customWidth="1"/>
    <col min="11776" max="11776" width="44.7109375" style="3" customWidth="1"/>
    <col min="11777" max="11777" width="24.85546875" style="3" customWidth="1"/>
    <col min="11778" max="11778" width="16.28515625" style="3" customWidth="1"/>
    <col min="11779" max="11779" width="16.7109375" style="3" customWidth="1"/>
    <col min="11780" max="11780" width="19.28515625" style="3" customWidth="1"/>
    <col min="11781" max="11781" width="15.5703125" style="3" customWidth="1"/>
    <col min="11782" max="11782" width="9.5703125" style="3" customWidth="1"/>
    <col min="11783" max="12028" width="9.140625" style="3"/>
    <col min="12029" max="12029" width="6" style="3" customWidth="1"/>
    <col min="12030" max="12030" width="4.5703125" style="3" customWidth="1"/>
    <col min="12031" max="12031" width="5.28515625" style="3" customWidth="1"/>
    <col min="12032" max="12032" width="44.7109375" style="3" customWidth="1"/>
    <col min="12033" max="12033" width="24.85546875" style="3" customWidth="1"/>
    <col min="12034" max="12034" width="16.28515625" style="3" customWidth="1"/>
    <col min="12035" max="12035" width="16.7109375" style="3" customWidth="1"/>
    <col min="12036" max="12036" width="19.28515625" style="3" customWidth="1"/>
    <col min="12037" max="12037" width="15.5703125" style="3" customWidth="1"/>
    <col min="12038" max="12038" width="9.5703125" style="3" customWidth="1"/>
    <col min="12039" max="12284" width="9.140625" style="3"/>
    <col min="12285" max="12285" width="6" style="3" customWidth="1"/>
    <col min="12286" max="12286" width="4.5703125" style="3" customWidth="1"/>
    <col min="12287" max="12287" width="5.28515625" style="3" customWidth="1"/>
    <col min="12288" max="12288" width="44.7109375" style="3" customWidth="1"/>
    <col min="12289" max="12289" width="24.85546875" style="3" customWidth="1"/>
    <col min="12290" max="12290" width="16.28515625" style="3" customWidth="1"/>
    <col min="12291" max="12291" width="16.7109375" style="3" customWidth="1"/>
    <col min="12292" max="12292" width="19.28515625" style="3" customWidth="1"/>
    <col min="12293" max="12293" width="15.5703125" style="3" customWidth="1"/>
    <col min="12294" max="12294" width="9.5703125" style="3" customWidth="1"/>
    <col min="12295" max="12540" width="9.140625" style="3"/>
    <col min="12541" max="12541" width="6" style="3" customWidth="1"/>
    <col min="12542" max="12542" width="4.5703125" style="3" customWidth="1"/>
    <col min="12543" max="12543" width="5.28515625" style="3" customWidth="1"/>
    <col min="12544" max="12544" width="44.7109375" style="3" customWidth="1"/>
    <col min="12545" max="12545" width="24.85546875" style="3" customWidth="1"/>
    <col min="12546" max="12546" width="16.28515625" style="3" customWidth="1"/>
    <col min="12547" max="12547" width="16.7109375" style="3" customWidth="1"/>
    <col min="12548" max="12548" width="19.28515625" style="3" customWidth="1"/>
    <col min="12549" max="12549" width="15.5703125" style="3" customWidth="1"/>
    <col min="12550" max="12550" width="9.5703125" style="3" customWidth="1"/>
    <col min="12551" max="12796" width="9.140625" style="3"/>
    <col min="12797" max="12797" width="6" style="3" customWidth="1"/>
    <col min="12798" max="12798" width="4.5703125" style="3" customWidth="1"/>
    <col min="12799" max="12799" width="5.28515625" style="3" customWidth="1"/>
    <col min="12800" max="12800" width="44.7109375" style="3" customWidth="1"/>
    <col min="12801" max="12801" width="24.85546875" style="3" customWidth="1"/>
    <col min="12802" max="12802" width="16.28515625" style="3" customWidth="1"/>
    <col min="12803" max="12803" width="16.7109375" style="3" customWidth="1"/>
    <col min="12804" max="12804" width="19.28515625" style="3" customWidth="1"/>
    <col min="12805" max="12805" width="15.5703125" style="3" customWidth="1"/>
    <col min="12806" max="12806" width="9.5703125" style="3" customWidth="1"/>
    <col min="12807" max="13052" width="9.140625" style="3"/>
    <col min="13053" max="13053" width="6" style="3" customWidth="1"/>
    <col min="13054" max="13054" width="4.5703125" style="3" customWidth="1"/>
    <col min="13055" max="13055" width="5.28515625" style="3" customWidth="1"/>
    <col min="13056" max="13056" width="44.7109375" style="3" customWidth="1"/>
    <col min="13057" max="13057" width="24.85546875" style="3" customWidth="1"/>
    <col min="13058" max="13058" width="16.28515625" style="3" customWidth="1"/>
    <col min="13059" max="13059" width="16.7109375" style="3" customWidth="1"/>
    <col min="13060" max="13060" width="19.28515625" style="3" customWidth="1"/>
    <col min="13061" max="13061" width="15.5703125" style="3" customWidth="1"/>
    <col min="13062" max="13062" width="9.5703125" style="3" customWidth="1"/>
    <col min="13063" max="13308" width="9.140625" style="3"/>
    <col min="13309" max="13309" width="6" style="3" customWidth="1"/>
    <col min="13310" max="13310" width="4.5703125" style="3" customWidth="1"/>
    <col min="13311" max="13311" width="5.28515625" style="3" customWidth="1"/>
    <col min="13312" max="13312" width="44.7109375" style="3" customWidth="1"/>
    <col min="13313" max="13313" width="24.85546875" style="3" customWidth="1"/>
    <col min="13314" max="13314" width="16.28515625" style="3" customWidth="1"/>
    <col min="13315" max="13315" width="16.7109375" style="3" customWidth="1"/>
    <col min="13316" max="13316" width="19.28515625" style="3" customWidth="1"/>
    <col min="13317" max="13317" width="15.5703125" style="3" customWidth="1"/>
    <col min="13318" max="13318" width="9.5703125" style="3" customWidth="1"/>
    <col min="13319" max="13564" width="9.140625" style="3"/>
    <col min="13565" max="13565" width="6" style="3" customWidth="1"/>
    <col min="13566" max="13566" width="4.5703125" style="3" customWidth="1"/>
    <col min="13567" max="13567" width="5.28515625" style="3" customWidth="1"/>
    <col min="13568" max="13568" width="44.7109375" style="3" customWidth="1"/>
    <col min="13569" max="13569" width="24.85546875" style="3" customWidth="1"/>
    <col min="13570" max="13570" width="16.28515625" style="3" customWidth="1"/>
    <col min="13571" max="13571" width="16.7109375" style="3" customWidth="1"/>
    <col min="13572" max="13572" width="19.28515625" style="3" customWidth="1"/>
    <col min="13573" max="13573" width="15.5703125" style="3" customWidth="1"/>
    <col min="13574" max="13574" width="9.5703125" style="3" customWidth="1"/>
    <col min="13575" max="13820" width="9.140625" style="3"/>
    <col min="13821" max="13821" width="6" style="3" customWidth="1"/>
    <col min="13822" max="13822" width="4.5703125" style="3" customWidth="1"/>
    <col min="13823" max="13823" width="5.28515625" style="3" customWidth="1"/>
    <col min="13824" max="13824" width="44.7109375" style="3" customWidth="1"/>
    <col min="13825" max="13825" width="24.85546875" style="3" customWidth="1"/>
    <col min="13826" max="13826" width="16.28515625" style="3" customWidth="1"/>
    <col min="13827" max="13827" width="16.7109375" style="3" customWidth="1"/>
    <col min="13828" max="13828" width="19.28515625" style="3" customWidth="1"/>
    <col min="13829" max="13829" width="15.5703125" style="3" customWidth="1"/>
    <col min="13830" max="13830" width="9.5703125" style="3" customWidth="1"/>
    <col min="13831" max="14076" width="9.140625" style="3"/>
    <col min="14077" max="14077" width="6" style="3" customWidth="1"/>
    <col min="14078" max="14078" width="4.5703125" style="3" customWidth="1"/>
    <col min="14079" max="14079" width="5.28515625" style="3" customWidth="1"/>
    <col min="14080" max="14080" width="44.7109375" style="3" customWidth="1"/>
    <col min="14081" max="14081" width="24.85546875" style="3" customWidth="1"/>
    <col min="14082" max="14082" width="16.28515625" style="3" customWidth="1"/>
    <col min="14083" max="14083" width="16.7109375" style="3" customWidth="1"/>
    <col min="14084" max="14084" width="19.28515625" style="3" customWidth="1"/>
    <col min="14085" max="14085" width="15.5703125" style="3" customWidth="1"/>
    <col min="14086" max="14086" width="9.5703125" style="3" customWidth="1"/>
    <col min="14087" max="14332" width="9.140625" style="3"/>
    <col min="14333" max="14333" width="6" style="3" customWidth="1"/>
    <col min="14334" max="14334" width="4.5703125" style="3" customWidth="1"/>
    <col min="14335" max="14335" width="5.28515625" style="3" customWidth="1"/>
    <col min="14336" max="14336" width="44.7109375" style="3" customWidth="1"/>
    <col min="14337" max="14337" width="24.85546875" style="3" customWidth="1"/>
    <col min="14338" max="14338" width="16.28515625" style="3" customWidth="1"/>
    <col min="14339" max="14339" width="16.7109375" style="3" customWidth="1"/>
    <col min="14340" max="14340" width="19.28515625" style="3" customWidth="1"/>
    <col min="14341" max="14341" width="15.5703125" style="3" customWidth="1"/>
    <col min="14342" max="14342" width="9.5703125" style="3" customWidth="1"/>
    <col min="14343" max="14588" width="9.140625" style="3"/>
    <col min="14589" max="14589" width="6" style="3" customWidth="1"/>
    <col min="14590" max="14590" width="4.5703125" style="3" customWidth="1"/>
    <col min="14591" max="14591" width="5.28515625" style="3" customWidth="1"/>
    <col min="14592" max="14592" width="44.7109375" style="3" customWidth="1"/>
    <col min="14593" max="14593" width="24.85546875" style="3" customWidth="1"/>
    <col min="14594" max="14594" width="16.28515625" style="3" customWidth="1"/>
    <col min="14595" max="14595" width="16.7109375" style="3" customWidth="1"/>
    <col min="14596" max="14596" width="19.28515625" style="3" customWidth="1"/>
    <col min="14597" max="14597" width="15.5703125" style="3" customWidth="1"/>
    <col min="14598" max="14598" width="9.5703125" style="3" customWidth="1"/>
    <col min="14599" max="14844" width="9.140625" style="3"/>
    <col min="14845" max="14845" width="6" style="3" customWidth="1"/>
    <col min="14846" max="14846" width="4.5703125" style="3" customWidth="1"/>
    <col min="14847" max="14847" width="5.28515625" style="3" customWidth="1"/>
    <col min="14848" max="14848" width="44.7109375" style="3" customWidth="1"/>
    <col min="14849" max="14849" width="24.85546875" style="3" customWidth="1"/>
    <col min="14850" max="14850" width="16.28515625" style="3" customWidth="1"/>
    <col min="14851" max="14851" width="16.7109375" style="3" customWidth="1"/>
    <col min="14852" max="14852" width="19.28515625" style="3" customWidth="1"/>
    <col min="14853" max="14853" width="15.5703125" style="3" customWidth="1"/>
    <col min="14854" max="14854" width="9.5703125" style="3" customWidth="1"/>
    <col min="14855" max="15100" width="9.140625" style="3"/>
    <col min="15101" max="15101" width="6" style="3" customWidth="1"/>
    <col min="15102" max="15102" width="4.5703125" style="3" customWidth="1"/>
    <col min="15103" max="15103" width="5.28515625" style="3" customWidth="1"/>
    <col min="15104" max="15104" width="44.7109375" style="3" customWidth="1"/>
    <col min="15105" max="15105" width="24.85546875" style="3" customWidth="1"/>
    <col min="15106" max="15106" width="16.28515625" style="3" customWidth="1"/>
    <col min="15107" max="15107" width="16.7109375" style="3" customWidth="1"/>
    <col min="15108" max="15108" width="19.28515625" style="3" customWidth="1"/>
    <col min="15109" max="15109" width="15.5703125" style="3" customWidth="1"/>
    <col min="15110" max="15110" width="9.5703125" style="3" customWidth="1"/>
    <col min="15111" max="15356" width="9.140625" style="3"/>
    <col min="15357" max="15357" width="6" style="3" customWidth="1"/>
    <col min="15358" max="15358" width="4.5703125" style="3" customWidth="1"/>
    <col min="15359" max="15359" width="5.28515625" style="3" customWidth="1"/>
    <col min="15360" max="15360" width="44.7109375" style="3" customWidth="1"/>
    <col min="15361" max="15361" width="24.85546875" style="3" customWidth="1"/>
    <col min="15362" max="15362" width="16.28515625" style="3" customWidth="1"/>
    <col min="15363" max="15363" width="16.7109375" style="3" customWidth="1"/>
    <col min="15364" max="15364" width="19.28515625" style="3" customWidth="1"/>
    <col min="15365" max="15365" width="15.5703125" style="3" customWidth="1"/>
    <col min="15366" max="15366" width="9.5703125" style="3" customWidth="1"/>
    <col min="15367" max="15612" width="9.140625" style="3"/>
    <col min="15613" max="15613" width="6" style="3" customWidth="1"/>
    <col min="15614" max="15614" width="4.5703125" style="3" customWidth="1"/>
    <col min="15615" max="15615" width="5.28515625" style="3" customWidth="1"/>
    <col min="15616" max="15616" width="44.7109375" style="3" customWidth="1"/>
    <col min="15617" max="15617" width="24.85546875" style="3" customWidth="1"/>
    <col min="15618" max="15618" width="16.28515625" style="3" customWidth="1"/>
    <col min="15619" max="15619" width="16.7109375" style="3" customWidth="1"/>
    <col min="15620" max="15620" width="19.28515625" style="3" customWidth="1"/>
    <col min="15621" max="15621" width="15.5703125" style="3" customWidth="1"/>
    <col min="15622" max="15622" width="9.5703125" style="3" customWidth="1"/>
    <col min="15623" max="15868" width="9.140625" style="3"/>
    <col min="15869" max="15869" width="6" style="3" customWidth="1"/>
    <col min="15870" max="15870" width="4.5703125" style="3" customWidth="1"/>
    <col min="15871" max="15871" width="5.28515625" style="3" customWidth="1"/>
    <col min="15872" max="15872" width="44.7109375" style="3" customWidth="1"/>
    <col min="15873" max="15873" width="24.85546875" style="3" customWidth="1"/>
    <col min="15874" max="15874" width="16.28515625" style="3" customWidth="1"/>
    <col min="15875" max="15875" width="16.7109375" style="3" customWidth="1"/>
    <col min="15876" max="15876" width="19.28515625" style="3" customWidth="1"/>
    <col min="15877" max="15877" width="15.5703125" style="3" customWidth="1"/>
    <col min="15878" max="15878" width="9.5703125" style="3" customWidth="1"/>
    <col min="15879" max="16124" width="9.140625" style="3"/>
    <col min="16125" max="16125" width="6" style="3" customWidth="1"/>
    <col min="16126" max="16126" width="4.5703125" style="3" customWidth="1"/>
    <col min="16127" max="16127" width="5.28515625" style="3" customWidth="1"/>
    <col min="16128" max="16128" width="44.7109375" style="3" customWidth="1"/>
    <col min="16129" max="16129" width="24.85546875" style="3" customWidth="1"/>
    <col min="16130" max="16130" width="16.28515625" style="3" customWidth="1"/>
    <col min="16131" max="16131" width="16.7109375" style="3" customWidth="1"/>
    <col min="16132" max="16132" width="19.28515625" style="3" customWidth="1"/>
    <col min="16133" max="16133" width="15.5703125" style="3" customWidth="1"/>
    <col min="16134" max="16134" width="9.5703125" style="3" customWidth="1"/>
    <col min="16135" max="16384" width="9.140625" style="3"/>
  </cols>
  <sheetData>
    <row r="2" spans="1:7" ht="63.75" customHeight="1" x14ac:dyDescent="0.25">
      <c r="A2" s="194" t="s">
        <v>109</v>
      </c>
      <c r="B2" s="194"/>
      <c r="C2" s="194"/>
      <c r="D2" s="194"/>
      <c r="E2" s="194"/>
      <c r="F2" s="194"/>
      <c r="G2" s="194"/>
    </row>
    <row r="3" spans="1:7" ht="45.75" customHeight="1" x14ac:dyDescent="0.25">
      <c r="B3" s="1"/>
      <c r="C3" s="4" t="s">
        <v>38</v>
      </c>
      <c r="D3" s="4"/>
      <c r="E3" s="198" t="s">
        <v>39</v>
      </c>
      <c r="F3" s="198"/>
      <c r="G3" s="198"/>
    </row>
    <row r="4" spans="1:7" ht="33" x14ac:dyDescent="0.25">
      <c r="B4" s="1"/>
      <c r="C4" s="1"/>
      <c r="D4" s="1"/>
      <c r="E4" s="1"/>
      <c r="F4" s="1"/>
      <c r="G4" s="1"/>
    </row>
    <row r="5" spans="1:7" ht="51.75" customHeight="1" x14ac:dyDescent="0.25">
      <c r="B5" s="1"/>
      <c r="C5" s="4" t="s">
        <v>40</v>
      </c>
      <c r="D5" s="4"/>
      <c r="E5" s="198"/>
      <c r="F5" s="198"/>
      <c r="G5" s="198"/>
    </row>
    <row r="6" spans="1:7" ht="91.5" customHeight="1" x14ac:dyDescent="0.25">
      <c r="A6" s="199" t="s">
        <v>102</v>
      </c>
      <c r="B6" s="199"/>
      <c r="C6" s="199"/>
      <c r="D6" s="199"/>
      <c r="E6" s="199"/>
      <c r="F6" s="199"/>
      <c r="G6" s="199"/>
    </row>
    <row r="7" spans="1:7" s="8" customFormat="1" ht="34.5" x14ac:dyDescent="0.25">
      <c r="A7" s="200" t="s">
        <v>103</v>
      </c>
      <c r="B7" s="200"/>
      <c r="C7" s="200"/>
      <c r="D7" s="200"/>
      <c r="E7" s="200"/>
      <c r="F7" s="200"/>
      <c r="G7" s="200"/>
    </row>
    <row r="8" spans="1:7" s="8" customFormat="1" ht="20.25" x14ac:dyDescent="0.25">
      <c r="A8" s="197" t="s">
        <v>93</v>
      </c>
      <c r="B8" s="197"/>
      <c r="C8" s="197"/>
      <c r="D8" s="197"/>
      <c r="E8" s="197"/>
      <c r="F8" s="197"/>
      <c r="G8" s="197"/>
    </row>
    <row r="9" spans="1:7" s="8" customFormat="1" ht="20.25" x14ac:dyDescent="0.25">
      <c r="A9" s="197" t="s">
        <v>101</v>
      </c>
      <c r="B9" s="197"/>
      <c r="C9" s="197"/>
      <c r="D9" s="197"/>
      <c r="E9" s="197"/>
      <c r="F9" s="197"/>
      <c r="G9" s="197"/>
    </row>
    <row r="10" spans="1:7" s="8" customFormat="1" ht="20.25" x14ac:dyDescent="0.25">
      <c r="A10" s="3"/>
      <c r="B10" s="6"/>
      <c r="C10" s="5"/>
      <c r="D10" s="5"/>
      <c r="E10" s="7"/>
      <c r="F10" s="3"/>
      <c r="G10" s="3"/>
    </row>
    <row r="11" spans="1:7" ht="20.25" x14ac:dyDescent="0.25">
      <c r="A11" s="8"/>
      <c r="B11" s="100"/>
      <c r="C11" s="195" t="s">
        <v>92</v>
      </c>
      <c r="D11" s="195"/>
      <c r="E11" s="196"/>
      <c r="F11" s="10"/>
      <c r="G11" s="10"/>
    </row>
    <row r="12" spans="1:7" s="14" customFormat="1" ht="20.25" x14ac:dyDescent="0.25">
      <c r="A12" s="8"/>
      <c r="B12" s="101"/>
      <c r="C12" s="102" t="s">
        <v>104</v>
      </c>
      <c r="D12" s="102" t="s">
        <v>108</v>
      </c>
      <c r="E12" s="100"/>
      <c r="F12" s="8"/>
      <c r="G12" s="8"/>
    </row>
    <row r="13" spans="1:7" s="14" customFormat="1" ht="20.25" x14ac:dyDescent="0.25">
      <c r="A13" s="8"/>
      <c r="B13" s="192" t="s">
        <v>94</v>
      </c>
      <c r="C13" s="102" t="s">
        <v>105</v>
      </c>
      <c r="D13" s="193" t="s">
        <v>95</v>
      </c>
      <c r="E13" s="103"/>
      <c r="F13" s="8"/>
      <c r="G13" s="8"/>
    </row>
    <row r="14" spans="1:7" s="8" customFormat="1" ht="20.25" x14ac:dyDescent="0.25">
      <c r="B14" s="101"/>
      <c r="C14" s="102"/>
      <c r="D14" s="102"/>
      <c r="E14" s="103"/>
    </row>
    <row r="15" spans="1:7" s="8" customFormat="1" ht="20.25" x14ac:dyDescent="0.25">
      <c r="B15" s="100"/>
      <c r="C15" s="104" t="s">
        <v>44</v>
      </c>
      <c r="D15" s="104"/>
      <c r="E15" s="104"/>
      <c r="F15" s="10"/>
      <c r="G15" s="10"/>
    </row>
    <row r="16" spans="1:7" s="8" customFormat="1" ht="20.25" x14ac:dyDescent="0.25">
      <c r="B16" s="101" t="s">
        <v>30</v>
      </c>
      <c r="C16" s="105" t="s">
        <v>45</v>
      </c>
      <c r="D16" s="105"/>
      <c r="E16" s="103"/>
    </row>
    <row r="17" spans="1:7" s="8" customFormat="1" ht="20.25" x14ac:dyDescent="0.25">
      <c r="A17" s="3"/>
      <c r="B17" s="6"/>
      <c r="C17" s="5"/>
      <c r="D17" s="5"/>
      <c r="E17" s="7"/>
      <c r="F17" s="3"/>
      <c r="G17" s="3"/>
    </row>
    <row r="18" spans="1:7" s="8" customFormat="1" ht="72" x14ac:dyDescent="0.25">
      <c r="A18" s="14"/>
      <c r="B18" s="15" t="s">
        <v>29</v>
      </c>
      <c r="C18" s="16" t="s">
        <v>46</v>
      </c>
      <c r="D18" s="17" t="s">
        <v>106</v>
      </c>
      <c r="E18" s="17" t="s">
        <v>48</v>
      </c>
      <c r="F18" s="17" t="s">
        <v>49</v>
      </c>
      <c r="G18" s="17" t="s">
        <v>50</v>
      </c>
    </row>
    <row r="19" spans="1:7" s="8" customFormat="1" ht="20.25" x14ac:dyDescent="0.25">
      <c r="A19" s="14"/>
      <c r="B19" s="57">
        <v>1</v>
      </c>
      <c r="C19" s="57">
        <v>2</v>
      </c>
      <c r="D19" s="57">
        <v>3</v>
      </c>
      <c r="E19" s="57">
        <v>4</v>
      </c>
      <c r="F19" s="57">
        <v>5</v>
      </c>
      <c r="G19" s="57">
        <v>6</v>
      </c>
    </row>
    <row r="20" spans="1:7" s="8" customFormat="1" ht="20.25" x14ac:dyDescent="0.25">
      <c r="B20" s="109"/>
      <c r="C20" s="177"/>
      <c r="D20" s="123"/>
      <c r="E20" s="144"/>
      <c r="F20" s="106"/>
      <c r="G20" s="106"/>
    </row>
    <row r="21" spans="1:7" s="8" customFormat="1" ht="20.25" x14ac:dyDescent="0.25">
      <c r="B21" s="109"/>
      <c r="C21" s="110"/>
      <c r="D21" s="127"/>
      <c r="E21" s="144"/>
      <c r="F21" s="107"/>
      <c r="G21" s="108"/>
    </row>
    <row r="22" spans="1:7" s="8" customFormat="1" ht="20.25" hidden="1" x14ac:dyDescent="0.25">
      <c r="B22" s="109"/>
      <c r="C22" s="111"/>
      <c r="D22" s="129"/>
      <c r="E22" s="144"/>
      <c r="F22" s="107"/>
      <c r="G22" s="108"/>
    </row>
    <row r="23" spans="1:7" s="8" customFormat="1" ht="20.25" hidden="1" x14ac:dyDescent="0.25">
      <c r="B23" s="109"/>
      <c r="C23" s="111"/>
      <c r="D23" s="126"/>
      <c r="E23" s="144"/>
      <c r="F23" s="107"/>
      <c r="G23" s="108"/>
    </row>
    <row r="24" spans="1:7" s="8" customFormat="1" ht="20.25" hidden="1" x14ac:dyDescent="0.3">
      <c r="B24" s="109"/>
      <c r="C24" s="111"/>
      <c r="D24" s="128"/>
      <c r="E24" s="144"/>
      <c r="F24" s="107"/>
      <c r="G24" s="108"/>
    </row>
    <row r="25" spans="1:7" ht="20.25" hidden="1" customHeight="1" x14ac:dyDescent="0.25">
      <c r="B25" s="109"/>
      <c r="C25" s="111"/>
      <c r="D25" s="127"/>
      <c r="E25" s="145"/>
      <c r="F25" s="107"/>
      <c r="G25" s="108"/>
    </row>
    <row r="26" spans="1:7" ht="18" hidden="1" x14ac:dyDescent="0.25">
      <c r="B26" s="109"/>
      <c r="C26" s="111"/>
      <c r="D26" s="127"/>
      <c r="E26" s="145"/>
      <c r="F26" s="107"/>
      <c r="G26" s="108"/>
    </row>
    <row r="27" spans="1:7" ht="18" hidden="1" x14ac:dyDescent="0.25">
      <c r="B27" s="109"/>
      <c r="C27" s="111"/>
      <c r="D27" s="127"/>
      <c r="E27" s="145"/>
      <c r="F27" s="107"/>
      <c r="G27" s="108"/>
    </row>
    <row r="28" spans="1:7" s="26" customFormat="1" ht="18.75" hidden="1" x14ac:dyDescent="0.3">
      <c r="A28" s="3"/>
      <c r="B28" s="112"/>
      <c r="C28" s="110"/>
      <c r="D28" s="130"/>
      <c r="E28" s="146"/>
      <c r="F28" s="124"/>
      <c r="G28" s="124"/>
    </row>
    <row r="29" spans="1:7" s="32" customFormat="1" ht="18" hidden="1" customHeight="1" x14ac:dyDescent="0.3">
      <c r="A29" s="3"/>
      <c r="B29" s="109"/>
      <c r="C29" s="111"/>
      <c r="D29" s="130"/>
      <c r="E29" s="147"/>
      <c r="F29" s="124"/>
      <c r="G29" s="124"/>
    </row>
    <row r="30" spans="1:7" s="32" customFormat="1" ht="18.75" hidden="1" x14ac:dyDescent="0.3">
      <c r="A30" s="3"/>
      <c r="B30" s="109"/>
      <c r="C30" s="111"/>
      <c r="D30" s="130"/>
      <c r="E30" s="148"/>
      <c r="F30" s="124"/>
      <c r="G30" s="124"/>
    </row>
    <row r="31" spans="1:7" s="32" customFormat="1" ht="18.75" hidden="1" x14ac:dyDescent="0.3">
      <c r="A31" s="3"/>
      <c r="B31" s="109"/>
      <c r="C31" s="111"/>
      <c r="D31" s="130"/>
      <c r="E31" s="147"/>
      <c r="F31" s="124"/>
      <c r="G31" s="124"/>
    </row>
    <row r="32" spans="1:7" s="32" customFormat="1" ht="18.75" hidden="1" x14ac:dyDescent="0.3">
      <c r="A32" s="26"/>
      <c r="B32" s="109"/>
      <c r="C32" s="111"/>
      <c r="D32" s="130"/>
      <c r="E32" s="149"/>
      <c r="F32" s="115"/>
      <c r="G32" s="115"/>
    </row>
    <row r="33" spans="1:7" s="32" customFormat="1" ht="18.75" hidden="1" x14ac:dyDescent="0.3">
      <c r="A33" s="26"/>
      <c r="B33" s="109"/>
      <c r="C33" s="111"/>
      <c r="D33" s="130"/>
      <c r="E33" s="150"/>
      <c r="F33" s="118"/>
      <c r="G33" s="118"/>
    </row>
    <row r="34" spans="1:7" s="32" customFormat="1" ht="18.75" hidden="1" x14ac:dyDescent="0.3">
      <c r="A34" s="26"/>
      <c r="B34" s="109"/>
      <c r="C34" s="111"/>
      <c r="D34" s="130"/>
      <c r="E34" s="151"/>
      <c r="F34" s="131"/>
      <c r="G34" s="131"/>
    </row>
    <row r="35" spans="1:7" s="32" customFormat="1" ht="18.75" hidden="1" x14ac:dyDescent="0.3">
      <c r="A35" s="26"/>
      <c r="B35" s="113"/>
      <c r="C35" s="111"/>
      <c r="D35" s="130"/>
      <c r="E35" s="152"/>
      <c r="F35" s="132"/>
      <c r="G35" s="133"/>
    </row>
    <row r="36" spans="1:7" s="32" customFormat="1" ht="18.75" hidden="1" x14ac:dyDescent="0.3">
      <c r="A36" s="26"/>
      <c r="B36" s="109"/>
      <c r="C36" s="111"/>
      <c r="D36" s="130"/>
      <c r="E36" s="152"/>
      <c r="F36" s="132"/>
      <c r="G36" s="134"/>
    </row>
    <row r="37" spans="1:7" s="32" customFormat="1" ht="18.75" hidden="1" x14ac:dyDescent="0.3">
      <c r="A37" s="26"/>
      <c r="B37" s="109"/>
      <c r="C37" s="111"/>
      <c r="D37" s="130"/>
      <c r="E37" s="152"/>
      <c r="F37" s="132"/>
      <c r="G37" s="133"/>
    </row>
    <row r="38" spans="1:7" s="32" customFormat="1" ht="18.75" hidden="1" x14ac:dyDescent="0.3">
      <c r="A38" s="26"/>
      <c r="B38" s="112"/>
      <c r="C38" s="110"/>
      <c r="D38" s="130"/>
      <c r="E38" s="152"/>
      <c r="F38" s="132"/>
      <c r="G38" s="134"/>
    </row>
    <row r="39" spans="1:7" s="32" customFormat="1" ht="18.75" hidden="1" x14ac:dyDescent="0.3">
      <c r="A39" s="26"/>
      <c r="B39" s="109"/>
      <c r="C39" s="111"/>
      <c r="D39" s="130"/>
      <c r="E39" s="152"/>
      <c r="F39" s="132"/>
      <c r="G39" s="134"/>
    </row>
    <row r="40" spans="1:7" s="32" customFormat="1" ht="18.75" hidden="1" x14ac:dyDescent="0.3">
      <c r="A40" s="26"/>
      <c r="B40" s="109"/>
      <c r="C40" s="111"/>
      <c r="D40" s="130"/>
      <c r="E40" s="152"/>
      <c r="F40" s="132"/>
      <c r="G40" s="133"/>
    </row>
    <row r="41" spans="1:7" s="32" customFormat="1" ht="18.75" hidden="1" x14ac:dyDescent="0.3">
      <c r="A41" s="26"/>
      <c r="B41" s="109"/>
      <c r="C41" s="111"/>
      <c r="D41" s="130"/>
      <c r="E41" s="152"/>
      <c r="F41" s="132"/>
      <c r="G41" s="134"/>
    </row>
    <row r="42" spans="1:7" s="32" customFormat="1" ht="18.75" hidden="1" x14ac:dyDescent="0.3">
      <c r="A42" s="26"/>
      <c r="B42" s="109"/>
      <c r="C42" s="111"/>
      <c r="D42" s="130"/>
      <c r="E42" s="152"/>
      <c r="F42" s="132"/>
      <c r="G42" s="134"/>
    </row>
    <row r="43" spans="1:7" s="32" customFormat="1" ht="18.75" hidden="1" x14ac:dyDescent="0.3">
      <c r="A43" s="26"/>
      <c r="B43" s="109"/>
      <c r="C43" s="111"/>
      <c r="D43" s="130"/>
      <c r="E43" s="152"/>
      <c r="F43" s="132"/>
      <c r="G43" s="134"/>
    </row>
    <row r="44" spans="1:7" s="32" customFormat="1" ht="18.75" hidden="1" x14ac:dyDescent="0.3">
      <c r="A44" s="26"/>
      <c r="B44" s="109"/>
      <c r="C44" s="111"/>
      <c r="D44" s="130"/>
      <c r="E44" s="152"/>
      <c r="F44" s="132"/>
      <c r="G44" s="133"/>
    </row>
    <row r="45" spans="1:7" s="32" customFormat="1" ht="18.75" hidden="1" x14ac:dyDescent="0.3">
      <c r="A45" s="26"/>
      <c r="B45" s="112"/>
      <c r="C45" s="110"/>
      <c r="D45" s="130"/>
      <c r="E45" s="152"/>
      <c r="F45" s="132"/>
      <c r="G45" s="135"/>
    </row>
    <row r="46" spans="1:7" s="32" customFormat="1" ht="18.75" hidden="1" x14ac:dyDescent="0.3">
      <c r="A46" s="26"/>
      <c r="B46" s="109"/>
      <c r="C46" s="111"/>
      <c r="D46" s="130"/>
      <c r="E46" s="153"/>
      <c r="F46" s="136"/>
      <c r="G46" s="137"/>
    </row>
    <row r="47" spans="1:7" s="32" customFormat="1" ht="18.75" hidden="1" x14ac:dyDescent="0.3">
      <c r="A47" s="26"/>
      <c r="B47" s="109"/>
      <c r="C47" s="111"/>
      <c r="D47" s="130"/>
      <c r="E47" s="152"/>
      <c r="F47" s="132"/>
      <c r="G47" s="134"/>
    </row>
    <row r="48" spans="1:7" s="32" customFormat="1" ht="18.75" hidden="1" x14ac:dyDescent="0.3">
      <c r="A48" s="26"/>
      <c r="B48" s="109"/>
      <c r="C48" s="111"/>
      <c r="D48" s="130"/>
      <c r="E48" s="152"/>
      <c r="F48" s="132"/>
      <c r="G48" s="133"/>
    </row>
    <row r="49" spans="1:7" s="32" customFormat="1" ht="18.75" hidden="1" x14ac:dyDescent="0.3">
      <c r="A49" s="26"/>
      <c r="B49" s="109"/>
      <c r="C49" s="111"/>
      <c r="D49" s="130"/>
      <c r="E49" s="154"/>
      <c r="F49" s="138"/>
      <c r="G49" s="139"/>
    </row>
    <row r="50" spans="1:7" s="32" customFormat="1" ht="18.75" hidden="1" x14ac:dyDescent="0.3">
      <c r="A50" s="26"/>
      <c r="B50" s="109"/>
      <c r="C50" s="111"/>
      <c r="D50" s="130"/>
      <c r="E50" s="152"/>
      <c r="F50" s="132"/>
      <c r="G50" s="133"/>
    </row>
    <row r="51" spans="1:7" s="32" customFormat="1" ht="18.75" hidden="1" x14ac:dyDescent="0.3">
      <c r="A51" s="26"/>
      <c r="B51" s="109"/>
      <c r="C51" s="111"/>
      <c r="D51" s="130"/>
      <c r="E51" s="152"/>
      <c r="F51" s="132"/>
      <c r="G51" s="134"/>
    </row>
    <row r="52" spans="1:7" s="32" customFormat="1" ht="18.75" hidden="1" x14ac:dyDescent="0.3">
      <c r="A52" s="26"/>
      <c r="B52" s="112"/>
      <c r="C52" s="110"/>
      <c r="D52" s="130"/>
      <c r="E52" s="154"/>
      <c r="F52" s="138"/>
      <c r="G52" s="139"/>
    </row>
    <row r="53" spans="1:7" s="32" customFormat="1" ht="18.75" hidden="1" x14ac:dyDescent="0.3">
      <c r="A53" s="26"/>
      <c r="B53" s="114"/>
      <c r="C53" s="110"/>
      <c r="D53" s="130"/>
      <c r="E53" s="152"/>
      <c r="F53" s="132"/>
      <c r="G53" s="133"/>
    </row>
    <row r="54" spans="1:7" s="32" customFormat="1" ht="18.75" hidden="1" x14ac:dyDescent="0.3">
      <c r="A54" s="26"/>
      <c r="B54" s="109"/>
      <c r="C54" s="111"/>
      <c r="D54" s="130"/>
      <c r="E54" s="152"/>
      <c r="F54" s="132"/>
      <c r="G54" s="134"/>
    </row>
    <row r="55" spans="1:7" s="32" customFormat="1" ht="18.75" hidden="1" x14ac:dyDescent="0.3">
      <c r="A55" s="26"/>
      <c r="B55" s="109"/>
      <c r="C55" s="111"/>
      <c r="D55" s="130"/>
      <c r="E55" s="155"/>
      <c r="F55" s="140"/>
      <c r="G55" s="134"/>
    </row>
    <row r="56" spans="1:7" s="32" customFormat="1" ht="18.75" hidden="1" x14ac:dyDescent="0.3">
      <c r="A56" s="26"/>
      <c r="B56" s="109"/>
      <c r="C56" s="111"/>
      <c r="D56" s="130"/>
      <c r="E56" s="155"/>
      <c r="F56" s="140"/>
      <c r="G56" s="134"/>
    </row>
    <row r="57" spans="1:7" s="32" customFormat="1" ht="18.75" hidden="1" x14ac:dyDescent="0.3">
      <c r="A57" s="26"/>
      <c r="B57" s="109"/>
      <c r="C57" s="111"/>
      <c r="D57" s="130"/>
      <c r="E57" s="155"/>
      <c r="F57" s="140"/>
      <c r="G57" s="134"/>
    </row>
    <row r="58" spans="1:7" s="32" customFormat="1" ht="18.75" hidden="1" x14ac:dyDescent="0.3">
      <c r="A58" s="26"/>
      <c r="B58" s="109"/>
      <c r="C58" s="111"/>
      <c r="D58" s="130"/>
      <c r="E58" s="156"/>
      <c r="F58" s="124"/>
      <c r="G58" s="141"/>
    </row>
    <row r="59" spans="1:7" s="32" customFormat="1" ht="18.75" hidden="1" x14ac:dyDescent="0.3">
      <c r="A59" s="26"/>
      <c r="B59" s="109"/>
      <c r="C59" s="111"/>
      <c r="D59" s="130"/>
      <c r="E59" s="157"/>
      <c r="F59" s="125"/>
      <c r="G59" s="141"/>
    </row>
    <row r="60" spans="1:7" s="32" customFormat="1" ht="18.75" hidden="1" x14ac:dyDescent="0.3">
      <c r="A60" s="26"/>
      <c r="B60" s="109"/>
      <c r="C60" s="111"/>
      <c r="D60" s="130"/>
      <c r="E60" s="158"/>
      <c r="F60" s="125"/>
      <c r="G60" s="141"/>
    </row>
    <row r="61" spans="1:7" ht="18.75" hidden="1" x14ac:dyDescent="0.3">
      <c r="B61" s="109"/>
      <c r="C61" s="111"/>
      <c r="D61" s="130"/>
      <c r="E61" s="159"/>
      <c r="F61" s="124"/>
      <c r="G61" s="124"/>
    </row>
    <row r="62" spans="1:7" ht="18.75" hidden="1" x14ac:dyDescent="0.3">
      <c r="B62" s="112"/>
      <c r="C62" s="110"/>
      <c r="D62" s="130"/>
      <c r="E62" s="159"/>
      <c r="F62" s="124"/>
      <c r="G62" s="124"/>
    </row>
    <row r="63" spans="1:7" ht="18.75" hidden="1" x14ac:dyDescent="0.3">
      <c r="B63" s="112"/>
      <c r="C63" s="110"/>
      <c r="D63" s="130"/>
      <c r="E63" s="159"/>
      <c r="F63" s="124"/>
      <c r="G63" s="124"/>
    </row>
    <row r="64" spans="1:7" ht="18.75" hidden="1" x14ac:dyDescent="0.3">
      <c r="B64" s="109"/>
      <c r="C64" s="111"/>
      <c r="D64" s="130"/>
      <c r="E64" s="159"/>
      <c r="F64" s="124"/>
      <c r="G64" s="124"/>
    </row>
    <row r="65" spans="2:7" ht="18.75" hidden="1" x14ac:dyDescent="0.3">
      <c r="B65" s="109"/>
      <c r="C65" s="111"/>
      <c r="D65" s="130"/>
      <c r="E65" s="159"/>
      <c r="F65" s="124"/>
      <c r="G65" s="124"/>
    </row>
    <row r="66" spans="2:7" ht="18.75" hidden="1" x14ac:dyDescent="0.3">
      <c r="B66" s="109"/>
      <c r="C66" s="111"/>
      <c r="D66" s="130"/>
      <c r="E66" s="159"/>
      <c r="F66" s="124"/>
      <c r="G66" s="124"/>
    </row>
    <row r="67" spans="2:7" ht="18.75" hidden="1" x14ac:dyDescent="0.3">
      <c r="B67" s="112"/>
      <c r="C67" s="110"/>
      <c r="D67" s="130"/>
      <c r="E67" s="159"/>
      <c r="F67" s="124"/>
      <c r="G67" s="124"/>
    </row>
    <row r="68" spans="2:7" ht="18.75" hidden="1" x14ac:dyDescent="0.3">
      <c r="B68" s="112"/>
      <c r="C68" s="110"/>
      <c r="D68" s="130"/>
      <c r="E68" s="159"/>
      <c r="F68" s="124"/>
      <c r="G68" s="124"/>
    </row>
    <row r="69" spans="2:7" ht="18.75" hidden="1" x14ac:dyDescent="0.3">
      <c r="B69" s="112"/>
      <c r="C69" s="110"/>
      <c r="D69" s="130"/>
      <c r="E69" s="159"/>
      <c r="F69" s="124"/>
      <c r="G69" s="124"/>
    </row>
    <row r="70" spans="2:7" ht="18.75" hidden="1" x14ac:dyDescent="0.3">
      <c r="B70" s="109"/>
      <c r="C70" s="111"/>
      <c r="D70" s="130"/>
      <c r="E70" s="159"/>
      <c r="F70" s="124"/>
      <c r="G70" s="124"/>
    </row>
    <row r="71" spans="2:7" ht="18.75" hidden="1" x14ac:dyDescent="0.3">
      <c r="B71" s="109"/>
      <c r="C71" s="111"/>
      <c r="D71" s="130"/>
      <c r="E71" s="159"/>
      <c r="F71" s="124"/>
      <c r="G71" s="124"/>
    </row>
    <row r="72" spans="2:7" ht="18.75" hidden="1" x14ac:dyDescent="0.3">
      <c r="B72" s="109"/>
      <c r="C72" s="111"/>
      <c r="D72" s="130"/>
      <c r="E72" s="159"/>
      <c r="F72" s="124"/>
      <c r="G72" s="124"/>
    </row>
    <row r="73" spans="2:7" ht="18.75" hidden="1" x14ac:dyDescent="0.3">
      <c r="B73" s="112"/>
      <c r="C73" s="110"/>
      <c r="D73" s="130"/>
      <c r="E73" s="159"/>
      <c r="F73" s="124"/>
      <c r="G73" s="124"/>
    </row>
    <row r="74" spans="2:7" ht="18.75" hidden="1" x14ac:dyDescent="0.3">
      <c r="B74" s="112"/>
      <c r="C74" s="110"/>
      <c r="D74" s="130"/>
      <c r="E74" s="159"/>
      <c r="F74" s="124"/>
      <c r="G74" s="124"/>
    </row>
    <row r="75" spans="2:7" ht="18.75" hidden="1" x14ac:dyDescent="0.3">
      <c r="B75" s="109"/>
      <c r="C75" s="111"/>
      <c r="D75" s="130"/>
      <c r="E75" s="159"/>
      <c r="F75" s="124"/>
      <c r="G75" s="124"/>
    </row>
    <row r="76" spans="2:7" ht="18.75" hidden="1" x14ac:dyDescent="0.3">
      <c r="B76" s="109"/>
      <c r="C76" s="111"/>
      <c r="D76" s="130"/>
      <c r="E76" s="159"/>
      <c r="F76" s="124"/>
      <c r="G76" s="124"/>
    </row>
    <row r="77" spans="2:7" ht="18.75" hidden="1" x14ac:dyDescent="0.3">
      <c r="B77" s="112"/>
      <c r="C77" s="110"/>
      <c r="D77" s="130"/>
      <c r="E77" s="159"/>
      <c r="F77" s="124"/>
      <c r="G77" s="124"/>
    </row>
    <row r="78" spans="2:7" ht="18.75" hidden="1" x14ac:dyDescent="0.3">
      <c r="B78" s="112"/>
      <c r="C78" s="110"/>
      <c r="D78" s="130"/>
      <c r="E78" s="159"/>
      <c r="F78" s="124"/>
      <c r="G78" s="124"/>
    </row>
    <row r="79" spans="2:7" ht="18.75" hidden="1" x14ac:dyDescent="0.3">
      <c r="B79" s="109"/>
      <c r="C79" s="111"/>
      <c r="D79" s="130"/>
      <c r="E79" s="159"/>
      <c r="F79" s="124"/>
      <c r="G79" s="124"/>
    </row>
    <row r="80" spans="2:7" ht="18.75" hidden="1" x14ac:dyDescent="0.3">
      <c r="B80" s="109"/>
      <c r="C80" s="111"/>
      <c r="D80" s="130"/>
      <c r="E80" s="159"/>
      <c r="F80" s="124"/>
      <c r="G80" s="124"/>
    </row>
    <row r="81" spans="2:7" ht="18.75" hidden="1" x14ac:dyDescent="0.3">
      <c r="B81" s="112"/>
      <c r="C81" s="110"/>
      <c r="D81" s="130"/>
      <c r="E81" s="159"/>
      <c r="F81" s="124"/>
      <c r="G81" s="124"/>
    </row>
    <row r="82" spans="2:7" ht="18.75" hidden="1" x14ac:dyDescent="0.3">
      <c r="B82" s="112"/>
      <c r="C82" s="178"/>
      <c r="D82" s="130"/>
      <c r="E82" s="159"/>
      <c r="F82" s="124"/>
      <c r="G82" s="124"/>
    </row>
    <row r="83" spans="2:7" ht="18.75" hidden="1" x14ac:dyDescent="0.3">
      <c r="B83" s="112"/>
      <c r="C83" s="178"/>
      <c r="D83" s="130"/>
      <c r="E83" s="159"/>
      <c r="F83" s="124"/>
      <c r="G83" s="124"/>
    </row>
    <row r="84" spans="2:7" ht="18.75" hidden="1" x14ac:dyDescent="0.3">
      <c r="B84" s="112"/>
      <c r="C84" s="178"/>
      <c r="D84" s="130"/>
      <c r="E84" s="159"/>
      <c r="F84" s="124"/>
      <c r="G84" s="124"/>
    </row>
    <row r="85" spans="2:7" ht="18.75" hidden="1" x14ac:dyDescent="0.3">
      <c r="B85" s="112"/>
      <c r="C85" s="178"/>
      <c r="D85" s="130"/>
      <c r="E85" s="159"/>
      <c r="F85" s="124"/>
      <c r="G85" s="124"/>
    </row>
    <row r="86" spans="2:7" ht="18" x14ac:dyDescent="0.25">
      <c r="B86" s="142"/>
      <c r="C86" s="143" t="s">
        <v>110</v>
      </c>
      <c r="D86" s="160">
        <f>SUM(D20:D85)</f>
        <v>0</v>
      </c>
      <c r="E86" s="159"/>
      <c r="F86" s="119"/>
      <c r="G86" s="119"/>
    </row>
    <row r="89" spans="2:7" ht="20.25" x14ac:dyDescent="0.25">
      <c r="B89" s="101" t="s">
        <v>31</v>
      </c>
      <c r="C89" s="105" t="s">
        <v>54</v>
      </c>
      <c r="D89" s="100"/>
      <c r="E89" s="8"/>
    </row>
  </sheetData>
  <mergeCells count="8">
    <mergeCell ref="A2:G2"/>
    <mergeCell ref="C11:E11"/>
    <mergeCell ref="A9:G9"/>
    <mergeCell ref="E3:G3"/>
    <mergeCell ref="E5:G5"/>
    <mergeCell ref="A6:G6"/>
    <mergeCell ref="A7:G7"/>
    <mergeCell ref="A8:G8"/>
  </mergeCells>
  <pageMargins left="0.7" right="0.7" top="0.75" bottom="0.75" header="0.3" footer="0.3"/>
  <pageSetup paperSize="9" scale="66" fitToHeight="0" orientation="landscape" r:id="rId1"/>
  <headerFooter>
    <oddFooter>Strona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74"/>
  <sheetViews>
    <sheetView view="pageBreakPreview" zoomScale="85" zoomScaleNormal="100" zoomScaleSheetLayoutView="85" workbookViewId="0">
      <selection activeCell="D25" sqref="D25"/>
    </sheetView>
  </sheetViews>
  <sheetFormatPr defaultRowHeight="15.75" x14ac:dyDescent="0.25"/>
  <cols>
    <col min="1" max="1" width="9.140625" style="3"/>
    <col min="2" max="2" width="5.28515625" style="6" customWidth="1"/>
    <col min="3" max="3" width="66.85546875" style="5" customWidth="1"/>
    <col min="4" max="4" width="32.28515625" style="7" customWidth="1"/>
    <col min="5" max="5" width="22.28515625" style="3" customWidth="1"/>
    <col min="6" max="6" width="24.28515625" style="3" customWidth="1"/>
    <col min="7" max="7" width="28" style="3" customWidth="1"/>
    <col min="8" max="8" width="29.7109375" style="3" customWidth="1"/>
    <col min="9" max="9" width="15.28515625" style="3" customWidth="1"/>
    <col min="10" max="10" width="15.42578125" style="3" bestFit="1" customWidth="1"/>
    <col min="11" max="11" width="9.140625" style="3"/>
    <col min="12" max="12" width="13.85546875" style="3" bestFit="1" customWidth="1"/>
    <col min="13" max="13" width="14.5703125" style="3" bestFit="1" customWidth="1"/>
    <col min="14" max="255" width="9.140625" style="3"/>
    <col min="256" max="256" width="6" style="3" customWidth="1"/>
    <col min="257" max="257" width="4.5703125" style="3" customWidth="1"/>
    <col min="258" max="258" width="5.28515625" style="3" customWidth="1"/>
    <col min="259" max="259" width="44.7109375" style="3" customWidth="1"/>
    <col min="260" max="260" width="24.85546875" style="3" customWidth="1"/>
    <col min="261" max="261" width="16.28515625" style="3" customWidth="1"/>
    <col min="262" max="262" width="16.7109375" style="3" customWidth="1"/>
    <col min="263" max="263" width="19.28515625" style="3" customWidth="1"/>
    <col min="264" max="264" width="15.5703125" style="3" customWidth="1"/>
    <col min="265" max="265" width="9.5703125" style="3" customWidth="1"/>
    <col min="266" max="511" width="9.140625" style="3"/>
    <col min="512" max="512" width="6" style="3" customWidth="1"/>
    <col min="513" max="513" width="4.5703125" style="3" customWidth="1"/>
    <col min="514" max="514" width="5.28515625" style="3" customWidth="1"/>
    <col min="515" max="515" width="44.7109375" style="3" customWidth="1"/>
    <col min="516" max="516" width="24.85546875" style="3" customWidth="1"/>
    <col min="517" max="517" width="16.28515625" style="3" customWidth="1"/>
    <col min="518" max="518" width="16.7109375" style="3" customWidth="1"/>
    <col min="519" max="519" width="19.28515625" style="3" customWidth="1"/>
    <col min="520" max="520" width="15.5703125" style="3" customWidth="1"/>
    <col min="521" max="521" width="9.5703125" style="3" customWidth="1"/>
    <col min="522" max="767" width="9.140625" style="3"/>
    <col min="768" max="768" width="6" style="3" customWidth="1"/>
    <col min="769" max="769" width="4.5703125" style="3" customWidth="1"/>
    <col min="770" max="770" width="5.28515625" style="3" customWidth="1"/>
    <col min="771" max="771" width="44.7109375" style="3" customWidth="1"/>
    <col min="772" max="772" width="24.85546875" style="3" customWidth="1"/>
    <col min="773" max="773" width="16.28515625" style="3" customWidth="1"/>
    <col min="774" max="774" width="16.7109375" style="3" customWidth="1"/>
    <col min="775" max="775" width="19.28515625" style="3" customWidth="1"/>
    <col min="776" max="776" width="15.5703125" style="3" customWidth="1"/>
    <col min="777" max="777" width="9.5703125" style="3" customWidth="1"/>
    <col min="778" max="1023" width="9.140625" style="3"/>
    <col min="1024" max="1024" width="6" style="3" customWidth="1"/>
    <col min="1025" max="1025" width="4.5703125" style="3" customWidth="1"/>
    <col min="1026" max="1026" width="5.28515625" style="3" customWidth="1"/>
    <col min="1027" max="1027" width="44.7109375" style="3" customWidth="1"/>
    <col min="1028" max="1028" width="24.85546875" style="3" customWidth="1"/>
    <col min="1029" max="1029" width="16.28515625" style="3" customWidth="1"/>
    <col min="1030" max="1030" width="16.7109375" style="3" customWidth="1"/>
    <col min="1031" max="1031" width="19.28515625" style="3" customWidth="1"/>
    <col min="1032" max="1032" width="15.5703125" style="3" customWidth="1"/>
    <col min="1033" max="1033" width="9.5703125" style="3" customWidth="1"/>
    <col min="1034" max="1279" width="9.140625" style="3"/>
    <col min="1280" max="1280" width="6" style="3" customWidth="1"/>
    <col min="1281" max="1281" width="4.5703125" style="3" customWidth="1"/>
    <col min="1282" max="1282" width="5.28515625" style="3" customWidth="1"/>
    <col min="1283" max="1283" width="44.7109375" style="3" customWidth="1"/>
    <col min="1284" max="1284" width="24.85546875" style="3" customWidth="1"/>
    <col min="1285" max="1285" width="16.28515625" style="3" customWidth="1"/>
    <col min="1286" max="1286" width="16.7109375" style="3" customWidth="1"/>
    <col min="1287" max="1287" width="19.28515625" style="3" customWidth="1"/>
    <col min="1288" max="1288" width="15.5703125" style="3" customWidth="1"/>
    <col min="1289" max="1289" width="9.5703125" style="3" customWidth="1"/>
    <col min="1290" max="1535" width="9.140625" style="3"/>
    <col min="1536" max="1536" width="6" style="3" customWidth="1"/>
    <col min="1537" max="1537" width="4.5703125" style="3" customWidth="1"/>
    <col min="1538" max="1538" width="5.28515625" style="3" customWidth="1"/>
    <col min="1539" max="1539" width="44.7109375" style="3" customWidth="1"/>
    <col min="1540" max="1540" width="24.85546875" style="3" customWidth="1"/>
    <col min="1541" max="1541" width="16.28515625" style="3" customWidth="1"/>
    <col min="1542" max="1542" width="16.7109375" style="3" customWidth="1"/>
    <col min="1543" max="1543" width="19.28515625" style="3" customWidth="1"/>
    <col min="1544" max="1544" width="15.5703125" style="3" customWidth="1"/>
    <col min="1545" max="1545" width="9.5703125" style="3" customWidth="1"/>
    <col min="1546" max="1791" width="9.140625" style="3"/>
    <col min="1792" max="1792" width="6" style="3" customWidth="1"/>
    <col min="1793" max="1793" width="4.5703125" style="3" customWidth="1"/>
    <col min="1794" max="1794" width="5.28515625" style="3" customWidth="1"/>
    <col min="1795" max="1795" width="44.7109375" style="3" customWidth="1"/>
    <col min="1796" max="1796" width="24.85546875" style="3" customWidth="1"/>
    <col min="1797" max="1797" width="16.28515625" style="3" customWidth="1"/>
    <col min="1798" max="1798" width="16.7109375" style="3" customWidth="1"/>
    <col min="1799" max="1799" width="19.28515625" style="3" customWidth="1"/>
    <col min="1800" max="1800" width="15.5703125" style="3" customWidth="1"/>
    <col min="1801" max="1801" width="9.5703125" style="3" customWidth="1"/>
    <col min="1802" max="2047" width="9.140625" style="3"/>
    <col min="2048" max="2048" width="6" style="3" customWidth="1"/>
    <col min="2049" max="2049" width="4.5703125" style="3" customWidth="1"/>
    <col min="2050" max="2050" width="5.28515625" style="3" customWidth="1"/>
    <col min="2051" max="2051" width="44.7109375" style="3" customWidth="1"/>
    <col min="2052" max="2052" width="24.85546875" style="3" customWidth="1"/>
    <col min="2053" max="2053" width="16.28515625" style="3" customWidth="1"/>
    <col min="2054" max="2054" width="16.7109375" style="3" customWidth="1"/>
    <col min="2055" max="2055" width="19.28515625" style="3" customWidth="1"/>
    <col min="2056" max="2056" width="15.5703125" style="3" customWidth="1"/>
    <col min="2057" max="2057" width="9.5703125" style="3" customWidth="1"/>
    <col min="2058" max="2303" width="9.140625" style="3"/>
    <col min="2304" max="2304" width="6" style="3" customWidth="1"/>
    <col min="2305" max="2305" width="4.5703125" style="3" customWidth="1"/>
    <col min="2306" max="2306" width="5.28515625" style="3" customWidth="1"/>
    <col min="2307" max="2307" width="44.7109375" style="3" customWidth="1"/>
    <col min="2308" max="2308" width="24.85546875" style="3" customWidth="1"/>
    <col min="2309" max="2309" width="16.28515625" style="3" customWidth="1"/>
    <col min="2310" max="2310" width="16.7109375" style="3" customWidth="1"/>
    <col min="2311" max="2311" width="19.28515625" style="3" customWidth="1"/>
    <col min="2312" max="2312" width="15.5703125" style="3" customWidth="1"/>
    <col min="2313" max="2313" width="9.5703125" style="3" customWidth="1"/>
    <col min="2314" max="2559" width="9.140625" style="3"/>
    <col min="2560" max="2560" width="6" style="3" customWidth="1"/>
    <col min="2561" max="2561" width="4.5703125" style="3" customWidth="1"/>
    <col min="2562" max="2562" width="5.28515625" style="3" customWidth="1"/>
    <col min="2563" max="2563" width="44.7109375" style="3" customWidth="1"/>
    <col min="2564" max="2564" width="24.85546875" style="3" customWidth="1"/>
    <col min="2565" max="2565" width="16.28515625" style="3" customWidth="1"/>
    <col min="2566" max="2566" width="16.7109375" style="3" customWidth="1"/>
    <col min="2567" max="2567" width="19.28515625" style="3" customWidth="1"/>
    <col min="2568" max="2568" width="15.5703125" style="3" customWidth="1"/>
    <col min="2569" max="2569" width="9.5703125" style="3" customWidth="1"/>
    <col min="2570" max="2815" width="9.140625" style="3"/>
    <col min="2816" max="2816" width="6" style="3" customWidth="1"/>
    <col min="2817" max="2817" width="4.5703125" style="3" customWidth="1"/>
    <col min="2818" max="2818" width="5.28515625" style="3" customWidth="1"/>
    <col min="2819" max="2819" width="44.7109375" style="3" customWidth="1"/>
    <col min="2820" max="2820" width="24.85546875" style="3" customWidth="1"/>
    <col min="2821" max="2821" width="16.28515625" style="3" customWidth="1"/>
    <col min="2822" max="2822" width="16.7109375" style="3" customWidth="1"/>
    <col min="2823" max="2823" width="19.28515625" style="3" customWidth="1"/>
    <col min="2824" max="2824" width="15.5703125" style="3" customWidth="1"/>
    <col min="2825" max="2825" width="9.5703125" style="3" customWidth="1"/>
    <col min="2826" max="3071" width="9.140625" style="3"/>
    <col min="3072" max="3072" width="6" style="3" customWidth="1"/>
    <col min="3073" max="3073" width="4.5703125" style="3" customWidth="1"/>
    <col min="3074" max="3074" width="5.28515625" style="3" customWidth="1"/>
    <col min="3075" max="3075" width="44.7109375" style="3" customWidth="1"/>
    <col min="3076" max="3076" width="24.85546875" style="3" customWidth="1"/>
    <col min="3077" max="3077" width="16.28515625" style="3" customWidth="1"/>
    <col min="3078" max="3078" width="16.7109375" style="3" customWidth="1"/>
    <col min="3079" max="3079" width="19.28515625" style="3" customWidth="1"/>
    <col min="3080" max="3080" width="15.5703125" style="3" customWidth="1"/>
    <col min="3081" max="3081" width="9.5703125" style="3" customWidth="1"/>
    <col min="3082" max="3327" width="9.140625" style="3"/>
    <col min="3328" max="3328" width="6" style="3" customWidth="1"/>
    <col min="3329" max="3329" width="4.5703125" style="3" customWidth="1"/>
    <col min="3330" max="3330" width="5.28515625" style="3" customWidth="1"/>
    <col min="3331" max="3331" width="44.7109375" style="3" customWidth="1"/>
    <col min="3332" max="3332" width="24.85546875" style="3" customWidth="1"/>
    <col min="3333" max="3333" width="16.28515625" style="3" customWidth="1"/>
    <col min="3334" max="3334" width="16.7109375" style="3" customWidth="1"/>
    <col min="3335" max="3335" width="19.28515625" style="3" customWidth="1"/>
    <col min="3336" max="3336" width="15.5703125" style="3" customWidth="1"/>
    <col min="3337" max="3337" width="9.5703125" style="3" customWidth="1"/>
    <col min="3338" max="3583" width="9.140625" style="3"/>
    <col min="3584" max="3584" width="6" style="3" customWidth="1"/>
    <col min="3585" max="3585" width="4.5703125" style="3" customWidth="1"/>
    <col min="3586" max="3586" width="5.28515625" style="3" customWidth="1"/>
    <col min="3587" max="3587" width="44.7109375" style="3" customWidth="1"/>
    <col min="3588" max="3588" width="24.85546875" style="3" customWidth="1"/>
    <col min="3589" max="3589" width="16.28515625" style="3" customWidth="1"/>
    <col min="3590" max="3590" width="16.7109375" style="3" customWidth="1"/>
    <col min="3591" max="3591" width="19.28515625" style="3" customWidth="1"/>
    <col min="3592" max="3592" width="15.5703125" style="3" customWidth="1"/>
    <col min="3593" max="3593" width="9.5703125" style="3" customWidth="1"/>
    <col min="3594" max="3839" width="9.140625" style="3"/>
    <col min="3840" max="3840" width="6" style="3" customWidth="1"/>
    <col min="3841" max="3841" width="4.5703125" style="3" customWidth="1"/>
    <col min="3842" max="3842" width="5.28515625" style="3" customWidth="1"/>
    <col min="3843" max="3843" width="44.7109375" style="3" customWidth="1"/>
    <col min="3844" max="3844" width="24.85546875" style="3" customWidth="1"/>
    <col min="3845" max="3845" width="16.28515625" style="3" customWidth="1"/>
    <col min="3846" max="3846" width="16.7109375" style="3" customWidth="1"/>
    <col min="3847" max="3847" width="19.28515625" style="3" customWidth="1"/>
    <col min="3848" max="3848" width="15.5703125" style="3" customWidth="1"/>
    <col min="3849" max="3849" width="9.5703125" style="3" customWidth="1"/>
    <col min="3850" max="4095" width="9.140625" style="3"/>
    <col min="4096" max="4096" width="6" style="3" customWidth="1"/>
    <col min="4097" max="4097" width="4.5703125" style="3" customWidth="1"/>
    <col min="4098" max="4098" width="5.28515625" style="3" customWidth="1"/>
    <col min="4099" max="4099" width="44.7109375" style="3" customWidth="1"/>
    <col min="4100" max="4100" width="24.85546875" style="3" customWidth="1"/>
    <col min="4101" max="4101" width="16.28515625" style="3" customWidth="1"/>
    <col min="4102" max="4102" width="16.7109375" style="3" customWidth="1"/>
    <col min="4103" max="4103" width="19.28515625" style="3" customWidth="1"/>
    <col min="4104" max="4104" width="15.5703125" style="3" customWidth="1"/>
    <col min="4105" max="4105" width="9.5703125" style="3" customWidth="1"/>
    <col min="4106" max="4351" width="9.140625" style="3"/>
    <col min="4352" max="4352" width="6" style="3" customWidth="1"/>
    <col min="4353" max="4353" width="4.5703125" style="3" customWidth="1"/>
    <col min="4354" max="4354" width="5.28515625" style="3" customWidth="1"/>
    <col min="4355" max="4355" width="44.7109375" style="3" customWidth="1"/>
    <col min="4356" max="4356" width="24.85546875" style="3" customWidth="1"/>
    <col min="4357" max="4357" width="16.28515625" style="3" customWidth="1"/>
    <col min="4358" max="4358" width="16.7109375" style="3" customWidth="1"/>
    <col min="4359" max="4359" width="19.28515625" style="3" customWidth="1"/>
    <col min="4360" max="4360" width="15.5703125" style="3" customWidth="1"/>
    <col min="4361" max="4361" width="9.5703125" style="3" customWidth="1"/>
    <col min="4362" max="4607" width="9.140625" style="3"/>
    <col min="4608" max="4608" width="6" style="3" customWidth="1"/>
    <col min="4609" max="4609" width="4.5703125" style="3" customWidth="1"/>
    <col min="4610" max="4610" width="5.28515625" style="3" customWidth="1"/>
    <col min="4611" max="4611" width="44.7109375" style="3" customWidth="1"/>
    <col min="4612" max="4612" width="24.85546875" style="3" customWidth="1"/>
    <col min="4613" max="4613" width="16.28515625" style="3" customWidth="1"/>
    <col min="4614" max="4614" width="16.7109375" style="3" customWidth="1"/>
    <col min="4615" max="4615" width="19.28515625" style="3" customWidth="1"/>
    <col min="4616" max="4616" width="15.5703125" style="3" customWidth="1"/>
    <col min="4617" max="4617" width="9.5703125" style="3" customWidth="1"/>
    <col min="4618" max="4863" width="9.140625" style="3"/>
    <col min="4864" max="4864" width="6" style="3" customWidth="1"/>
    <col min="4865" max="4865" width="4.5703125" style="3" customWidth="1"/>
    <col min="4866" max="4866" width="5.28515625" style="3" customWidth="1"/>
    <col min="4867" max="4867" width="44.7109375" style="3" customWidth="1"/>
    <col min="4868" max="4868" width="24.85546875" style="3" customWidth="1"/>
    <col min="4869" max="4869" width="16.28515625" style="3" customWidth="1"/>
    <col min="4870" max="4870" width="16.7109375" style="3" customWidth="1"/>
    <col min="4871" max="4871" width="19.28515625" style="3" customWidth="1"/>
    <col min="4872" max="4872" width="15.5703125" style="3" customWidth="1"/>
    <col min="4873" max="4873" width="9.5703125" style="3" customWidth="1"/>
    <col min="4874" max="5119" width="9.140625" style="3"/>
    <col min="5120" max="5120" width="6" style="3" customWidth="1"/>
    <col min="5121" max="5121" width="4.5703125" style="3" customWidth="1"/>
    <col min="5122" max="5122" width="5.28515625" style="3" customWidth="1"/>
    <col min="5123" max="5123" width="44.7109375" style="3" customWidth="1"/>
    <col min="5124" max="5124" width="24.85546875" style="3" customWidth="1"/>
    <col min="5125" max="5125" width="16.28515625" style="3" customWidth="1"/>
    <col min="5126" max="5126" width="16.7109375" style="3" customWidth="1"/>
    <col min="5127" max="5127" width="19.28515625" style="3" customWidth="1"/>
    <col min="5128" max="5128" width="15.5703125" style="3" customWidth="1"/>
    <col min="5129" max="5129" width="9.5703125" style="3" customWidth="1"/>
    <col min="5130" max="5375" width="9.140625" style="3"/>
    <col min="5376" max="5376" width="6" style="3" customWidth="1"/>
    <col min="5377" max="5377" width="4.5703125" style="3" customWidth="1"/>
    <col min="5378" max="5378" width="5.28515625" style="3" customWidth="1"/>
    <col min="5379" max="5379" width="44.7109375" style="3" customWidth="1"/>
    <col min="5380" max="5380" width="24.85546875" style="3" customWidth="1"/>
    <col min="5381" max="5381" width="16.28515625" style="3" customWidth="1"/>
    <col min="5382" max="5382" width="16.7109375" style="3" customWidth="1"/>
    <col min="5383" max="5383" width="19.28515625" style="3" customWidth="1"/>
    <col min="5384" max="5384" width="15.5703125" style="3" customWidth="1"/>
    <col min="5385" max="5385" width="9.5703125" style="3" customWidth="1"/>
    <col min="5386" max="5631" width="9.140625" style="3"/>
    <col min="5632" max="5632" width="6" style="3" customWidth="1"/>
    <col min="5633" max="5633" width="4.5703125" style="3" customWidth="1"/>
    <col min="5634" max="5634" width="5.28515625" style="3" customWidth="1"/>
    <col min="5635" max="5635" width="44.7109375" style="3" customWidth="1"/>
    <col min="5636" max="5636" width="24.85546875" style="3" customWidth="1"/>
    <col min="5637" max="5637" width="16.28515625" style="3" customWidth="1"/>
    <col min="5638" max="5638" width="16.7109375" style="3" customWidth="1"/>
    <col min="5639" max="5639" width="19.28515625" style="3" customWidth="1"/>
    <col min="5640" max="5640" width="15.5703125" style="3" customWidth="1"/>
    <col min="5641" max="5641" width="9.5703125" style="3" customWidth="1"/>
    <col min="5642" max="5887" width="9.140625" style="3"/>
    <col min="5888" max="5888" width="6" style="3" customWidth="1"/>
    <col min="5889" max="5889" width="4.5703125" style="3" customWidth="1"/>
    <col min="5890" max="5890" width="5.28515625" style="3" customWidth="1"/>
    <col min="5891" max="5891" width="44.7109375" style="3" customWidth="1"/>
    <col min="5892" max="5892" width="24.85546875" style="3" customWidth="1"/>
    <col min="5893" max="5893" width="16.28515625" style="3" customWidth="1"/>
    <col min="5894" max="5894" width="16.7109375" style="3" customWidth="1"/>
    <col min="5895" max="5895" width="19.28515625" style="3" customWidth="1"/>
    <col min="5896" max="5896" width="15.5703125" style="3" customWidth="1"/>
    <col min="5897" max="5897" width="9.5703125" style="3" customWidth="1"/>
    <col min="5898" max="6143" width="9.140625" style="3"/>
    <col min="6144" max="6144" width="6" style="3" customWidth="1"/>
    <col min="6145" max="6145" width="4.5703125" style="3" customWidth="1"/>
    <col min="6146" max="6146" width="5.28515625" style="3" customWidth="1"/>
    <col min="6147" max="6147" width="44.7109375" style="3" customWidth="1"/>
    <col min="6148" max="6148" width="24.85546875" style="3" customWidth="1"/>
    <col min="6149" max="6149" width="16.28515625" style="3" customWidth="1"/>
    <col min="6150" max="6150" width="16.7109375" style="3" customWidth="1"/>
    <col min="6151" max="6151" width="19.28515625" style="3" customWidth="1"/>
    <col min="6152" max="6152" width="15.5703125" style="3" customWidth="1"/>
    <col min="6153" max="6153" width="9.5703125" style="3" customWidth="1"/>
    <col min="6154" max="6399" width="9.140625" style="3"/>
    <col min="6400" max="6400" width="6" style="3" customWidth="1"/>
    <col min="6401" max="6401" width="4.5703125" style="3" customWidth="1"/>
    <col min="6402" max="6402" width="5.28515625" style="3" customWidth="1"/>
    <col min="6403" max="6403" width="44.7109375" style="3" customWidth="1"/>
    <col min="6404" max="6404" width="24.85546875" style="3" customWidth="1"/>
    <col min="6405" max="6405" width="16.28515625" style="3" customWidth="1"/>
    <col min="6406" max="6406" width="16.7109375" style="3" customWidth="1"/>
    <col min="6407" max="6407" width="19.28515625" style="3" customWidth="1"/>
    <col min="6408" max="6408" width="15.5703125" style="3" customWidth="1"/>
    <col min="6409" max="6409" width="9.5703125" style="3" customWidth="1"/>
    <col min="6410" max="6655" width="9.140625" style="3"/>
    <col min="6656" max="6656" width="6" style="3" customWidth="1"/>
    <col min="6657" max="6657" width="4.5703125" style="3" customWidth="1"/>
    <col min="6658" max="6658" width="5.28515625" style="3" customWidth="1"/>
    <col min="6659" max="6659" width="44.7109375" style="3" customWidth="1"/>
    <col min="6660" max="6660" width="24.85546875" style="3" customWidth="1"/>
    <col min="6661" max="6661" width="16.28515625" style="3" customWidth="1"/>
    <col min="6662" max="6662" width="16.7109375" style="3" customWidth="1"/>
    <col min="6663" max="6663" width="19.28515625" style="3" customWidth="1"/>
    <col min="6664" max="6664" width="15.5703125" style="3" customWidth="1"/>
    <col min="6665" max="6665" width="9.5703125" style="3" customWidth="1"/>
    <col min="6666" max="6911" width="9.140625" style="3"/>
    <col min="6912" max="6912" width="6" style="3" customWidth="1"/>
    <col min="6913" max="6913" width="4.5703125" style="3" customWidth="1"/>
    <col min="6914" max="6914" width="5.28515625" style="3" customWidth="1"/>
    <col min="6915" max="6915" width="44.7109375" style="3" customWidth="1"/>
    <col min="6916" max="6916" width="24.85546875" style="3" customWidth="1"/>
    <col min="6917" max="6917" width="16.28515625" style="3" customWidth="1"/>
    <col min="6918" max="6918" width="16.7109375" style="3" customWidth="1"/>
    <col min="6919" max="6919" width="19.28515625" style="3" customWidth="1"/>
    <col min="6920" max="6920" width="15.5703125" style="3" customWidth="1"/>
    <col min="6921" max="6921" width="9.5703125" style="3" customWidth="1"/>
    <col min="6922" max="7167" width="9.140625" style="3"/>
    <col min="7168" max="7168" width="6" style="3" customWidth="1"/>
    <col min="7169" max="7169" width="4.5703125" style="3" customWidth="1"/>
    <col min="7170" max="7170" width="5.28515625" style="3" customWidth="1"/>
    <col min="7171" max="7171" width="44.7109375" style="3" customWidth="1"/>
    <col min="7172" max="7172" width="24.85546875" style="3" customWidth="1"/>
    <col min="7173" max="7173" width="16.28515625" style="3" customWidth="1"/>
    <col min="7174" max="7174" width="16.7109375" style="3" customWidth="1"/>
    <col min="7175" max="7175" width="19.28515625" style="3" customWidth="1"/>
    <col min="7176" max="7176" width="15.5703125" style="3" customWidth="1"/>
    <col min="7177" max="7177" width="9.5703125" style="3" customWidth="1"/>
    <col min="7178" max="7423" width="9.140625" style="3"/>
    <col min="7424" max="7424" width="6" style="3" customWidth="1"/>
    <col min="7425" max="7425" width="4.5703125" style="3" customWidth="1"/>
    <col min="7426" max="7426" width="5.28515625" style="3" customWidth="1"/>
    <col min="7427" max="7427" width="44.7109375" style="3" customWidth="1"/>
    <col min="7428" max="7428" width="24.85546875" style="3" customWidth="1"/>
    <col min="7429" max="7429" width="16.28515625" style="3" customWidth="1"/>
    <col min="7430" max="7430" width="16.7109375" style="3" customWidth="1"/>
    <col min="7431" max="7431" width="19.28515625" style="3" customWidth="1"/>
    <col min="7432" max="7432" width="15.5703125" style="3" customWidth="1"/>
    <col min="7433" max="7433" width="9.5703125" style="3" customWidth="1"/>
    <col min="7434" max="7679" width="9.140625" style="3"/>
    <col min="7680" max="7680" width="6" style="3" customWidth="1"/>
    <col min="7681" max="7681" width="4.5703125" style="3" customWidth="1"/>
    <col min="7682" max="7682" width="5.28515625" style="3" customWidth="1"/>
    <col min="7683" max="7683" width="44.7109375" style="3" customWidth="1"/>
    <col min="7684" max="7684" width="24.85546875" style="3" customWidth="1"/>
    <col min="7685" max="7685" width="16.28515625" style="3" customWidth="1"/>
    <col min="7686" max="7686" width="16.7109375" style="3" customWidth="1"/>
    <col min="7687" max="7687" width="19.28515625" style="3" customWidth="1"/>
    <col min="7688" max="7688" width="15.5703125" style="3" customWidth="1"/>
    <col min="7689" max="7689" width="9.5703125" style="3" customWidth="1"/>
    <col min="7690" max="7935" width="9.140625" style="3"/>
    <col min="7936" max="7936" width="6" style="3" customWidth="1"/>
    <col min="7937" max="7937" width="4.5703125" style="3" customWidth="1"/>
    <col min="7938" max="7938" width="5.28515625" style="3" customWidth="1"/>
    <col min="7939" max="7939" width="44.7109375" style="3" customWidth="1"/>
    <col min="7940" max="7940" width="24.85546875" style="3" customWidth="1"/>
    <col min="7941" max="7941" width="16.28515625" style="3" customWidth="1"/>
    <col min="7942" max="7942" width="16.7109375" style="3" customWidth="1"/>
    <col min="7943" max="7943" width="19.28515625" style="3" customWidth="1"/>
    <col min="7944" max="7944" width="15.5703125" style="3" customWidth="1"/>
    <col min="7945" max="7945" width="9.5703125" style="3" customWidth="1"/>
    <col min="7946" max="8191" width="9.140625" style="3"/>
    <col min="8192" max="8192" width="6" style="3" customWidth="1"/>
    <col min="8193" max="8193" width="4.5703125" style="3" customWidth="1"/>
    <col min="8194" max="8194" width="5.28515625" style="3" customWidth="1"/>
    <col min="8195" max="8195" width="44.7109375" style="3" customWidth="1"/>
    <col min="8196" max="8196" width="24.85546875" style="3" customWidth="1"/>
    <col min="8197" max="8197" width="16.28515625" style="3" customWidth="1"/>
    <col min="8198" max="8198" width="16.7109375" style="3" customWidth="1"/>
    <col min="8199" max="8199" width="19.28515625" style="3" customWidth="1"/>
    <col min="8200" max="8200" width="15.5703125" style="3" customWidth="1"/>
    <col min="8201" max="8201" width="9.5703125" style="3" customWidth="1"/>
    <col min="8202" max="8447" width="9.140625" style="3"/>
    <col min="8448" max="8448" width="6" style="3" customWidth="1"/>
    <col min="8449" max="8449" width="4.5703125" style="3" customWidth="1"/>
    <col min="8450" max="8450" width="5.28515625" style="3" customWidth="1"/>
    <col min="8451" max="8451" width="44.7109375" style="3" customWidth="1"/>
    <col min="8452" max="8452" width="24.85546875" style="3" customWidth="1"/>
    <col min="8453" max="8453" width="16.28515625" style="3" customWidth="1"/>
    <col min="8454" max="8454" width="16.7109375" style="3" customWidth="1"/>
    <col min="8455" max="8455" width="19.28515625" style="3" customWidth="1"/>
    <col min="8456" max="8456" width="15.5703125" style="3" customWidth="1"/>
    <col min="8457" max="8457" width="9.5703125" style="3" customWidth="1"/>
    <col min="8458" max="8703" width="9.140625" style="3"/>
    <col min="8704" max="8704" width="6" style="3" customWidth="1"/>
    <col min="8705" max="8705" width="4.5703125" style="3" customWidth="1"/>
    <col min="8706" max="8706" width="5.28515625" style="3" customWidth="1"/>
    <col min="8707" max="8707" width="44.7109375" style="3" customWidth="1"/>
    <col min="8708" max="8708" width="24.85546875" style="3" customWidth="1"/>
    <col min="8709" max="8709" width="16.28515625" style="3" customWidth="1"/>
    <col min="8710" max="8710" width="16.7109375" style="3" customWidth="1"/>
    <col min="8711" max="8711" width="19.28515625" style="3" customWidth="1"/>
    <col min="8712" max="8712" width="15.5703125" style="3" customWidth="1"/>
    <col min="8713" max="8713" width="9.5703125" style="3" customWidth="1"/>
    <col min="8714" max="8959" width="9.140625" style="3"/>
    <col min="8960" max="8960" width="6" style="3" customWidth="1"/>
    <col min="8961" max="8961" width="4.5703125" style="3" customWidth="1"/>
    <col min="8962" max="8962" width="5.28515625" style="3" customWidth="1"/>
    <col min="8963" max="8963" width="44.7109375" style="3" customWidth="1"/>
    <col min="8964" max="8964" width="24.85546875" style="3" customWidth="1"/>
    <col min="8965" max="8965" width="16.28515625" style="3" customWidth="1"/>
    <col min="8966" max="8966" width="16.7109375" style="3" customWidth="1"/>
    <col min="8967" max="8967" width="19.28515625" style="3" customWidth="1"/>
    <col min="8968" max="8968" width="15.5703125" style="3" customWidth="1"/>
    <col min="8969" max="8969" width="9.5703125" style="3" customWidth="1"/>
    <col min="8970" max="9215" width="9.140625" style="3"/>
    <col min="9216" max="9216" width="6" style="3" customWidth="1"/>
    <col min="9217" max="9217" width="4.5703125" style="3" customWidth="1"/>
    <col min="9218" max="9218" width="5.28515625" style="3" customWidth="1"/>
    <col min="9219" max="9219" width="44.7109375" style="3" customWidth="1"/>
    <col min="9220" max="9220" width="24.85546875" style="3" customWidth="1"/>
    <col min="9221" max="9221" width="16.28515625" style="3" customWidth="1"/>
    <col min="9222" max="9222" width="16.7109375" style="3" customWidth="1"/>
    <col min="9223" max="9223" width="19.28515625" style="3" customWidth="1"/>
    <col min="9224" max="9224" width="15.5703125" style="3" customWidth="1"/>
    <col min="9225" max="9225" width="9.5703125" style="3" customWidth="1"/>
    <col min="9226" max="9471" width="9.140625" style="3"/>
    <col min="9472" max="9472" width="6" style="3" customWidth="1"/>
    <col min="9473" max="9473" width="4.5703125" style="3" customWidth="1"/>
    <col min="9474" max="9474" width="5.28515625" style="3" customWidth="1"/>
    <col min="9475" max="9475" width="44.7109375" style="3" customWidth="1"/>
    <col min="9476" max="9476" width="24.85546875" style="3" customWidth="1"/>
    <col min="9477" max="9477" width="16.28515625" style="3" customWidth="1"/>
    <col min="9478" max="9478" width="16.7109375" style="3" customWidth="1"/>
    <col min="9479" max="9479" width="19.28515625" style="3" customWidth="1"/>
    <col min="9480" max="9480" width="15.5703125" style="3" customWidth="1"/>
    <col min="9481" max="9481" width="9.5703125" style="3" customWidth="1"/>
    <col min="9482" max="9727" width="9.140625" style="3"/>
    <col min="9728" max="9728" width="6" style="3" customWidth="1"/>
    <col min="9729" max="9729" width="4.5703125" style="3" customWidth="1"/>
    <col min="9730" max="9730" width="5.28515625" style="3" customWidth="1"/>
    <col min="9731" max="9731" width="44.7109375" style="3" customWidth="1"/>
    <col min="9732" max="9732" width="24.85546875" style="3" customWidth="1"/>
    <col min="9733" max="9733" width="16.28515625" style="3" customWidth="1"/>
    <col min="9734" max="9734" width="16.7109375" style="3" customWidth="1"/>
    <col min="9735" max="9735" width="19.28515625" style="3" customWidth="1"/>
    <col min="9736" max="9736" width="15.5703125" style="3" customWidth="1"/>
    <col min="9737" max="9737" width="9.5703125" style="3" customWidth="1"/>
    <col min="9738" max="9983" width="9.140625" style="3"/>
    <col min="9984" max="9984" width="6" style="3" customWidth="1"/>
    <col min="9985" max="9985" width="4.5703125" style="3" customWidth="1"/>
    <col min="9986" max="9986" width="5.28515625" style="3" customWidth="1"/>
    <col min="9987" max="9987" width="44.7109375" style="3" customWidth="1"/>
    <col min="9988" max="9988" width="24.85546875" style="3" customWidth="1"/>
    <col min="9989" max="9989" width="16.28515625" style="3" customWidth="1"/>
    <col min="9990" max="9990" width="16.7109375" style="3" customWidth="1"/>
    <col min="9991" max="9991" width="19.28515625" style="3" customWidth="1"/>
    <col min="9992" max="9992" width="15.5703125" style="3" customWidth="1"/>
    <col min="9993" max="9993" width="9.5703125" style="3" customWidth="1"/>
    <col min="9994" max="10239" width="9.140625" style="3"/>
    <col min="10240" max="10240" width="6" style="3" customWidth="1"/>
    <col min="10241" max="10241" width="4.5703125" style="3" customWidth="1"/>
    <col min="10242" max="10242" width="5.28515625" style="3" customWidth="1"/>
    <col min="10243" max="10243" width="44.7109375" style="3" customWidth="1"/>
    <col min="10244" max="10244" width="24.85546875" style="3" customWidth="1"/>
    <col min="10245" max="10245" width="16.28515625" style="3" customWidth="1"/>
    <col min="10246" max="10246" width="16.7109375" style="3" customWidth="1"/>
    <col min="10247" max="10247" width="19.28515625" style="3" customWidth="1"/>
    <col min="10248" max="10248" width="15.5703125" style="3" customWidth="1"/>
    <col min="10249" max="10249" width="9.5703125" style="3" customWidth="1"/>
    <col min="10250" max="10495" width="9.140625" style="3"/>
    <col min="10496" max="10496" width="6" style="3" customWidth="1"/>
    <col min="10497" max="10497" width="4.5703125" style="3" customWidth="1"/>
    <col min="10498" max="10498" width="5.28515625" style="3" customWidth="1"/>
    <col min="10499" max="10499" width="44.7109375" style="3" customWidth="1"/>
    <col min="10500" max="10500" width="24.85546875" style="3" customWidth="1"/>
    <col min="10501" max="10501" width="16.28515625" style="3" customWidth="1"/>
    <col min="10502" max="10502" width="16.7109375" style="3" customWidth="1"/>
    <col min="10503" max="10503" width="19.28515625" style="3" customWidth="1"/>
    <col min="10504" max="10504" width="15.5703125" style="3" customWidth="1"/>
    <col min="10505" max="10505" width="9.5703125" style="3" customWidth="1"/>
    <col min="10506" max="10751" width="9.140625" style="3"/>
    <col min="10752" max="10752" width="6" style="3" customWidth="1"/>
    <col min="10753" max="10753" width="4.5703125" style="3" customWidth="1"/>
    <col min="10754" max="10754" width="5.28515625" style="3" customWidth="1"/>
    <col min="10755" max="10755" width="44.7109375" style="3" customWidth="1"/>
    <col min="10756" max="10756" width="24.85546875" style="3" customWidth="1"/>
    <col min="10757" max="10757" width="16.28515625" style="3" customWidth="1"/>
    <col min="10758" max="10758" width="16.7109375" style="3" customWidth="1"/>
    <col min="10759" max="10759" width="19.28515625" style="3" customWidth="1"/>
    <col min="10760" max="10760" width="15.5703125" style="3" customWidth="1"/>
    <col min="10761" max="10761" width="9.5703125" style="3" customWidth="1"/>
    <col min="10762" max="11007" width="9.140625" style="3"/>
    <col min="11008" max="11008" width="6" style="3" customWidth="1"/>
    <col min="11009" max="11009" width="4.5703125" style="3" customWidth="1"/>
    <col min="11010" max="11010" width="5.28515625" style="3" customWidth="1"/>
    <col min="11011" max="11011" width="44.7109375" style="3" customWidth="1"/>
    <col min="11012" max="11012" width="24.85546875" style="3" customWidth="1"/>
    <col min="11013" max="11013" width="16.28515625" style="3" customWidth="1"/>
    <col min="11014" max="11014" width="16.7109375" style="3" customWidth="1"/>
    <col min="11015" max="11015" width="19.28515625" style="3" customWidth="1"/>
    <col min="11016" max="11016" width="15.5703125" style="3" customWidth="1"/>
    <col min="11017" max="11017" width="9.5703125" style="3" customWidth="1"/>
    <col min="11018" max="11263" width="9.140625" style="3"/>
    <col min="11264" max="11264" width="6" style="3" customWidth="1"/>
    <col min="11265" max="11265" width="4.5703125" style="3" customWidth="1"/>
    <col min="11266" max="11266" width="5.28515625" style="3" customWidth="1"/>
    <col min="11267" max="11267" width="44.7109375" style="3" customWidth="1"/>
    <col min="11268" max="11268" width="24.85546875" style="3" customWidth="1"/>
    <col min="11269" max="11269" width="16.28515625" style="3" customWidth="1"/>
    <col min="11270" max="11270" width="16.7109375" style="3" customWidth="1"/>
    <col min="11271" max="11271" width="19.28515625" style="3" customWidth="1"/>
    <col min="11272" max="11272" width="15.5703125" style="3" customWidth="1"/>
    <col min="11273" max="11273" width="9.5703125" style="3" customWidth="1"/>
    <col min="11274" max="11519" width="9.140625" style="3"/>
    <col min="11520" max="11520" width="6" style="3" customWidth="1"/>
    <col min="11521" max="11521" width="4.5703125" style="3" customWidth="1"/>
    <col min="11522" max="11522" width="5.28515625" style="3" customWidth="1"/>
    <col min="11523" max="11523" width="44.7109375" style="3" customWidth="1"/>
    <col min="11524" max="11524" width="24.85546875" style="3" customWidth="1"/>
    <col min="11525" max="11525" width="16.28515625" style="3" customWidth="1"/>
    <col min="11526" max="11526" width="16.7109375" style="3" customWidth="1"/>
    <col min="11527" max="11527" width="19.28515625" style="3" customWidth="1"/>
    <col min="11528" max="11528" width="15.5703125" style="3" customWidth="1"/>
    <col min="11529" max="11529" width="9.5703125" style="3" customWidth="1"/>
    <col min="11530" max="11775" width="9.140625" style="3"/>
    <col min="11776" max="11776" width="6" style="3" customWidth="1"/>
    <col min="11777" max="11777" width="4.5703125" style="3" customWidth="1"/>
    <col min="11778" max="11778" width="5.28515625" style="3" customWidth="1"/>
    <col min="11779" max="11779" width="44.7109375" style="3" customWidth="1"/>
    <col min="11780" max="11780" width="24.85546875" style="3" customWidth="1"/>
    <col min="11781" max="11781" width="16.28515625" style="3" customWidth="1"/>
    <col min="11782" max="11782" width="16.7109375" style="3" customWidth="1"/>
    <col min="11783" max="11783" width="19.28515625" style="3" customWidth="1"/>
    <col min="11784" max="11784" width="15.5703125" style="3" customWidth="1"/>
    <col min="11785" max="11785" width="9.5703125" style="3" customWidth="1"/>
    <col min="11786" max="12031" width="9.140625" style="3"/>
    <col min="12032" max="12032" width="6" style="3" customWidth="1"/>
    <col min="12033" max="12033" width="4.5703125" style="3" customWidth="1"/>
    <col min="12034" max="12034" width="5.28515625" style="3" customWidth="1"/>
    <col min="12035" max="12035" width="44.7109375" style="3" customWidth="1"/>
    <col min="12036" max="12036" width="24.85546875" style="3" customWidth="1"/>
    <col min="12037" max="12037" width="16.28515625" style="3" customWidth="1"/>
    <col min="12038" max="12038" width="16.7109375" style="3" customWidth="1"/>
    <col min="12039" max="12039" width="19.28515625" style="3" customWidth="1"/>
    <col min="12040" max="12040" width="15.5703125" style="3" customWidth="1"/>
    <col min="12041" max="12041" width="9.5703125" style="3" customWidth="1"/>
    <col min="12042" max="12287" width="9.140625" style="3"/>
    <col min="12288" max="12288" width="6" style="3" customWidth="1"/>
    <col min="12289" max="12289" width="4.5703125" style="3" customWidth="1"/>
    <col min="12290" max="12290" width="5.28515625" style="3" customWidth="1"/>
    <col min="12291" max="12291" width="44.7109375" style="3" customWidth="1"/>
    <col min="12292" max="12292" width="24.85546875" style="3" customWidth="1"/>
    <col min="12293" max="12293" width="16.28515625" style="3" customWidth="1"/>
    <col min="12294" max="12294" width="16.7109375" style="3" customWidth="1"/>
    <col min="12295" max="12295" width="19.28515625" style="3" customWidth="1"/>
    <col min="12296" max="12296" width="15.5703125" style="3" customWidth="1"/>
    <col min="12297" max="12297" width="9.5703125" style="3" customWidth="1"/>
    <col min="12298" max="12543" width="9.140625" style="3"/>
    <col min="12544" max="12544" width="6" style="3" customWidth="1"/>
    <col min="12545" max="12545" width="4.5703125" style="3" customWidth="1"/>
    <col min="12546" max="12546" width="5.28515625" style="3" customWidth="1"/>
    <col min="12547" max="12547" width="44.7109375" style="3" customWidth="1"/>
    <col min="12548" max="12548" width="24.85546875" style="3" customWidth="1"/>
    <col min="12549" max="12549" width="16.28515625" style="3" customWidth="1"/>
    <col min="12550" max="12550" width="16.7109375" style="3" customWidth="1"/>
    <col min="12551" max="12551" width="19.28515625" style="3" customWidth="1"/>
    <col min="12552" max="12552" width="15.5703125" style="3" customWidth="1"/>
    <col min="12553" max="12553" width="9.5703125" style="3" customWidth="1"/>
    <col min="12554" max="12799" width="9.140625" style="3"/>
    <col min="12800" max="12800" width="6" style="3" customWidth="1"/>
    <col min="12801" max="12801" width="4.5703125" style="3" customWidth="1"/>
    <col min="12802" max="12802" width="5.28515625" style="3" customWidth="1"/>
    <col min="12803" max="12803" width="44.7109375" style="3" customWidth="1"/>
    <col min="12804" max="12804" width="24.85546875" style="3" customWidth="1"/>
    <col min="12805" max="12805" width="16.28515625" style="3" customWidth="1"/>
    <col min="12806" max="12806" width="16.7109375" style="3" customWidth="1"/>
    <col min="12807" max="12807" width="19.28515625" style="3" customWidth="1"/>
    <col min="12808" max="12808" width="15.5703125" style="3" customWidth="1"/>
    <col min="12809" max="12809" width="9.5703125" style="3" customWidth="1"/>
    <col min="12810" max="13055" width="9.140625" style="3"/>
    <col min="13056" max="13056" width="6" style="3" customWidth="1"/>
    <col min="13057" max="13057" width="4.5703125" style="3" customWidth="1"/>
    <col min="13058" max="13058" width="5.28515625" style="3" customWidth="1"/>
    <col min="13059" max="13059" width="44.7109375" style="3" customWidth="1"/>
    <col min="13060" max="13060" width="24.85546875" style="3" customWidth="1"/>
    <col min="13061" max="13061" width="16.28515625" style="3" customWidth="1"/>
    <col min="13062" max="13062" width="16.7109375" style="3" customWidth="1"/>
    <col min="13063" max="13063" width="19.28515625" style="3" customWidth="1"/>
    <col min="13064" max="13064" width="15.5703125" style="3" customWidth="1"/>
    <col min="13065" max="13065" width="9.5703125" style="3" customWidth="1"/>
    <col min="13066" max="13311" width="9.140625" style="3"/>
    <col min="13312" max="13312" width="6" style="3" customWidth="1"/>
    <col min="13313" max="13313" width="4.5703125" style="3" customWidth="1"/>
    <col min="13314" max="13314" width="5.28515625" style="3" customWidth="1"/>
    <col min="13315" max="13315" width="44.7109375" style="3" customWidth="1"/>
    <col min="13316" max="13316" width="24.85546875" style="3" customWidth="1"/>
    <col min="13317" max="13317" width="16.28515625" style="3" customWidth="1"/>
    <col min="13318" max="13318" width="16.7109375" style="3" customWidth="1"/>
    <col min="13319" max="13319" width="19.28515625" style="3" customWidth="1"/>
    <col min="13320" max="13320" width="15.5703125" style="3" customWidth="1"/>
    <col min="13321" max="13321" width="9.5703125" style="3" customWidth="1"/>
    <col min="13322" max="13567" width="9.140625" style="3"/>
    <col min="13568" max="13568" width="6" style="3" customWidth="1"/>
    <col min="13569" max="13569" width="4.5703125" style="3" customWidth="1"/>
    <col min="13570" max="13570" width="5.28515625" style="3" customWidth="1"/>
    <col min="13571" max="13571" width="44.7109375" style="3" customWidth="1"/>
    <col min="13572" max="13572" width="24.85546875" style="3" customWidth="1"/>
    <col min="13573" max="13573" width="16.28515625" style="3" customWidth="1"/>
    <col min="13574" max="13574" width="16.7109375" style="3" customWidth="1"/>
    <col min="13575" max="13575" width="19.28515625" style="3" customWidth="1"/>
    <col min="13576" max="13576" width="15.5703125" style="3" customWidth="1"/>
    <col min="13577" max="13577" width="9.5703125" style="3" customWidth="1"/>
    <col min="13578" max="13823" width="9.140625" style="3"/>
    <col min="13824" max="13824" width="6" style="3" customWidth="1"/>
    <col min="13825" max="13825" width="4.5703125" style="3" customWidth="1"/>
    <col min="13826" max="13826" width="5.28515625" style="3" customWidth="1"/>
    <col min="13827" max="13827" width="44.7109375" style="3" customWidth="1"/>
    <col min="13828" max="13828" width="24.85546875" style="3" customWidth="1"/>
    <col min="13829" max="13829" width="16.28515625" style="3" customWidth="1"/>
    <col min="13830" max="13830" width="16.7109375" style="3" customWidth="1"/>
    <col min="13831" max="13831" width="19.28515625" style="3" customWidth="1"/>
    <col min="13832" max="13832" width="15.5703125" style="3" customWidth="1"/>
    <col min="13833" max="13833" width="9.5703125" style="3" customWidth="1"/>
    <col min="13834" max="14079" width="9.140625" style="3"/>
    <col min="14080" max="14080" width="6" style="3" customWidth="1"/>
    <col min="14081" max="14081" width="4.5703125" style="3" customWidth="1"/>
    <col min="14082" max="14082" width="5.28515625" style="3" customWidth="1"/>
    <col min="14083" max="14083" width="44.7109375" style="3" customWidth="1"/>
    <col min="14084" max="14084" width="24.85546875" style="3" customWidth="1"/>
    <col min="14085" max="14085" width="16.28515625" style="3" customWidth="1"/>
    <col min="14086" max="14086" width="16.7109375" style="3" customWidth="1"/>
    <col min="14087" max="14087" width="19.28515625" style="3" customWidth="1"/>
    <col min="14088" max="14088" width="15.5703125" style="3" customWidth="1"/>
    <col min="14089" max="14089" width="9.5703125" style="3" customWidth="1"/>
    <col min="14090" max="14335" width="9.140625" style="3"/>
    <col min="14336" max="14336" width="6" style="3" customWidth="1"/>
    <col min="14337" max="14337" width="4.5703125" style="3" customWidth="1"/>
    <col min="14338" max="14338" width="5.28515625" style="3" customWidth="1"/>
    <col min="14339" max="14339" width="44.7109375" style="3" customWidth="1"/>
    <col min="14340" max="14340" width="24.85546875" style="3" customWidth="1"/>
    <col min="14341" max="14341" width="16.28515625" style="3" customWidth="1"/>
    <col min="14342" max="14342" width="16.7109375" style="3" customWidth="1"/>
    <col min="14343" max="14343" width="19.28515625" style="3" customWidth="1"/>
    <col min="14344" max="14344" width="15.5703125" style="3" customWidth="1"/>
    <col min="14345" max="14345" width="9.5703125" style="3" customWidth="1"/>
    <col min="14346" max="14591" width="9.140625" style="3"/>
    <col min="14592" max="14592" width="6" style="3" customWidth="1"/>
    <col min="14593" max="14593" width="4.5703125" style="3" customWidth="1"/>
    <col min="14594" max="14594" width="5.28515625" style="3" customWidth="1"/>
    <col min="14595" max="14595" width="44.7109375" style="3" customWidth="1"/>
    <col min="14596" max="14596" width="24.85546875" style="3" customWidth="1"/>
    <col min="14597" max="14597" width="16.28515625" style="3" customWidth="1"/>
    <col min="14598" max="14598" width="16.7109375" style="3" customWidth="1"/>
    <col min="14599" max="14599" width="19.28515625" style="3" customWidth="1"/>
    <col min="14600" max="14600" width="15.5703125" style="3" customWidth="1"/>
    <col min="14601" max="14601" width="9.5703125" style="3" customWidth="1"/>
    <col min="14602" max="14847" width="9.140625" style="3"/>
    <col min="14848" max="14848" width="6" style="3" customWidth="1"/>
    <col min="14849" max="14849" width="4.5703125" style="3" customWidth="1"/>
    <col min="14850" max="14850" width="5.28515625" style="3" customWidth="1"/>
    <col min="14851" max="14851" width="44.7109375" style="3" customWidth="1"/>
    <col min="14852" max="14852" width="24.85546875" style="3" customWidth="1"/>
    <col min="14853" max="14853" width="16.28515625" style="3" customWidth="1"/>
    <col min="14854" max="14854" width="16.7109375" style="3" customWidth="1"/>
    <col min="14855" max="14855" width="19.28515625" style="3" customWidth="1"/>
    <col min="14856" max="14856" width="15.5703125" style="3" customWidth="1"/>
    <col min="14857" max="14857" width="9.5703125" style="3" customWidth="1"/>
    <col min="14858" max="15103" width="9.140625" style="3"/>
    <col min="15104" max="15104" width="6" style="3" customWidth="1"/>
    <col min="15105" max="15105" width="4.5703125" style="3" customWidth="1"/>
    <col min="15106" max="15106" width="5.28515625" style="3" customWidth="1"/>
    <col min="15107" max="15107" width="44.7109375" style="3" customWidth="1"/>
    <col min="15108" max="15108" width="24.85546875" style="3" customWidth="1"/>
    <col min="15109" max="15109" width="16.28515625" style="3" customWidth="1"/>
    <col min="15110" max="15110" width="16.7109375" style="3" customWidth="1"/>
    <col min="15111" max="15111" width="19.28515625" style="3" customWidth="1"/>
    <col min="15112" max="15112" width="15.5703125" style="3" customWidth="1"/>
    <col min="15113" max="15113" width="9.5703125" style="3" customWidth="1"/>
    <col min="15114" max="15359" width="9.140625" style="3"/>
    <col min="15360" max="15360" width="6" style="3" customWidth="1"/>
    <col min="15361" max="15361" width="4.5703125" style="3" customWidth="1"/>
    <col min="15362" max="15362" width="5.28515625" style="3" customWidth="1"/>
    <col min="15363" max="15363" width="44.7109375" style="3" customWidth="1"/>
    <col min="15364" max="15364" width="24.85546875" style="3" customWidth="1"/>
    <col min="15365" max="15365" width="16.28515625" style="3" customWidth="1"/>
    <col min="15366" max="15366" width="16.7109375" style="3" customWidth="1"/>
    <col min="15367" max="15367" width="19.28515625" style="3" customWidth="1"/>
    <col min="15368" max="15368" width="15.5703125" style="3" customWidth="1"/>
    <col min="15369" max="15369" width="9.5703125" style="3" customWidth="1"/>
    <col min="15370" max="15615" width="9.140625" style="3"/>
    <col min="15616" max="15616" width="6" style="3" customWidth="1"/>
    <col min="15617" max="15617" width="4.5703125" style="3" customWidth="1"/>
    <col min="15618" max="15618" width="5.28515625" style="3" customWidth="1"/>
    <col min="15619" max="15619" width="44.7109375" style="3" customWidth="1"/>
    <col min="15620" max="15620" width="24.85546875" style="3" customWidth="1"/>
    <col min="15621" max="15621" width="16.28515625" style="3" customWidth="1"/>
    <col min="15622" max="15622" width="16.7109375" style="3" customWidth="1"/>
    <col min="15623" max="15623" width="19.28515625" style="3" customWidth="1"/>
    <col min="15624" max="15624" width="15.5703125" style="3" customWidth="1"/>
    <col min="15625" max="15625" width="9.5703125" style="3" customWidth="1"/>
    <col min="15626" max="15871" width="9.140625" style="3"/>
    <col min="15872" max="15872" width="6" style="3" customWidth="1"/>
    <col min="15873" max="15873" width="4.5703125" style="3" customWidth="1"/>
    <col min="15874" max="15874" width="5.28515625" style="3" customWidth="1"/>
    <col min="15875" max="15875" width="44.7109375" style="3" customWidth="1"/>
    <col min="15876" max="15876" width="24.85546875" style="3" customWidth="1"/>
    <col min="15877" max="15877" width="16.28515625" style="3" customWidth="1"/>
    <col min="15878" max="15878" width="16.7109375" style="3" customWidth="1"/>
    <col min="15879" max="15879" width="19.28515625" style="3" customWidth="1"/>
    <col min="15880" max="15880" width="15.5703125" style="3" customWidth="1"/>
    <col min="15881" max="15881" width="9.5703125" style="3" customWidth="1"/>
    <col min="15882" max="16127" width="9.140625" style="3"/>
    <col min="16128" max="16128" width="6" style="3" customWidth="1"/>
    <col min="16129" max="16129" width="4.5703125" style="3" customWidth="1"/>
    <col min="16130" max="16130" width="5.28515625" style="3" customWidth="1"/>
    <col min="16131" max="16131" width="44.7109375" style="3" customWidth="1"/>
    <col min="16132" max="16132" width="24.85546875" style="3" customWidth="1"/>
    <col min="16133" max="16133" width="16.28515625" style="3" customWidth="1"/>
    <col min="16134" max="16134" width="16.7109375" style="3" customWidth="1"/>
    <col min="16135" max="16135" width="19.28515625" style="3" customWidth="1"/>
    <col min="16136" max="16136" width="15.5703125" style="3" customWidth="1"/>
    <col min="16137" max="16137" width="9.5703125" style="3" customWidth="1"/>
    <col min="16138" max="16384" width="9.140625" style="3"/>
  </cols>
  <sheetData>
    <row r="1" spans="1:10" ht="33" x14ac:dyDescent="0.25">
      <c r="B1" s="1"/>
      <c r="C1" s="1"/>
      <c r="D1" s="1"/>
      <c r="E1" s="1"/>
      <c r="F1" s="1"/>
      <c r="G1" s="1"/>
      <c r="H1" s="1"/>
      <c r="I1" s="1"/>
      <c r="J1" s="2"/>
    </row>
    <row r="2" spans="1:10" ht="33" x14ac:dyDescent="0.25">
      <c r="B2" s="1"/>
      <c r="C2" s="4" t="s">
        <v>38</v>
      </c>
      <c r="D2" s="198" t="s">
        <v>39</v>
      </c>
      <c r="E2" s="198"/>
      <c r="F2" s="198"/>
      <c r="G2" s="198"/>
      <c r="H2" s="198"/>
      <c r="I2" s="1"/>
      <c r="J2" s="2"/>
    </row>
    <row r="3" spans="1:10" ht="33" x14ac:dyDescent="0.25">
      <c r="B3" s="1"/>
      <c r="C3" s="1"/>
      <c r="D3" s="1"/>
      <c r="E3" s="1"/>
      <c r="F3" s="1"/>
      <c r="G3" s="1"/>
      <c r="H3" s="1"/>
      <c r="I3" s="1"/>
      <c r="J3" s="2"/>
    </row>
    <row r="4" spans="1:10" ht="33" x14ac:dyDescent="0.25">
      <c r="B4" s="1"/>
      <c r="C4" s="4" t="s">
        <v>40</v>
      </c>
      <c r="D4" s="198" t="s">
        <v>41</v>
      </c>
      <c r="E4" s="198"/>
      <c r="F4" s="198"/>
      <c r="G4" s="198"/>
      <c r="H4" s="198"/>
      <c r="I4" s="1"/>
      <c r="J4" s="2"/>
    </row>
    <row r="5" spans="1:10" ht="33" x14ac:dyDescent="0.25">
      <c r="B5" s="1"/>
      <c r="C5" s="4"/>
      <c r="D5" s="91"/>
      <c r="E5" s="91"/>
      <c r="F5" s="91"/>
      <c r="G5" s="91"/>
      <c r="H5" s="91"/>
      <c r="I5" s="1"/>
      <c r="J5" s="2"/>
    </row>
    <row r="6" spans="1:10" x14ac:dyDescent="0.25">
      <c r="A6" s="217" t="s">
        <v>67</v>
      </c>
      <c r="B6" s="217"/>
      <c r="C6" s="217"/>
      <c r="D6" s="217"/>
      <c r="E6" s="217"/>
      <c r="F6" s="217"/>
      <c r="G6" s="217"/>
      <c r="H6" s="217"/>
      <c r="I6" s="217"/>
      <c r="J6" s="217"/>
    </row>
    <row r="7" spans="1:10" x14ac:dyDescent="0.25">
      <c r="A7" s="217"/>
      <c r="B7" s="217"/>
      <c r="C7" s="217"/>
      <c r="D7" s="217"/>
      <c r="E7" s="217"/>
      <c r="F7" s="217"/>
      <c r="G7" s="217"/>
      <c r="H7" s="217"/>
      <c r="I7" s="217"/>
      <c r="J7" s="217"/>
    </row>
    <row r="8" spans="1:10" x14ac:dyDescent="0.25">
      <c r="A8" s="217"/>
      <c r="B8" s="217"/>
      <c r="C8" s="217"/>
      <c r="D8" s="217"/>
      <c r="E8" s="217"/>
      <c r="F8" s="217"/>
      <c r="G8" s="217"/>
      <c r="H8" s="217"/>
      <c r="I8" s="217"/>
      <c r="J8" s="217"/>
    </row>
    <row r="9" spans="1:10" s="8" customFormat="1" ht="20.25" x14ac:dyDescent="0.25">
      <c r="A9" s="217"/>
      <c r="B9" s="217"/>
      <c r="C9" s="217"/>
      <c r="D9" s="217"/>
      <c r="E9" s="217"/>
      <c r="F9" s="217"/>
      <c r="G9" s="217"/>
      <c r="H9" s="217"/>
      <c r="I9" s="217"/>
      <c r="J9" s="217"/>
    </row>
    <row r="10" spans="1:10" s="8" customFormat="1" ht="34.5" x14ac:dyDescent="0.25">
      <c r="A10" s="200" t="s">
        <v>74</v>
      </c>
      <c r="B10" s="200"/>
      <c r="C10" s="200"/>
      <c r="D10" s="200"/>
      <c r="E10" s="200"/>
      <c r="F10" s="200"/>
      <c r="G10" s="200"/>
      <c r="H10" s="200"/>
      <c r="I10" s="200"/>
      <c r="J10" s="200"/>
    </row>
    <row r="11" spans="1:10" s="8" customFormat="1" ht="20.25" x14ac:dyDescent="0.25">
      <c r="A11" s="197" t="s">
        <v>75</v>
      </c>
      <c r="B11" s="197"/>
      <c r="C11" s="197"/>
      <c r="D11" s="197"/>
      <c r="E11" s="197"/>
      <c r="F11" s="197"/>
      <c r="G11" s="197"/>
      <c r="H11" s="197"/>
      <c r="I11" s="197"/>
      <c r="J11" s="197"/>
    </row>
    <row r="12" spans="1:10" s="8" customFormat="1" ht="20.25" x14ac:dyDescent="0.25">
      <c r="A12" s="3"/>
      <c r="B12" s="6"/>
      <c r="C12" s="5"/>
      <c r="D12" s="7"/>
      <c r="E12" s="3"/>
      <c r="F12" s="3"/>
      <c r="G12" s="3"/>
      <c r="H12" s="3"/>
      <c r="I12" s="3"/>
      <c r="J12" s="3"/>
    </row>
    <row r="13" spans="1:10" ht="20.25" x14ac:dyDescent="0.25">
      <c r="A13" s="8"/>
      <c r="B13" s="8"/>
      <c r="C13" s="218" t="s">
        <v>76</v>
      </c>
      <c r="D13" s="219"/>
      <c r="E13" s="10"/>
      <c r="F13" s="10"/>
      <c r="G13" s="10"/>
      <c r="H13" s="10"/>
      <c r="I13" s="10"/>
      <c r="J13" s="8"/>
    </row>
    <row r="14" spans="1:10" s="14" customFormat="1" ht="40.5" x14ac:dyDescent="0.25">
      <c r="A14" s="8"/>
      <c r="B14" s="11" t="s">
        <v>30</v>
      </c>
      <c r="C14" s="9" t="s">
        <v>42</v>
      </c>
      <c r="D14" s="8"/>
      <c r="E14" s="8"/>
      <c r="F14" s="8"/>
      <c r="G14" s="8"/>
      <c r="H14" s="8"/>
      <c r="I14" s="8"/>
      <c r="J14" s="8"/>
    </row>
    <row r="15" spans="1:10" s="14" customFormat="1" ht="40.5" x14ac:dyDescent="0.25">
      <c r="A15" s="8"/>
      <c r="B15" s="11" t="s">
        <v>31</v>
      </c>
      <c r="C15" s="9" t="s">
        <v>43</v>
      </c>
      <c r="D15" s="12"/>
      <c r="E15" s="8"/>
      <c r="F15" s="8"/>
      <c r="G15" s="8"/>
      <c r="H15" s="8"/>
      <c r="I15" s="8"/>
      <c r="J15" s="8"/>
    </row>
    <row r="16" spans="1:10" s="8" customFormat="1" ht="20.25" x14ac:dyDescent="0.25">
      <c r="B16" s="11"/>
      <c r="C16" s="9"/>
      <c r="D16" s="12"/>
    </row>
    <row r="17" spans="1:10" s="8" customFormat="1" ht="20.25" x14ac:dyDescent="0.25">
      <c r="C17" s="10" t="s">
        <v>44</v>
      </c>
      <c r="D17" s="10"/>
      <c r="E17" s="10"/>
      <c r="F17" s="10"/>
      <c r="G17" s="10"/>
      <c r="H17" s="13"/>
      <c r="I17" s="13"/>
    </row>
    <row r="18" spans="1:10" s="8" customFormat="1" ht="20.25" x14ac:dyDescent="0.25">
      <c r="B18" s="11" t="s">
        <v>30</v>
      </c>
      <c r="C18" s="46" t="s">
        <v>45</v>
      </c>
      <c r="D18" s="12"/>
    </row>
    <row r="19" spans="1:10" s="8" customFormat="1" ht="20.25" x14ac:dyDescent="0.25">
      <c r="A19" s="3"/>
      <c r="B19" s="6"/>
      <c r="C19" s="5"/>
      <c r="D19" s="7"/>
      <c r="E19" s="3"/>
      <c r="F19" s="3"/>
      <c r="G19" s="3"/>
      <c r="H19" s="3"/>
      <c r="I19" s="3"/>
      <c r="J19" s="3"/>
    </row>
    <row r="20" spans="1:10" s="8" customFormat="1" ht="90" x14ac:dyDescent="0.25">
      <c r="A20" s="14"/>
      <c r="B20" s="15" t="s">
        <v>29</v>
      </c>
      <c r="C20" s="16" t="s">
        <v>46</v>
      </c>
      <c r="D20" s="17" t="s">
        <v>47</v>
      </c>
      <c r="E20" s="17" t="s">
        <v>48</v>
      </c>
      <c r="F20" s="17" t="s">
        <v>49</v>
      </c>
      <c r="G20" s="17" t="s">
        <v>50</v>
      </c>
      <c r="H20" s="14"/>
      <c r="I20" s="18"/>
      <c r="J20" s="14"/>
    </row>
    <row r="21" spans="1:10" s="8" customFormat="1" ht="20.25" x14ac:dyDescent="0.25">
      <c r="A21" s="14"/>
      <c r="B21" s="57">
        <v>1</v>
      </c>
      <c r="C21" s="57">
        <v>2</v>
      </c>
      <c r="D21" s="15">
        <v>3</v>
      </c>
      <c r="E21" s="15">
        <v>4</v>
      </c>
      <c r="F21" s="15">
        <v>5</v>
      </c>
      <c r="G21" s="15">
        <v>6</v>
      </c>
      <c r="H21" s="19"/>
      <c r="I21" s="19"/>
      <c r="J21" s="14"/>
    </row>
    <row r="22" spans="1:10" s="8" customFormat="1" ht="20.25" x14ac:dyDescent="0.25">
      <c r="B22" s="58" t="s">
        <v>0</v>
      </c>
      <c r="C22" s="59" t="s">
        <v>1</v>
      </c>
      <c r="D22" s="60"/>
      <c r="E22" s="61"/>
      <c r="F22" s="62"/>
      <c r="G22" s="63"/>
    </row>
    <row r="23" spans="1:10" s="8" customFormat="1" ht="20.25" x14ac:dyDescent="0.25">
      <c r="B23" s="64" t="s">
        <v>30</v>
      </c>
      <c r="C23" s="65" t="s">
        <v>2</v>
      </c>
      <c r="D23" s="66">
        <v>49620.13</v>
      </c>
      <c r="E23" s="67"/>
      <c r="F23" s="67"/>
      <c r="G23" s="67"/>
    </row>
    <row r="24" spans="1:10" s="8" customFormat="1" ht="20.25" x14ac:dyDescent="0.25">
      <c r="B24" s="64" t="s">
        <v>31</v>
      </c>
      <c r="C24" s="65" t="s">
        <v>3</v>
      </c>
      <c r="D24" s="66" t="e">
        <f>#REF!</f>
        <v>#REF!</v>
      </c>
      <c r="E24" s="67"/>
      <c r="F24" s="67"/>
      <c r="G24" s="67"/>
    </row>
    <row r="25" spans="1:10" s="8" customFormat="1" ht="20.25" x14ac:dyDescent="0.25">
      <c r="B25" s="68" t="s">
        <v>4</v>
      </c>
      <c r="C25" s="69" t="s">
        <v>5</v>
      </c>
      <c r="D25" s="70" t="e">
        <f>#REF!</f>
        <v>#REF!</v>
      </c>
      <c r="E25" s="71"/>
      <c r="F25" s="72"/>
      <c r="G25" s="72"/>
    </row>
    <row r="26" spans="1:10" s="8" customFormat="1" ht="20.25" x14ac:dyDescent="0.25">
      <c r="B26" s="68" t="s">
        <v>6</v>
      </c>
      <c r="C26" s="69" t="s">
        <v>7</v>
      </c>
      <c r="D26" s="70" t="e">
        <f>#REF!</f>
        <v>#REF!</v>
      </c>
      <c r="E26" s="73"/>
      <c r="F26" s="73"/>
      <c r="G26" s="73"/>
    </row>
    <row r="27" spans="1:10" s="8" customFormat="1" ht="20.25" x14ac:dyDescent="0.25">
      <c r="B27" s="68" t="s">
        <v>8</v>
      </c>
      <c r="C27" s="69" t="s">
        <v>9</v>
      </c>
      <c r="D27" s="70" t="e">
        <f>#REF!</f>
        <v>#REF!</v>
      </c>
      <c r="E27" s="71"/>
      <c r="F27" s="72"/>
      <c r="G27" s="72"/>
    </row>
    <row r="28" spans="1:10" s="8" customFormat="1" ht="20.25" x14ac:dyDescent="0.25">
      <c r="B28" s="68" t="s">
        <v>10</v>
      </c>
      <c r="C28" s="69" t="s">
        <v>32</v>
      </c>
      <c r="D28" s="70">
        <v>6577.45</v>
      </c>
      <c r="E28" s="74"/>
      <c r="F28" s="75"/>
      <c r="G28" s="75"/>
    </row>
    <row r="29" spans="1:10" s="8" customFormat="1" ht="20.25" x14ac:dyDescent="0.25">
      <c r="B29" s="68" t="s">
        <v>11</v>
      </c>
      <c r="C29" s="69" t="s">
        <v>12</v>
      </c>
      <c r="D29" s="70">
        <v>8070.51</v>
      </c>
      <c r="E29" s="74"/>
      <c r="F29" s="75"/>
      <c r="G29" s="75"/>
    </row>
    <row r="30" spans="1:10" s="8" customFormat="1" ht="20.25" x14ac:dyDescent="0.25">
      <c r="B30" s="68" t="s">
        <v>13</v>
      </c>
      <c r="C30" s="69" t="s">
        <v>14</v>
      </c>
      <c r="D30" s="70" t="e">
        <f>#REF!</f>
        <v>#REF!</v>
      </c>
      <c r="E30" s="76"/>
      <c r="F30" s="72"/>
      <c r="G30" s="72"/>
    </row>
    <row r="31" spans="1:10" s="8" customFormat="1" ht="20.25" x14ac:dyDescent="0.25">
      <c r="B31" s="68" t="s">
        <v>15</v>
      </c>
      <c r="C31" s="69" t="s">
        <v>16</v>
      </c>
      <c r="D31" s="70">
        <v>0</v>
      </c>
      <c r="E31" s="33"/>
      <c r="F31" s="75"/>
      <c r="G31" s="75"/>
    </row>
    <row r="32" spans="1:10" s="8" customFormat="1" ht="20.25" x14ac:dyDescent="0.25">
      <c r="B32" s="64" t="s">
        <v>33</v>
      </c>
      <c r="C32" s="65" t="s">
        <v>17</v>
      </c>
      <c r="D32" s="66">
        <v>0</v>
      </c>
      <c r="E32" s="77"/>
      <c r="F32" s="78"/>
      <c r="G32" s="78"/>
    </row>
    <row r="33" spans="1:10" s="8" customFormat="1" ht="20.25" x14ac:dyDescent="0.25">
      <c r="B33" s="68" t="s">
        <v>18</v>
      </c>
      <c r="C33" s="69" t="s">
        <v>19</v>
      </c>
      <c r="D33" s="70">
        <v>0</v>
      </c>
      <c r="E33" s="33"/>
      <c r="F33" s="75"/>
      <c r="G33" s="75"/>
    </row>
    <row r="34" spans="1:10" s="8" customFormat="1" ht="20.25" x14ac:dyDescent="0.25">
      <c r="B34" s="68" t="s">
        <v>20</v>
      </c>
      <c r="C34" s="69" t="s">
        <v>21</v>
      </c>
      <c r="D34" s="70">
        <v>0</v>
      </c>
      <c r="E34" s="33"/>
      <c r="F34" s="75"/>
      <c r="G34" s="75"/>
    </row>
    <row r="35" spans="1:10" s="8" customFormat="1" ht="36" x14ac:dyDescent="0.25">
      <c r="B35" s="64" t="s">
        <v>34</v>
      </c>
      <c r="C35" s="65" t="s">
        <v>22</v>
      </c>
      <c r="D35" s="66">
        <v>0</v>
      </c>
      <c r="E35" s="77"/>
      <c r="F35" s="78"/>
      <c r="G35" s="78"/>
    </row>
    <row r="36" spans="1:10" s="8" customFormat="1" ht="36" x14ac:dyDescent="0.25">
      <c r="B36" s="64" t="s">
        <v>35</v>
      </c>
      <c r="C36" s="65" t="s">
        <v>23</v>
      </c>
      <c r="D36" s="66">
        <v>0</v>
      </c>
      <c r="E36" s="77"/>
      <c r="F36" s="78"/>
      <c r="G36" s="78"/>
    </row>
    <row r="37" spans="1:10" s="8" customFormat="1" ht="20.25" x14ac:dyDescent="0.25">
      <c r="B37" s="208" t="s">
        <v>68</v>
      </c>
      <c r="C37" s="209"/>
      <c r="D37" s="66" t="e">
        <f>D36+D35+D32+D24+D23</f>
        <v>#REF!</v>
      </c>
      <c r="E37" s="77"/>
      <c r="F37" s="78"/>
      <c r="G37" s="78"/>
    </row>
    <row r="38" spans="1:10" s="8" customFormat="1" ht="20.25" x14ac:dyDescent="0.25">
      <c r="B38" s="58" t="s">
        <v>24</v>
      </c>
      <c r="C38" s="59" t="s">
        <v>25</v>
      </c>
      <c r="D38" s="60"/>
      <c r="E38" s="61"/>
      <c r="F38" s="62"/>
      <c r="G38" s="63"/>
    </row>
    <row r="39" spans="1:10" s="8" customFormat="1" ht="20.25" x14ac:dyDescent="0.25">
      <c r="B39" s="64" t="s">
        <v>30</v>
      </c>
      <c r="C39" s="65" t="s">
        <v>36</v>
      </c>
      <c r="D39" s="66">
        <v>4463.79</v>
      </c>
      <c r="E39" s="77"/>
      <c r="F39" s="78"/>
      <c r="G39" s="78"/>
    </row>
    <row r="40" spans="1:10" s="8" customFormat="1" ht="20.25" x14ac:dyDescent="0.25">
      <c r="B40" s="64" t="s">
        <v>31</v>
      </c>
      <c r="C40" s="65" t="s">
        <v>26</v>
      </c>
      <c r="D40" s="66">
        <v>4806.28</v>
      </c>
      <c r="E40" s="77"/>
      <c r="F40" s="78"/>
      <c r="G40" s="78"/>
    </row>
    <row r="41" spans="1:10" s="8" customFormat="1" ht="20.25" x14ac:dyDescent="0.25">
      <c r="B41" s="64" t="s">
        <v>33</v>
      </c>
      <c r="C41" s="65" t="s">
        <v>37</v>
      </c>
      <c r="D41" s="66">
        <v>0</v>
      </c>
      <c r="E41" s="77"/>
      <c r="F41" s="78"/>
      <c r="G41" s="78"/>
    </row>
    <row r="42" spans="1:10" s="8" customFormat="1" ht="20.25" x14ac:dyDescent="0.25">
      <c r="B42" s="210" t="s">
        <v>69</v>
      </c>
      <c r="C42" s="210"/>
      <c r="D42" s="66">
        <f>SUM(D39:D41)</f>
        <v>9270.07</v>
      </c>
      <c r="E42" s="79"/>
      <c r="F42" s="80"/>
      <c r="G42" s="80"/>
    </row>
    <row r="43" spans="1:10" s="8" customFormat="1" ht="20.25" x14ac:dyDescent="0.25">
      <c r="B43" s="58" t="s">
        <v>27</v>
      </c>
      <c r="C43" s="59" t="s">
        <v>28</v>
      </c>
      <c r="D43" s="60"/>
      <c r="E43" s="61"/>
      <c r="F43" s="62"/>
      <c r="G43" s="63"/>
    </row>
    <row r="44" spans="1:10" s="8" customFormat="1" ht="20.25" x14ac:dyDescent="0.25">
      <c r="B44" s="64" t="s">
        <v>30</v>
      </c>
      <c r="C44" s="65" t="s">
        <v>2</v>
      </c>
      <c r="D44" s="66">
        <v>1405.68</v>
      </c>
      <c r="E44" s="77"/>
      <c r="F44" s="78"/>
      <c r="G44" s="78"/>
    </row>
    <row r="45" spans="1:10" s="8" customFormat="1" ht="20.25" x14ac:dyDescent="0.25">
      <c r="B45" s="64" t="s">
        <v>31</v>
      </c>
      <c r="C45" s="65" t="s">
        <v>3</v>
      </c>
      <c r="D45" s="66">
        <v>6603.91</v>
      </c>
      <c r="E45" s="77"/>
      <c r="F45" s="78"/>
      <c r="G45" s="78"/>
    </row>
    <row r="46" spans="1:10" ht="20.25" x14ac:dyDescent="0.25">
      <c r="A46" s="8"/>
      <c r="B46" s="68" t="s">
        <v>4</v>
      </c>
      <c r="C46" s="69" t="s">
        <v>5</v>
      </c>
      <c r="D46" s="70">
        <v>0</v>
      </c>
      <c r="E46" s="33"/>
      <c r="F46" s="75"/>
      <c r="G46" s="75"/>
      <c r="H46" s="8"/>
      <c r="I46" s="8"/>
      <c r="J46" s="8"/>
    </row>
    <row r="47" spans="1:10" ht="20.25" x14ac:dyDescent="0.25">
      <c r="A47" s="8"/>
      <c r="B47" s="68" t="s">
        <v>6</v>
      </c>
      <c r="C47" s="69" t="s">
        <v>7</v>
      </c>
      <c r="D47" s="70">
        <v>2257.25</v>
      </c>
      <c r="E47" s="71"/>
      <c r="F47" s="72"/>
      <c r="G47" s="72"/>
      <c r="H47" s="8"/>
      <c r="I47" s="8"/>
      <c r="J47" s="8"/>
    </row>
    <row r="48" spans="1:10" ht="20.25" x14ac:dyDescent="0.25">
      <c r="A48" s="8"/>
      <c r="B48" s="68" t="s">
        <v>8</v>
      </c>
      <c r="C48" s="69" t="s">
        <v>9</v>
      </c>
      <c r="D48" s="70">
        <v>955.78</v>
      </c>
      <c r="E48" s="33"/>
      <c r="F48" s="75"/>
      <c r="G48" s="75"/>
      <c r="H48" s="8"/>
      <c r="I48" s="8"/>
      <c r="J48" s="8"/>
    </row>
    <row r="49" spans="1:12" ht="20.25" x14ac:dyDescent="0.25">
      <c r="A49" s="8"/>
      <c r="B49" s="68" t="s">
        <v>10</v>
      </c>
      <c r="C49" s="69" t="s">
        <v>32</v>
      </c>
      <c r="D49" s="70">
        <v>197.85</v>
      </c>
      <c r="E49" s="33"/>
      <c r="F49" s="75"/>
      <c r="G49" s="75"/>
      <c r="H49" s="8"/>
      <c r="I49" s="8"/>
      <c r="J49" s="8"/>
    </row>
    <row r="50" spans="1:12" ht="20.25" x14ac:dyDescent="0.25">
      <c r="A50" s="8"/>
      <c r="B50" s="68" t="s">
        <v>11</v>
      </c>
      <c r="C50" s="69" t="s">
        <v>14</v>
      </c>
      <c r="D50" s="70">
        <v>3193.03</v>
      </c>
      <c r="E50" s="33"/>
      <c r="F50" s="75"/>
      <c r="G50" s="75"/>
      <c r="H50" s="8"/>
      <c r="I50" s="8"/>
      <c r="J50" s="8"/>
    </row>
    <row r="51" spans="1:12" ht="20.25" x14ac:dyDescent="0.25">
      <c r="A51" s="8"/>
      <c r="B51" s="68" t="s">
        <v>13</v>
      </c>
      <c r="C51" s="69" t="s">
        <v>16</v>
      </c>
      <c r="D51" s="70" t="e">
        <f>SUM(#REF!)</f>
        <v>#REF!</v>
      </c>
      <c r="E51" s="33"/>
      <c r="F51" s="75"/>
      <c r="G51" s="75"/>
      <c r="H51" s="8"/>
      <c r="I51" s="8"/>
      <c r="J51" s="8"/>
    </row>
    <row r="52" spans="1:12" ht="20.25" x14ac:dyDescent="0.25">
      <c r="A52" s="8"/>
      <c r="B52" s="210" t="s">
        <v>70</v>
      </c>
      <c r="C52" s="210"/>
      <c r="D52" s="66">
        <f>D45+D44</f>
        <v>8009.59</v>
      </c>
      <c r="E52" s="77"/>
      <c r="F52" s="78"/>
      <c r="G52" s="78"/>
      <c r="H52" s="8"/>
      <c r="I52" s="8"/>
      <c r="J52" s="8"/>
    </row>
    <row r="53" spans="1:12" ht="18" x14ac:dyDescent="0.25">
      <c r="B53" s="211" t="s">
        <v>51</v>
      </c>
      <c r="C53" s="212"/>
      <c r="D53" s="77" t="e">
        <f>D23+D24+D32+D35+D36+D39+D40+D41+D44+D45</f>
        <v>#REF!</v>
      </c>
      <c r="E53" s="77"/>
      <c r="F53" s="78"/>
      <c r="G53" s="78"/>
    </row>
    <row r="54" spans="1:12" ht="18" x14ac:dyDescent="0.25">
      <c r="B54" s="81"/>
      <c r="C54" s="82" t="s">
        <v>52</v>
      </c>
      <c r="D54" s="83" t="e">
        <f>D53*23%</f>
        <v>#REF!</v>
      </c>
      <c r="E54" s="84"/>
      <c r="F54" s="85"/>
      <c r="G54" s="85"/>
    </row>
    <row r="55" spans="1:12" ht="18" x14ac:dyDescent="0.25">
      <c r="B55" s="81"/>
      <c r="C55" s="82" t="s">
        <v>53</v>
      </c>
      <c r="D55" s="76" t="e">
        <f>D53*1.23</f>
        <v>#REF!</v>
      </c>
      <c r="E55" s="84"/>
      <c r="F55" s="85"/>
      <c r="G55" s="85"/>
    </row>
    <row r="56" spans="1:12" s="26" customFormat="1" ht="20.25" x14ac:dyDescent="0.25">
      <c r="A56" s="3"/>
      <c r="B56" s="11" t="s">
        <v>31</v>
      </c>
      <c r="C56" s="46" t="s">
        <v>54</v>
      </c>
      <c r="D56" s="24"/>
      <c r="E56" s="8"/>
      <c r="F56" s="8"/>
      <c r="G56" s="3"/>
      <c r="H56" s="3"/>
      <c r="I56" s="3"/>
      <c r="J56" s="3"/>
    </row>
    <row r="57" spans="1:12" s="32" customFormat="1" ht="22.5" x14ac:dyDescent="0.25">
      <c r="A57" s="3"/>
      <c r="B57" s="22"/>
      <c r="C57" s="23"/>
      <c r="D57" s="3"/>
      <c r="E57" s="3"/>
      <c r="F57" s="3"/>
      <c r="G57" s="3"/>
      <c r="H57" s="3"/>
      <c r="I57" s="3"/>
      <c r="J57" s="3"/>
    </row>
    <row r="58" spans="1:12" s="32" customFormat="1" ht="22.5" x14ac:dyDescent="0.25">
      <c r="A58" s="3"/>
      <c r="B58" s="22" t="s">
        <v>33</v>
      </c>
      <c r="C58" s="47" t="s">
        <v>55</v>
      </c>
      <c r="D58" s="3"/>
      <c r="E58" s="3"/>
      <c r="F58" s="3"/>
      <c r="G58" s="3"/>
      <c r="H58" s="3"/>
      <c r="I58" s="3"/>
      <c r="J58" s="3"/>
    </row>
    <row r="59" spans="1:12" s="32" customFormat="1" ht="22.5" x14ac:dyDescent="0.25">
      <c r="A59" s="3"/>
      <c r="B59" s="22"/>
      <c r="C59" s="23"/>
      <c r="D59" s="3"/>
      <c r="E59" s="3"/>
      <c r="F59" s="3"/>
      <c r="G59" s="3"/>
      <c r="H59" s="3"/>
      <c r="I59" s="3"/>
      <c r="J59" s="3"/>
    </row>
    <row r="60" spans="1:12" s="32" customFormat="1" ht="72" x14ac:dyDescent="0.25">
      <c r="A60" s="26"/>
      <c r="B60" s="213" t="s">
        <v>29</v>
      </c>
      <c r="C60" s="48" t="s">
        <v>46</v>
      </c>
      <c r="D60" s="25" t="s">
        <v>56</v>
      </c>
      <c r="E60" s="25" t="s">
        <v>57</v>
      </c>
      <c r="F60" s="25" t="s">
        <v>58</v>
      </c>
      <c r="G60" s="92" t="s">
        <v>59</v>
      </c>
      <c r="H60" s="92" t="s">
        <v>60</v>
      </c>
      <c r="I60" s="215" t="s">
        <v>61</v>
      </c>
      <c r="J60" s="26"/>
    </row>
    <row r="61" spans="1:12" s="32" customFormat="1" ht="18" x14ac:dyDescent="0.25">
      <c r="A61" s="26"/>
      <c r="B61" s="214"/>
      <c r="C61" s="49"/>
      <c r="D61" s="27" t="s">
        <v>62</v>
      </c>
      <c r="E61" s="27" t="s">
        <v>63</v>
      </c>
      <c r="F61" s="27" t="s">
        <v>62</v>
      </c>
      <c r="G61" s="93" t="s">
        <v>62</v>
      </c>
      <c r="H61" s="93" t="s">
        <v>62</v>
      </c>
      <c r="I61" s="216"/>
      <c r="J61" s="26"/>
    </row>
    <row r="62" spans="1:12" s="32" customFormat="1" ht="18" x14ac:dyDescent="0.25">
      <c r="A62" s="26"/>
      <c r="B62" s="28">
        <v>1</v>
      </c>
      <c r="C62" s="50">
        <v>2</v>
      </c>
      <c r="D62" s="29">
        <v>3</v>
      </c>
      <c r="E62" s="29">
        <v>4</v>
      </c>
      <c r="F62" s="30">
        <v>5</v>
      </c>
      <c r="G62" s="31">
        <v>6</v>
      </c>
      <c r="H62" s="31">
        <v>7</v>
      </c>
      <c r="I62" s="31">
        <v>8</v>
      </c>
      <c r="J62" s="26"/>
    </row>
    <row r="63" spans="1:12" s="32" customFormat="1" ht="18" x14ac:dyDescent="0.25">
      <c r="B63" s="20" t="s">
        <v>0</v>
      </c>
      <c r="C63" s="21" t="s">
        <v>1</v>
      </c>
      <c r="D63" s="51"/>
      <c r="E63" s="52"/>
      <c r="F63" s="53"/>
      <c r="G63" s="53"/>
      <c r="H63" s="54"/>
      <c r="I63" s="53"/>
    </row>
    <row r="64" spans="1:12" s="32" customFormat="1" ht="18" x14ac:dyDescent="0.25">
      <c r="B64" s="86" t="s">
        <v>30</v>
      </c>
      <c r="C64" s="87" t="s">
        <v>2</v>
      </c>
      <c r="D64" s="201" t="e">
        <f>'Świdectwo nr 1 str 1'!#REF!</f>
        <v>#REF!</v>
      </c>
      <c r="E64" s="204">
        <v>1</v>
      </c>
      <c r="F64" s="201">
        <v>0</v>
      </c>
      <c r="G64" s="201">
        <v>0</v>
      </c>
      <c r="H64" s="201" t="e">
        <f>'Świdectwo nr 1 str 1'!#REF!</f>
        <v>#REF!</v>
      </c>
      <c r="I64" s="88"/>
      <c r="J64" s="32">
        <f>D23-F64+G64</f>
        <v>49620.13</v>
      </c>
      <c r="L64" s="94" t="e">
        <f>D23/D64</f>
        <v>#REF!</v>
      </c>
    </row>
    <row r="65" spans="1:12" s="32" customFormat="1" ht="18" x14ac:dyDescent="0.25">
      <c r="B65" s="86" t="s">
        <v>31</v>
      </c>
      <c r="C65" s="87" t="s">
        <v>3</v>
      </c>
      <c r="D65" s="202"/>
      <c r="E65" s="205"/>
      <c r="F65" s="202"/>
      <c r="G65" s="202"/>
      <c r="H65" s="202"/>
      <c r="I65" s="88"/>
      <c r="J65" s="32" t="e">
        <f t="shared" ref="J65" si="0">D24-F65+G65</f>
        <v>#REF!</v>
      </c>
      <c r="L65" s="94" t="e">
        <f t="shared" ref="L65" si="1">D24/D65</f>
        <v>#REF!</v>
      </c>
    </row>
    <row r="66" spans="1:12" s="32" customFormat="1" ht="18" x14ac:dyDescent="0.25">
      <c r="B66" s="86" t="s">
        <v>33</v>
      </c>
      <c r="C66" s="87" t="s">
        <v>17</v>
      </c>
      <c r="D66" s="202"/>
      <c r="E66" s="205"/>
      <c r="F66" s="202"/>
      <c r="G66" s="202"/>
      <c r="H66" s="202"/>
      <c r="I66" s="89"/>
      <c r="J66" s="32">
        <f>D32-F66+G66</f>
        <v>0</v>
      </c>
      <c r="L66" s="94" t="e">
        <f>D32/D66</f>
        <v>#DIV/0!</v>
      </c>
    </row>
    <row r="67" spans="1:12" s="32" customFormat="1" ht="30" x14ac:dyDescent="0.25">
      <c r="B67" s="86" t="s">
        <v>34</v>
      </c>
      <c r="C67" s="87" t="s">
        <v>22</v>
      </c>
      <c r="D67" s="203"/>
      <c r="E67" s="206"/>
      <c r="F67" s="203"/>
      <c r="G67" s="203"/>
      <c r="H67" s="203"/>
      <c r="I67" s="89"/>
      <c r="J67" s="32">
        <f>D35-F67+G67</f>
        <v>0</v>
      </c>
      <c r="L67" s="94" t="e">
        <f>D35/D67</f>
        <v>#DIV/0!</v>
      </c>
    </row>
    <row r="68" spans="1:12" ht="18" x14ac:dyDescent="0.25">
      <c r="A68" s="32"/>
      <c r="B68" s="207" t="s">
        <v>73</v>
      </c>
      <c r="C68" s="207"/>
      <c r="D68" s="88" t="e">
        <f>'Świdectwo nr 1 str 1'!#REF!</f>
        <v>#REF!</v>
      </c>
      <c r="E68" s="90" t="e">
        <f>'Świdectwo nr 1 str 1'!#REF!</f>
        <v>#REF!</v>
      </c>
      <c r="F68" s="88" t="e">
        <f>'Świdectwo nr 1 str 1'!#REF!</f>
        <v>#REF!</v>
      </c>
      <c r="G68" s="88" t="e">
        <f>'Świdectwo nr 1 str 1'!#REF!</f>
        <v>#REF!</v>
      </c>
      <c r="H68" s="88" t="e">
        <f>'Świdectwo nr 1 str 1'!#REF!</f>
        <v>#REF!</v>
      </c>
      <c r="I68" s="88"/>
      <c r="J68" s="32"/>
      <c r="L68" s="94" t="e">
        <f>D53/D68</f>
        <v>#REF!</v>
      </c>
    </row>
    <row r="69" spans="1:12" ht="18" x14ac:dyDescent="0.25">
      <c r="A69" s="32"/>
      <c r="B69" s="207" t="s">
        <v>71</v>
      </c>
      <c r="C69" s="207"/>
      <c r="D69" s="88" t="e">
        <f>'Świdectwo nr 1 str 1'!#REF!</f>
        <v>#REF!</v>
      </c>
      <c r="E69" s="88"/>
      <c r="F69" s="88" t="e">
        <f>'Świdectwo nr 1 str 1'!#REF!</f>
        <v>#REF!</v>
      </c>
      <c r="G69" s="88" t="e">
        <f>'Świdectwo nr 1 str 1'!#REF!</f>
        <v>#REF!</v>
      </c>
      <c r="H69" s="88" t="e">
        <f>'Świdectwo nr 1 str 1'!#REF!</f>
        <v>#REF!</v>
      </c>
      <c r="I69" s="88"/>
      <c r="J69" s="32"/>
    </row>
    <row r="70" spans="1:12" ht="18" x14ac:dyDescent="0.25">
      <c r="A70" s="32"/>
      <c r="B70" s="207" t="s">
        <v>72</v>
      </c>
      <c r="C70" s="207"/>
      <c r="D70" s="88" t="e">
        <f>'Świdectwo nr 1 str 1'!#REF!</f>
        <v>#REF!</v>
      </c>
      <c r="E70" s="88"/>
      <c r="F70" s="88" t="e">
        <f>'Świdectwo nr 1 str 1'!#REF!</f>
        <v>#REF!</v>
      </c>
      <c r="G70" s="88" t="e">
        <f>'Świdectwo nr 1 str 1'!#REF!</f>
        <v>#REF!</v>
      </c>
      <c r="H70" s="88" t="e">
        <f>'Świdectwo nr 1 str 1'!#REF!</f>
        <v>#REF!</v>
      </c>
      <c r="I70" s="88"/>
      <c r="J70" s="32"/>
    </row>
    <row r="71" spans="1:12" ht="18" x14ac:dyDescent="0.25">
      <c r="A71" s="32"/>
      <c r="B71" s="35"/>
      <c r="C71" s="34"/>
      <c r="D71" s="45"/>
      <c r="E71" s="32"/>
      <c r="F71" s="36" t="s">
        <v>77</v>
      </c>
      <c r="G71" s="32"/>
      <c r="H71" s="36" t="s">
        <v>78</v>
      </c>
      <c r="I71" s="32"/>
      <c r="J71" s="32"/>
    </row>
    <row r="72" spans="1:12" ht="18" x14ac:dyDescent="0.25">
      <c r="A72" s="32"/>
      <c r="B72" s="37"/>
      <c r="C72" s="38"/>
      <c r="D72" s="39"/>
      <c r="E72" s="40"/>
      <c r="F72" s="41" t="s">
        <v>64</v>
      </c>
      <c r="G72" s="42"/>
      <c r="H72" s="39" t="s">
        <v>79</v>
      </c>
      <c r="I72" s="32"/>
      <c r="J72" s="32"/>
    </row>
    <row r="73" spans="1:12" ht="44.25" customHeight="1" x14ac:dyDescent="0.25">
      <c r="A73" s="32"/>
      <c r="B73" s="35"/>
      <c r="C73" s="34"/>
      <c r="D73" s="55"/>
      <c r="E73" s="32"/>
      <c r="F73" s="55" t="s">
        <v>65</v>
      </c>
      <c r="G73" s="56"/>
      <c r="H73" s="55" t="s">
        <v>65</v>
      </c>
      <c r="I73" s="32"/>
      <c r="J73" s="32"/>
    </row>
    <row r="74" spans="1:12" ht="18" x14ac:dyDescent="0.25">
      <c r="A74" s="32"/>
      <c r="B74" s="35"/>
      <c r="C74" s="34"/>
      <c r="D74" s="43"/>
      <c r="E74" s="32"/>
      <c r="F74" s="43" t="s">
        <v>66</v>
      </c>
      <c r="G74" s="44"/>
      <c r="H74" s="43" t="s">
        <v>66</v>
      </c>
      <c r="I74" s="32"/>
      <c r="J74" s="32"/>
    </row>
  </sheetData>
  <mergeCells count="20">
    <mergeCell ref="I60:I61"/>
    <mergeCell ref="D2:H2"/>
    <mergeCell ref="D4:H4"/>
    <mergeCell ref="A6:J9"/>
    <mergeCell ref="A10:J10"/>
    <mergeCell ref="A11:J11"/>
    <mergeCell ref="C13:D13"/>
    <mergeCell ref="B70:C70"/>
    <mergeCell ref="B37:C37"/>
    <mergeCell ref="B42:C42"/>
    <mergeCell ref="B52:C52"/>
    <mergeCell ref="B53:C53"/>
    <mergeCell ref="B60:B61"/>
    <mergeCell ref="B68:C68"/>
    <mergeCell ref="B69:C69"/>
    <mergeCell ref="D64:D67"/>
    <mergeCell ref="E64:E67"/>
    <mergeCell ref="F64:F67"/>
    <mergeCell ref="G64:G67"/>
    <mergeCell ref="H64:H67"/>
  </mergeCells>
  <pageMargins left="0.25" right="0.25" top="0.75" bottom="0.75" header="0.3" footer="0.3"/>
  <pageSetup paperSize="9" scale="61" orientation="landscape" r:id="rId1"/>
  <rowBreaks count="1" manualBreakCount="1">
    <brk id="58" max="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8"/>
  <sheetViews>
    <sheetView showZeros="0" tabSelected="1" zoomScale="70" zoomScaleNormal="70" workbookViewId="0">
      <selection activeCell="C37" sqref="C37"/>
    </sheetView>
  </sheetViews>
  <sheetFormatPr defaultRowHeight="15" x14ac:dyDescent="0.25"/>
  <cols>
    <col min="1" max="1" width="10.85546875" customWidth="1"/>
    <col min="2" max="2" width="18.5703125" customWidth="1"/>
    <col min="3" max="3" width="65.28515625" style="162" customWidth="1"/>
    <col min="4" max="5" width="24" customWidth="1"/>
    <col min="6" max="6" width="14.7109375" customWidth="1"/>
    <col min="7" max="7" width="16.7109375" customWidth="1"/>
    <col min="8" max="8" width="20.7109375" customWidth="1"/>
    <col min="9" max="9" width="20.85546875" customWidth="1"/>
    <col min="10" max="10" width="12.7109375" style="120" customWidth="1"/>
  </cols>
  <sheetData>
    <row r="1" spans="1:10" x14ac:dyDescent="0.25">
      <c r="A1" s="221" t="s">
        <v>109</v>
      </c>
      <c r="B1" s="221"/>
      <c r="C1" s="221"/>
      <c r="D1" s="221"/>
      <c r="E1" s="221"/>
      <c r="F1" s="221"/>
      <c r="G1" s="221"/>
      <c r="H1" s="221"/>
      <c r="I1" s="221"/>
      <c r="J1" s="221"/>
    </row>
    <row r="2" spans="1:10" x14ac:dyDescent="0.25">
      <c r="A2" s="221"/>
      <c r="B2" s="221"/>
      <c r="C2" s="221"/>
      <c r="D2" s="221"/>
      <c r="E2" s="221"/>
      <c r="F2" s="221"/>
      <c r="G2" s="221"/>
      <c r="H2" s="221"/>
      <c r="I2" s="221"/>
      <c r="J2" s="221"/>
    </row>
    <row r="3" spans="1:10" ht="18" x14ac:dyDescent="0.25">
      <c r="A3" s="96" t="s">
        <v>33</v>
      </c>
      <c r="B3" s="220" t="s">
        <v>55</v>
      </c>
      <c r="C3" s="220"/>
      <c r="D3" s="97"/>
      <c r="E3" s="97"/>
      <c r="F3" s="3"/>
      <c r="G3" s="3"/>
      <c r="H3" s="3"/>
      <c r="I3" s="3"/>
      <c r="J3" s="116"/>
    </row>
    <row r="4" spans="1:10" ht="22.5" x14ac:dyDescent="0.25">
      <c r="A4" s="22"/>
      <c r="B4" s="22"/>
      <c r="C4" s="23"/>
      <c r="D4" s="3"/>
      <c r="E4" s="3"/>
      <c r="F4" s="3"/>
      <c r="G4" s="3"/>
      <c r="H4" s="3"/>
      <c r="I4" s="3"/>
      <c r="J4" s="116"/>
    </row>
    <row r="5" spans="1:10" ht="115.5" customHeight="1" x14ac:dyDescent="0.25">
      <c r="A5" s="180" t="s">
        <v>29</v>
      </c>
      <c r="B5" s="181" t="s">
        <v>88</v>
      </c>
      <c r="C5" s="179" t="s">
        <v>46</v>
      </c>
      <c r="D5" s="98" t="s">
        <v>100</v>
      </c>
      <c r="E5" s="98" t="s">
        <v>90</v>
      </c>
      <c r="F5" s="98" t="s">
        <v>57</v>
      </c>
      <c r="G5" s="98" t="s">
        <v>58</v>
      </c>
      <c r="H5" s="99" t="s">
        <v>59</v>
      </c>
      <c r="I5" s="99" t="s">
        <v>60</v>
      </c>
      <c r="J5" s="99" t="s">
        <v>61</v>
      </c>
    </row>
    <row r="6" spans="1:10" ht="18" x14ac:dyDescent="0.25">
      <c r="A6" s="95">
        <v>1</v>
      </c>
      <c r="B6" s="95" t="s">
        <v>31</v>
      </c>
      <c r="C6" s="95" t="s">
        <v>33</v>
      </c>
      <c r="D6" s="95" t="s">
        <v>34</v>
      </c>
      <c r="E6" s="95" t="s">
        <v>35</v>
      </c>
      <c r="F6" s="95" t="s">
        <v>82</v>
      </c>
      <c r="G6" s="95" t="s">
        <v>83</v>
      </c>
      <c r="H6" s="95" t="s">
        <v>84</v>
      </c>
      <c r="I6" s="95" t="s">
        <v>85</v>
      </c>
      <c r="J6" s="95" t="s">
        <v>86</v>
      </c>
    </row>
    <row r="7" spans="1:10" ht="15.75" x14ac:dyDescent="0.25">
      <c r="A7" s="163" t="s">
        <v>30</v>
      </c>
      <c r="B7" s="163"/>
      <c r="C7" s="164" t="s">
        <v>96</v>
      </c>
      <c r="D7" s="172">
        <f>D8+D9</f>
        <v>9500</v>
      </c>
      <c r="E7" s="176"/>
      <c r="F7" s="186"/>
      <c r="G7" s="188"/>
      <c r="H7" s="188"/>
      <c r="I7" s="188"/>
      <c r="J7" s="122"/>
    </row>
    <row r="8" spans="1:10" ht="18" x14ac:dyDescent="0.25">
      <c r="A8" s="165" t="s">
        <v>80</v>
      </c>
      <c r="B8" s="165"/>
      <c r="C8" s="166" t="s">
        <v>97</v>
      </c>
      <c r="D8" s="173">
        <v>2500</v>
      </c>
      <c r="E8" s="182">
        <f>D8-G8</f>
        <v>1800</v>
      </c>
      <c r="F8" s="187">
        <f>(G8/D8)</f>
        <v>0.28000000000000003</v>
      </c>
      <c r="G8" s="189">
        <f>H8+I8</f>
        <v>700</v>
      </c>
      <c r="H8" s="190">
        <v>500</v>
      </c>
      <c r="I8" s="189">
        <v>200</v>
      </c>
      <c r="J8" s="117"/>
    </row>
    <row r="9" spans="1:10" ht="18" x14ac:dyDescent="0.25">
      <c r="A9" s="165" t="s">
        <v>81</v>
      </c>
      <c r="B9" s="165"/>
      <c r="C9" s="166" t="s">
        <v>98</v>
      </c>
      <c r="D9" s="173">
        <v>7000</v>
      </c>
      <c r="E9" s="182">
        <f>D9-G9</f>
        <v>6200</v>
      </c>
      <c r="F9" s="187">
        <f>(G9/D9)</f>
        <v>0.1143</v>
      </c>
      <c r="G9" s="190">
        <f>H9+I9</f>
        <v>800</v>
      </c>
      <c r="H9" s="190">
        <v>700</v>
      </c>
      <c r="I9" s="190">
        <v>100</v>
      </c>
      <c r="J9" s="117"/>
    </row>
    <row r="10" spans="1:10" ht="15.75" x14ac:dyDescent="0.25">
      <c r="A10" s="167"/>
      <c r="B10" s="167"/>
      <c r="C10" s="168"/>
      <c r="D10" s="174"/>
      <c r="E10" s="185"/>
      <c r="F10" s="187"/>
      <c r="G10" s="191"/>
      <c r="H10" s="191"/>
      <c r="I10" s="191"/>
      <c r="J10" s="121"/>
    </row>
    <row r="11" spans="1:10" ht="15.75" x14ac:dyDescent="0.25">
      <c r="A11" s="169"/>
      <c r="B11" s="169"/>
      <c r="C11" s="170" t="s">
        <v>89</v>
      </c>
      <c r="D11" s="175">
        <f>9500</f>
        <v>9500</v>
      </c>
      <c r="E11" s="183">
        <f>SUM(E7:E9)</f>
        <v>8000</v>
      </c>
      <c r="F11" s="187">
        <f>(G11/D11)</f>
        <v>0.15790000000000001</v>
      </c>
      <c r="G11" s="191">
        <f>SUM(G7:G10)</f>
        <v>1500</v>
      </c>
      <c r="H11" s="191">
        <f>SUM(H7:H10)</f>
        <v>1200</v>
      </c>
      <c r="I11" s="191">
        <f>SUM(I7:I10)</f>
        <v>300</v>
      </c>
      <c r="J11" s="191"/>
    </row>
    <row r="12" spans="1:10" x14ac:dyDescent="0.25">
      <c r="A12" s="169"/>
      <c r="B12" s="169"/>
      <c r="C12" s="171" t="s">
        <v>87</v>
      </c>
      <c r="D12" s="173">
        <f>0.23*D11</f>
        <v>2185</v>
      </c>
      <c r="E12" s="182"/>
      <c r="F12" s="121"/>
      <c r="G12" s="191"/>
      <c r="H12" s="191"/>
      <c r="I12" s="191"/>
      <c r="J12" s="121"/>
    </row>
    <row r="13" spans="1:10" x14ac:dyDescent="0.25">
      <c r="C13" s="170" t="s">
        <v>99</v>
      </c>
      <c r="D13" s="175">
        <f>D11+D12</f>
        <v>11685</v>
      </c>
      <c r="E13" s="184"/>
      <c r="F13" s="120"/>
      <c r="G13" s="120"/>
      <c r="H13" s="120"/>
      <c r="I13" s="120"/>
    </row>
    <row r="15" spans="1:10" x14ac:dyDescent="0.25">
      <c r="A15" s="120"/>
      <c r="B15" s="120"/>
      <c r="C15" s="161"/>
      <c r="D15" s="120" t="s">
        <v>107</v>
      </c>
      <c r="E15" s="120"/>
      <c r="G15" s="120"/>
      <c r="H15" s="120" t="s">
        <v>91</v>
      </c>
    </row>
    <row r="16" spans="1:10" x14ac:dyDescent="0.25">
      <c r="A16" s="120"/>
      <c r="B16" s="120"/>
      <c r="C16" s="161"/>
      <c r="D16" s="120"/>
      <c r="E16" s="120"/>
      <c r="G16" s="120"/>
      <c r="H16" s="120"/>
    </row>
    <row r="17" spans="1:8" x14ac:dyDescent="0.25">
      <c r="A17" s="120"/>
      <c r="B17" s="120"/>
      <c r="C17" s="161"/>
      <c r="D17" s="120"/>
      <c r="E17" s="120"/>
      <c r="G17" s="120"/>
      <c r="H17" s="120"/>
    </row>
    <row r="18" spans="1:8" x14ac:dyDescent="0.25">
      <c r="A18" s="120"/>
      <c r="B18" s="120"/>
      <c r="C18" s="161"/>
      <c r="D18" s="120"/>
      <c r="E18" s="120"/>
      <c r="G18" s="120"/>
      <c r="H18" s="120"/>
    </row>
  </sheetData>
  <mergeCells count="2">
    <mergeCell ref="B3:C3"/>
    <mergeCell ref="A1:J2"/>
  </mergeCells>
  <pageMargins left="0.70866141732283472" right="0.70866141732283472" top="0.74803149606299213" bottom="0.74803149606299213" header="0.31496062992125984" footer="0.31496062992125984"/>
  <pageSetup paperSize="9" scale="57" firstPageNumber="4" fitToHeight="3" orientation="landscape" useFirstPageNumber="1" r:id="rId1"/>
  <headerFooter>
    <oddFooter>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2</vt:i4>
      </vt:variant>
    </vt:vector>
  </HeadingPairs>
  <TitlesOfParts>
    <vt:vector size="5" baseType="lpstr">
      <vt:lpstr>Świdectwo nr 1 str 1</vt:lpstr>
      <vt:lpstr>Świdectwo nr 2 str 2</vt:lpstr>
      <vt:lpstr>str2</vt:lpstr>
      <vt:lpstr>'Świdectwo nr 1 str 1'!Obszar_wydruku</vt:lpstr>
      <vt:lpstr>'Świdectwo nr 2 str 2'!Obszar_wydruku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Adrianna Pater</dc:creator>
  <cp:lastModifiedBy>Justyna Kulaszewska</cp:lastModifiedBy>
  <cp:lastPrinted>2024-09-02T08:02:44Z</cp:lastPrinted>
  <dcterms:created xsi:type="dcterms:W3CDTF">2015-06-22T11:10:55Z</dcterms:created>
  <dcterms:modified xsi:type="dcterms:W3CDTF">2024-09-02T08:05:31Z</dcterms:modified>
</cp:coreProperties>
</file>