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2"/>
  </bookViews>
  <sheets>
    <sheet name="Załącznik nr 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H27" i="1" s="1"/>
  <c r="F28" i="1"/>
  <c r="H28" i="1" s="1"/>
  <c r="F29" i="1"/>
  <c r="H29" i="1" s="1"/>
  <c r="F30" i="1"/>
  <c r="H30" i="1" s="1"/>
  <c r="F9" i="1" l="1"/>
  <c r="H9" i="1" s="1"/>
  <c r="F10" i="1"/>
  <c r="H10" i="1" s="1"/>
  <c r="F11" i="1"/>
  <c r="H11" i="1" s="1"/>
  <c r="F12" i="1"/>
  <c r="H12" i="1" s="1"/>
  <c r="F13" i="1"/>
  <c r="H13" i="1" s="1"/>
  <c r="F14" i="1"/>
  <c r="H14" i="1" s="1"/>
  <c r="F15" i="1"/>
  <c r="H15" i="1" s="1"/>
  <c r="F16" i="1"/>
  <c r="H16" i="1" s="1"/>
  <c r="F17" i="1"/>
  <c r="H17" i="1" s="1"/>
  <c r="F18" i="1"/>
  <c r="H18" i="1" s="1"/>
  <c r="F19" i="1"/>
  <c r="H19" i="1" s="1"/>
  <c r="F20" i="1"/>
  <c r="H20" i="1" s="1"/>
  <c r="F21" i="1"/>
  <c r="H21" i="1" s="1"/>
  <c r="F22" i="1"/>
  <c r="H22" i="1" s="1"/>
  <c r="F23" i="1"/>
  <c r="H23" i="1" s="1"/>
  <c r="F24" i="1"/>
  <c r="H24" i="1" s="1"/>
  <c r="F25" i="1"/>
  <c r="H25" i="1" s="1"/>
  <c r="F26" i="1"/>
  <c r="H26" i="1" s="1"/>
  <c r="F8" i="1" l="1"/>
  <c r="H8" i="1" l="1"/>
  <c r="H31" i="1" s="1"/>
  <c r="F31" i="1"/>
</calcChain>
</file>

<file path=xl/sharedStrings.xml><?xml version="1.0" encoding="utf-8"?>
<sst xmlns="http://schemas.openxmlformats.org/spreadsheetml/2006/main" count="64" uniqueCount="43">
  <si>
    <t>Załącznik nr 1</t>
  </si>
  <si>
    <t>L.p.</t>
  </si>
  <si>
    <t>Opis przedmiotu zamówienia</t>
  </si>
  <si>
    <t>j.m.</t>
  </si>
  <si>
    <t>Ilość</t>
  </si>
  <si>
    <t>Cena jednostkowa netto</t>
  </si>
  <si>
    <t>Łącznie wartość 
netto</t>
  </si>
  <si>
    <t>% VAT</t>
  </si>
  <si>
    <t>Łącznie wartość brutto</t>
  </si>
  <si>
    <t>Szt.</t>
  </si>
  <si>
    <t>Op.</t>
  </si>
  <si>
    <t>Glukoza 10% a 100ml płaska butelka wolnostojąca 
z systemem dwóch niezależnych wejść</t>
  </si>
  <si>
    <t>Glukoza 20% 250ml płaska butelka wolnostojąca 
z systemem dwóch niezależnych wejść</t>
  </si>
  <si>
    <t>Glukoza 5% a 100ml płaska butelka wolnostojąca 
z systemem dwóch niezależnych wejść, butelka 
z  lekkiego, trwałego tworzywa polipropylenowego 
w pełni przejrzystego</t>
  </si>
  <si>
    <t>Glukoza 5% a 500ml płaska butelka wolnostojaca 
z systemem dwóch niezależnych wejść</t>
  </si>
  <si>
    <t>Natrium chloratum 0,9% a 250ml płaska butelka wolnostojaca z systemem dwóch niezależnych wejśc, butelka 
z  lekkiego, trwałego tworzywa polipropylenowego w pełni przejrzystego</t>
  </si>
  <si>
    <t>Natrium chloratum 0,9% a 500ml płaska butelka wolnostojaca z systemem dwóch niezależnych wejść, butelka  z  lekkiego, trwałego tworzywa polipropylenowego w pełni przejrzystego</t>
  </si>
  <si>
    <t>RAZEM WARTOŚĆ:</t>
  </si>
  <si>
    <t>NETTO:</t>
  </si>
  <si>
    <t>BRUTTO:</t>
  </si>
  <si>
    <t>Glukoza 5% et natrii chlorati 0,9% 2:1 a 500ml płaska butelka wolnostojąca z systemem dwóch niezależnych wejść</t>
  </si>
  <si>
    <t>Woda do wstrzykiwań 500ml, butelka stojąca z dwoma różnymi portami</t>
  </si>
  <si>
    <t>Roztwór glukozy do infuzji 100mg/ml a 250ml</t>
  </si>
  <si>
    <t>Nazwa handlowa, ilość sztuk w opakowaniu</t>
  </si>
  <si>
    <t>Hydroxyethyamylum 6% w roztworze 0,9% natrium chloratum a 500ml o masie cząsteczkowej nie większej niż 130/0,4 butelka stojąca z dwoma różnymi portami, a 10 butelek</t>
  </si>
  <si>
    <t>4% Żelatyna w pełni sukcynylowana bilansowana octanami z zawartoscia Ca, butelka o pojemności 500ml, a 10 butelek</t>
  </si>
  <si>
    <r>
      <t xml:space="preserve">Emulsja do infuzji (żywienie pozajelitowe), pakowana 
w worki trójkomorowe o pojemności </t>
    </r>
    <r>
      <rPr>
        <b/>
        <sz val="11"/>
        <color indexed="8"/>
        <rFont val="Calibri"/>
        <family val="2"/>
        <charset val="238"/>
        <scheme val="minor"/>
      </rPr>
      <t>1500ml</t>
    </r>
    <r>
      <rPr>
        <sz val="11"/>
        <color indexed="8"/>
        <rFont val="Calibri"/>
        <family val="2"/>
        <charset val="238"/>
        <scheme val="minor"/>
      </rPr>
      <t xml:space="preserve"> (w tym 300ml emulsji tłuszczowej , 600ml roztworu aminokwasów i 600ml roztworu glukozy), zawartość </t>
    </r>
    <r>
      <rPr>
        <b/>
        <sz val="11"/>
        <color indexed="8"/>
        <rFont val="Calibri"/>
        <family val="2"/>
        <charset val="238"/>
        <scheme val="minor"/>
      </rPr>
      <t>N-5,4g</t>
    </r>
    <r>
      <rPr>
        <sz val="11"/>
        <color indexed="8"/>
        <rFont val="Calibri"/>
        <family val="2"/>
        <charset val="238"/>
        <scheme val="minor"/>
      </rPr>
      <t>. Całkowita wartość  energetyczna  910 kcal, a 4 worki</t>
    </r>
  </si>
  <si>
    <r>
      <t xml:space="preserve">Płyn Ringera a 500ml płaska butelka z systemem dwóch niezależnych wejść, w składzie </t>
    </r>
    <r>
      <rPr>
        <u/>
        <sz val="11"/>
        <color indexed="8"/>
        <rFont val="Calibri"/>
        <family val="2"/>
        <charset val="238"/>
        <scheme val="minor"/>
      </rPr>
      <t>niezawierający</t>
    </r>
    <r>
      <rPr>
        <sz val="11"/>
        <color indexed="8"/>
        <rFont val="Calibri"/>
        <family val="2"/>
        <charset val="238"/>
        <scheme val="minor"/>
      </rPr>
      <t xml:space="preserve"> mleczanu sodu</t>
    </r>
  </si>
  <si>
    <r>
      <t xml:space="preserve">Izojonowy i izotoniczny płyn wieloelektrolitowy o zoptymalizowanym składzie a </t>
    </r>
    <r>
      <rPr>
        <b/>
        <sz val="11"/>
        <color indexed="8"/>
        <rFont val="Calibri"/>
        <family val="2"/>
        <charset val="238"/>
        <scheme val="minor"/>
      </rPr>
      <t>1000ml</t>
    </r>
    <r>
      <rPr>
        <sz val="11"/>
        <color indexed="8"/>
        <rFont val="Calibri"/>
        <family val="2"/>
        <charset val="238"/>
        <scheme val="minor"/>
      </rPr>
      <t xml:space="preserve"> płaska butelka wolnostojaca z systemem dwóch niezależnych wejść, 
w składzie </t>
    </r>
    <r>
      <rPr>
        <b/>
        <u/>
        <sz val="11"/>
        <color indexed="8"/>
        <rFont val="Calibri"/>
        <family val="2"/>
        <charset val="238"/>
        <scheme val="minor"/>
      </rPr>
      <t>niezawierający</t>
    </r>
    <r>
      <rPr>
        <b/>
        <sz val="11"/>
        <color indexed="8"/>
        <rFont val="Calibri"/>
        <family val="2"/>
        <charset val="238"/>
        <scheme val="minor"/>
      </rPr>
      <t xml:space="preserve">  mleczanu sodu, </t>
    </r>
    <r>
      <rPr>
        <sz val="11"/>
        <color indexed="8"/>
        <rFont val="Calibri"/>
        <family val="2"/>
        <charset val="238"/>
        <scheme val="minor"/>
      </rPr>
      <t>bilansowany octanami i jabłczanami, a 10 butelek</t>
    </r>
  </si>
  <si>
    <r>
      <t xml:space="preserve">Roztwór Nacl 0,9% do przepłukiwania ran w opakowaniu typu flakon-ampułka . Każdy pojedynczy flakon-ampułka </t>
    </r>
    <r>
      <rPr>
        <b/>
        <sz val="11"/>
        <color indexed="8"/>
        <rFont val="Calibri"/>
        <family val="2"/>
        <charset val="238"/>
        <scheme val="minor"/>
      </rPr>
      <t xml:space="preserve"> </t>
    </r>
    <r>
      <rPr>
        <b/>
        <u/>
        <sz val="11"/>
        <color indexed="8"/>
        <rFont val="Calibri"/>
        <family val="2"/>
        <charset val="238"/>
        <scheme val="minor"/>
      </rPr>
      <t>pakowany osobno</t>
    </r>
    <r>
      <rPr>
        <b/>
        <sz val="11"/>
        <color indexed="8"/>
        <rFont val="Calibri"/>
        <family val="2"/>
        <charset val="238"/>
        <scheme val="minor"/>
      </rPr>
      <t xml:space="preserve"> </t>
    </r>
    <r>
      <rPr>
        <sz val="11"/>
        <color indexed="8"/>
        <rFont val="Calibri"/>
        <family val="2"/>
        <charset val="238"/>
        <scheme val="minor"/>
      </rPr>
      <t xml:space="preserve">, w sposób  gwarantujący </t>
    </r>
    <r>
      <rPr>
        <b/>
        <sz val="11"/>
        <color indexed="8"/>
        <rFont val="Calibri"/>
        <family val="2"/>
        <charset val="238"/>
        <scheme val="minor"/>
      </rPr>
      <t xml:space="preserve">sterylność </t>
    </r>
    <r>
      <rPr>
        <sz val="11"/>
        <color indexed="8"/>
        <rFont val="Calibri"/>
        <family val="2"/>
        <charset val="238"/>
        <scheme val="minor"/>
      </rPr>
      <t xml:space="preserve"> również zewnętrznej strony flakonu., o pojemności 500ml, a 10 butelek</t>
    </r>
  </si>
  <si>
    <r>
      <t xml:space="preserve">                                                                                                                                                                            </t>
    </r>
    <r>
      <rPr>
        <b/>
        <sz val="11"/>
        <rFont val="Calibri"/>
        <family val="2"/>
        <charset val="238"/>
        <scheme val="minor"/>
      </rPr>
      <t xml:space="preserve">                                                       z dnia……………………….........................</t>
    </r>
  </si>
  <si>
    <t>Koncentrat do sporządzania roztworu do infuzji a 10 ml 10 amp. Zawiera 9 niezbędnych pierwiastków śladowych: Cynk (Zn) 10 000 μg, Miedź (Cu) 300 μg, Mangan (Mn) 55 μg, Fluor (F) 950 μg, Jod (I) 130 μg, Selen (Se) 70 μg, Molibden (Mo) 20 μg, Chrom (Cr) 10 μg, Żelazo (Fe) 1000 μg). Osmolarność: 60 do 100 mOsm/L. Lek stosowany jest w celu dostarczenia pierwiastków śladowych u dorosłych pacjentów, wymagających żywienia dożylnego.</t>
  </si>
  <si>
    <t>Natrium chloratum 0,9% a 100ml płaska butelka wolnostojąca, z systemem dwóch niezależnych wejść, butelka z  lekkiego, trwałego tworzywa polipropylenowego w pełni przejrzystego</t>
  </si>
  <si>
    <t>Emulsja do infuzji; 200 mg/ml (1000 ml zawiera: 60 g oleju sojowego, 60 g triglicerydów o średniej długości łańcucha, 50 g oleju z oliwek, 30 g oleju rybnego);  a 100 ml, a 10 butelek</t>
  </si>
  <si>
    <t>Jałowa, liofilizowana mieszanina witamin rozpuszczalnych w wodzie do przygotowania roztworów do wlewów dożylnych x 10 fiolki subst liofilizowana. M.in. dla dzieci o masie ciała poniżej 10 kg.</t>
  </si>
  <si>
    <t xml:space="preserve">                                </t>
  </si>
  <si>
    <t xml:space="preserve">ZAKUP WRAZ Z DOSTAWĄ PŁYNÓW INFUZYJNYCH </t>
  </si>
  <si>
    <t>do umowy nr ………...……..………………</t>
  </si>
  <si>
    <t>Emulsja do infuzji, do podaży dożylnej, ma postać trójkomorowego worka.  Każdy worek zawiera roztwór glukozy z wapniem, emulsję tłuszczową oraz roztwór aminokwasów z elektrolitami. 35% roztwór glukozy 600 ml+11,1% roztwór aminokwasów 600 ml+20% emulsja tłuszczowa 300 ml. Całkowita pojemność 1500 ml, a 4 worki</t>
  </si>
  <si>
    <t xml:space="preserve">Natrium chloratum 0,9% a 1000ml, płaska butelka 
z tworzywa,wolnostojąca, z systemem dwóch niezależnych wejść </t>
  </si>
  <si>
    <r>
      <t>Izojonowy i izotoniczny płyn wieloelektrolitowy o zoptymalizowanym składzie a</t>
    </r>
    <r>
      <rPr>
        <b/>
        <sz val="11"/>
        <color indexed="8"/>
        <rFont val="Calibri"/>
        <family val="2"/>
        <charset val="238"/>
        <scheme val="minor"/>
      </rPr>
      <t xml:space="preserve"> 500ml</t>
    </r>
    <r>
      <rPr>
        <sz val="11"/>
        <color indexed="8"/>
        <rFont val="Calibri"/>
        <family val="2"/>
        <charset val="238"/>
        <scheme val="minor"/>
      </rPr>
      <t xml:space="preserve"> płaska butelka wolnostojaca z systemem dwóch niezależnych wejść, 
w składzie </t>
    </r>
    <r>
      <rPr>
        <b/>
        <u/>
        <sz val="11"/>
        <color indexed="8"/>
        <rFont val="Calibri"/>
        <family val="2"/>
        <charset val="238"/>
        <scheme val="minor"/>
      </rPr>
      <t>niezawierający</t>
    </r>
    <r>
      <rPr>
        <b/>
        <sz val="11"/>
        <color indexed="8"/>
        <rFont val="Calibri"/>
        <family val="2"/>
        <charset val="238"/>
        <scheme val="minor"/>
      </rPr>
      <t xml:space="preserve">  mleczanu sodu, bilansowany octanami i jabłczanami, a 10 butelek</t>
    </r>
  </si>
  <si>
    <r>
      <t>Preparat przeznaczony  do żywienia pozajelitowego drogą żył obwodowych o objętości</t>
    </r>
    <r>
      <rPr>
        <b/>
        <sz val="11"/>
        <color indexed="8"/>
        <rFont val="Calibri"/>
        <family val="2"/>
        <charset val="238"/>
        <scheme val="minor"/>
      </rPr>
      <t xml:space="preserve"> 1920m</t>
    </r>
    <r>
      <rPr>
        <sz val="11"/>
        <color indexed="8"/>
        <rFont val="Calibri"/>
        <family val="2"/>
        <charset val="238"/>
        <scheme val="minor"/>
      </rPr>
      <t xml:space="preserve">l, zawartość </t>
    </r>
    <r>
      <rPr>
        <b/>
        <sz val="11"/>
        <color indexed="8"/>
        <rFont val="Calibri"/>
        <family val="2"/>
        <charset val="238"/>
        <scheme val="minor"/>
      </rPr>
      <t>N-7,2g</t>
    </r>
    <r>
      <rPr>
        <sz val="11"/>
        <color indexed="8"/>
        <rFont val="Calibri"/>
        <family val="2"/>
        <charset val="238"/>
        <scheme val="minor"/>
      </rPr>
      <t>, osmolarność nie większa niż 750 mosm/l, kaloryczność 1200 kcal,o zawartości emulsji tłuszczowej typu LCT</t>
    </r>
  </si>
  <si>
    <t>z dnia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</si>
</sst>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z_ł"/>
  </numFmts>
  <fonts count="8" x14ac:knownFonts="1">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u/>
      <sz val="11"/>
      <color indexed="8"/>
      <name val="Calibri"/>
      <family val="2"/>
      <charset val="238"/>
      <scheme val="minor"/>
    </font>
    <font>
      <b/>
      <u/>
      <sz val="11"/>
      <color indexed="8"/>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wrapText="1"/>
    </xf>
    <xf numFmtId="0" fontId="0" fillId="0" borderId="0" xfId="0" applyFont="1"/>
    <xf numFmtId="0" fontId="2" fillId="0" borderId="0" xfId="0" applyFont="1" applyAlignment="1">
      <alignment vertical="center"/>
    </xf>
    <xf numFmtId="0" fontId="2" fillId="0" borderId="0" xfId="0" applyFont="1" applyAlignment="1"/>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2" fontId="3" fillId="0" borderId="1" xfId="0" applyNumberFormat="1" applyFont="1" applyBorder="1" applyAlignment="1">
      <alignment vertical="center" wrapText="1"/>
    </xf>
    <xf numFmtId="2" fontId="2" fillId="0" borderId="0" xfId="0" applyNumberFormat="1" applyFont="1" applyAlignment="1">
      <alignment vertical="center"/>
    </xf>
    <xf numFmtId="2" fontId="2" fillId="0" borderId="0" xfId="0" applyNumberFormat="1" applyFont="1"/>
    <xf numFmtId="0" fontId="2" fillId="0" borderId="0" xfId="0" applyFont="1" applyAlignment="1">
      <alignment vertical="center"/>
    </xf>
    <xf numFmtId="2" fontId="1" fillId="0" borderId="1" xfId="0" applyNumberFormat="1" applyFont="1" applyFill="1" applyBorder="1" applyAlignment="1">
      <alignment vertical="center" wrapText="1"/>
    </xf>
    <xf numFmtId="2" fontId="2" fillId="0" borderId="1" xfId="0" applyNumberFormat="1" applyFont="1" applyFill="1" applyBorder="1" applyAlignment="1">
      <alignment vertical="center" wrapText="1"/>
    </xf>
    <xf numFmtId="0" fontId="3" fillId="0" borderId="1" xfId="0" applyFont="1" applyBorder="1" applyAlignment="1">
      <alignment horizontal="right" vertical="center"/>
    </xf>
    <xf numFmtId="2" fontId="3" fillId="0" borderId="2" xfId="0" applyNumberFormat="1" applyFont="1" applyBorder="1" applyAlignment="1">
      <alignment horizontal="right" vertical="center" wrapText="1"/>
    </xf>
    <xf numFmtId="164" fontId="2" fillId="0" borderId="1" xfId="0" applyNumberFormat="1" applyFont="1" applyBorder="1" applyAlignment="1">
      <alignment vertical="center" wrapText="1"/>
    </xf>
    <xf numFmtId="164" fontId="3" fillId="0" borderId="1" xfId="0" applyNumberFormat="1" applyFont="1" applyBorder="1" applyAlignment="1">
      <alignment vertical="center" wrapText="1"/>
    </xf>
    <xf numFmtId="9" fontId="2"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workbookViewId="0">
      <selection activeCell="A4" sqref="A4:I4"/>
    </sheetView>
  </sheetViews>
  <sheetFormatPr defaultRowHeight="14.4" x14ac:dyDescent="0.3"/>
  <cols>
    <col min="1" max="1" width="5.109375" customWidth="1"/>
    <col min="2" max="2" width="49.88671875" customWidth="1"/>
    <col min="5" max="5" width="12.109375" customWidth="1"/>
    <col min="6" max="6" width="16.21875" customWidth="1"/>
    <col min="7" max="7" width="8.88671875" customWidth="1"/>
    <col min="8" max="8" width="14.44140625" customWidth="1"/>
    <col min="9" max="9" width="19" customWidth="1"/>
  </cols>
  <sheetData>
    <row r="1" spans="1:9" s="4" customFormat="1" ht="24" customHeight="1" x14ac:dyDescent="0.3">
      <c r="G1" s="23" t="s">
        <v>0</v>
      </c>
      <c r="H1" s="23"/>
      <c r="I1" s="23"/>
    </row>
    <row r="2" spans="1:9" s="4" customFormat="1" ht="20.399999999999999" customHeight="1" x14ac:dyDescent="0.3">
      <c r="G2" s="25" t="s">
        <v>37</v>
      </c>
      <c r="H2" s="25"/>
      <c r="I2" s="25"/>
    </row>
    <row r="3" spans="1:9" s="11" customFormat="1" ht="23.4" customHeight="1" x14ac:dyDescent="0.3">
      <c r="A3" s="11" t="s">
        <v>30</v>
      </c>
      <c r="F3" s="11" t="s">
        <v>35</v>
      </c>
      <c r="G3" s="23" t="s">
        <v>42</v>
      </c>
      <c r="H3" s="24"/>
      <c r="I3" s="24"/>
    </row>
    <row r="4" spans="1:9" s="3" customFormat="1" ht="24" customHeight="1" x14ac:dyDescent="0.3">
      <c r="A4" s="19" t="s">
        <v>36</v>
      </c>
      <c r="B4" s="19"/>
      <c r="C4" s="19"/>
      <c r="D4" s="19"/>
      <c r="E4" s="19"/>
      <c r="F4" s="19"/>
      <c r="G4" s="19"/>
      <c r="H4" s="19"/>
      <c r="I4" s="19"/>
    </row>
    <row r="5" spans="1:9" s="3" customFormat="1" ht="14.25" customHeight="1" x14ac:dyDescent="0.25"/>
    <row r="6" spans="1:9" s="3" customFormat="1" ht="44.25" customHeight="1" x14ac:dyDescent="0.3">
      <c r="A6" s="5" t="s">
        <v>1</v>
      </c>
      <c r="B6" s="5" t="s">
        <v>2</v>
      </c>
      <c r="C6" s="5" t="s">
        <v>3</v>
      </c>
      <c r="D6" s="5" t="s">
        <v>4</v>
      </c>
      <c r="E6" s="5" t="s">
        <v>5</v>
      </c>
      <c r="F6" s="5" t="s">
        <v>6</v>
      </c>
      <c r="G6" s="5" t="s">
        <v>7</v>
      </c>
      <c r="H6" s="5" t="s">
        <v>8</v>
      </c>
      <c r="I6" s="5" t="s">
        <v>23</v>
      </c>
    </row>
    <row r="7" spans="1:9" s="3" customFormat="1" ht="16.5" customHeight="1" x14ac:dyDescent="0.25">
      <c r="A7" s="5">
        <v>1</v>
      </c>
      <c r="B7" s="5">
        <v>2</v>
      </c>
      <c r="C7" s="5">
        <v>3</v>
      </c>
      <c r="D7" s="5">
        <v>4</v>
      </c>
      <c r="E7" s="5">
        <v>5</v>
      </c>
      <c r="F7" s="5">
        <v>6</v>
      </c>
      <c r="G7" s="5">
        <v>7</v>
      </c>
      <c r="H7" s="5">
        <v>8</v>
      </c>
      <c r="I7" s="5">
        <v>9</v>
      </c>
    </row>
    <row r="8" spans="1:9" s="3" customFormat="1" ht="34.200000000000003" customHeight="1" x14ac:dyDescent="0.3">
      <c r="A8" s="6">
        <v>1</v>
      </c>
      <c r="B8" s="7" t="s">
        <v>21</v>
      </c>
      <c r="C8" s="6" t="s">
        <v>9</v>
      </c>
      <c r="D8" s="6">
        <v>3000</v>
      </c>
      <c r="E8" s="16"/>
      <c r="F8" s="16">
        <f>ROUND(D8*E8,2)</f>
        <v>0</v>
      </c>
      <c r="G8" s="18"/>
      <c r="H8" s="16">
        <f>ROUND(F8*G8+F8,2)</f>
        <v>0</v>
      </c>
      <c r="I8" s="12"/>
    </row>
    <row r="9" spans="1:9" s="3" customFormat="1" ht="76.2" customHeight="1" x14ac:dyDescent="0.3">
      <c r="A9" s="6">
        <v>2</v>
      </c>
      <c r="B9" s="7" t="s">
        <v>26</v>
      </c>
      <c r="C9" s="6" t="s">
        <v>10</v>
      </c>
      <c r="D9" s="6">
        <v>6</v>
      </c>
      <c r="E9" s="16"/>
      <c r="F9" s="16">
        <f t="shared" ref="F9:F30" si="0">ROUND(D9*E9,2)</f>
        <v>0</v>
      </c>
      <c r="G9" s="18"/>
      <c r="H9" s="16">
        <f t="shared" ref="H9:H30" si="1">ROUND(F9*G9+F9,2)</f>
        <v>0</v>
      </c>
      <c r="I9" s="13"/>
    </row>
    <row r="10" spans="1:9" s="3" customFormat="1" ht="96" customHeight="1" x14ac:dyDescent="0.3">
      <c r="A10" s="6">
        <v>3</v>
      </c>
      <c r="B10" s="7" t="s">
        <v>38</v>
      </c>
      <c r="C10" s="6" t="s">
        <v>10</v>
      </c>
      <c r="D10" s="6">
        <v>10</v>
      </c>
      <c r="E10" s="16"/>
      <c r="F10" s="16">
        <f t="shared" si="0"/>
        <v>0</v>
      </c>
      <c r="G10" s="18"/>
      <c r="H10" s="16">
        <f t="shared" si="1"/>
        <v>0</v>
      </c>
      <c r="I10" s="13"/>
    </row>
    <row r="11" spans="1:9" s="3" customFormat="1" ht="39.6" customHeight="1" x14ac:dyDescent="0.3">
      <c r="A11" s="6">
        <v>4</v>
      </c>
      <c r="B11" s="7" t="s">
        <v>11</v>
      </c>
      <c r="C11" s="6" t="s">
        <v>9</v>
      </c>
      <c r="D11" s="6">
        <v>1000</v>
      </c>
      <c r="E11" s="16"/>
      <c r="F11" s="16">
        <f t="shared" si="0"/>
        <v>0</v>
      </c>
      <c r="G11" s="18"/>
      <c r="H11" s="16">
        <f t="shared" si="1"/>
        <v>0</v>
      </c>
      <c r="I11" s="12"/>
    </row>
    <row r="12" spans="1:9" s="3" customFormat="1" ht="35.4" customHeight="1" x14ac:dyDescent="0.3">
      <c r="A12" s="6">
        <v>5</v>
      </c>
      <c r="B12" s="7" t="s">
        <v>12</v>
      </c>
      <c r="C12" s="6" t="s">
        <v>9</v>
      </c>
      <c r="D12" s="6">
        <v>50</v>
      </c>
      <c r="E12" s="16"/>
      <c r="F12" s="16">
        <f t="shared" si="0"/>
        <v>0</v>
      </c>
      <c r="G12" s="18"/>
      <c r="H12" s="16">
        <f t="shared" si="1"/>
        <v>0</v>
      </c>
      <c r="I12" s="12"/>
    </row>
    <row r="13" spans="1:9" s="3" customFormat="1" ht="65.400000000000006" customHeight="1" x14ac:dyDescent="0.3">
      <c r="A13" s="6">
        <v>6</v>
      </c>
      <c r="B13" s="7" t="s">
        <v>13</v>
      </c>
      <c r="C13" s="6" t="s">
        <v>9</v>
      </c>
      <c r="D13" s="6">
        <v>400</v>
      </c>
      <c r="E13" s="16"/>
      <c r="F13" s="16">
        <f t="shared" si="0"/>
        <v>0</v>
      </c>
      <c r="G13" s="18"/>
      <c r="H13" s="16">
        <f t="shared" si="1"/>
        <v>0</v>
      </c>
      <c r="I13" s="12"/>
    </row>
    <row r="14" spans="1:9" s="3" customFormat="1" ht="36" customHeight="1" x14ac:dyDescent="0.3">
      <c r="A14" s="6">
        <v>7</v>
      </c>
      <c r="B14" s="7" t="s">
        <v>14</v>
      </c>
      <c r="C14" s="6" t="s">
        <v>9</v>
      </c>
      <c r="D14" s="6">
        <v>100</v>
      </c>
      <c r="E14" s="16"/>
      <c r="F14" s="16">
        <f t="shared" si="0"/>
        <v>0</v>
      </c>
      <c r="G14" s="18"/>
      <c r="H14" s="16">
        <f t="shared" si="1"/>
        <v>0</v>
      </c>
      <c r="I14" s="12"/>
    </row>
    <row r="15" spans="1:9" s="3" customFormat="1" ht="43.2" x14ac:dyDescent="0.3">
      <c r="A15" s="6">
        <v>8</v>
      </c>
      <c r="B15" s="7" t="s">
        <v>20</v>
      </c>
      <c r="C15" s="6" t="s">
        <v>9</v>
      </c>
      <c r="D15" s="6">
        <v>150</v>
      </c>
      <c r="E15" s="16"/>
      <c r="F15" s="16">
        <f t="shared" si="0"/>
        <v>0</v>
      </c>
      <c r="G15" s="18"/>
      <c r="H15" s="16">
        <f t="shared" si="1"/>
        <v>0</v>
      </c>
      <c r="I15" s="12"/>
    </row>
    <row r="16" spans="1:9" s="3" customFormat="1" ht="63" customHeight="1" x14ac:dyDescent="0.3">
      <c r="A16" s="6">
        <v>9</v>
      </c>
      <c r="B16" s="7" t="s">
        <v>24</v>
      </c>
      <c r="C16" s="6" t="s">
        <v>10</v>
      </c>
      <c r="D16" s="6">
        <v>3</v>
      </c>
      <c r="E16" s="16"/>
      <c r="F16" s="16">
        <f t="shared" si="0"/>
        <v>0</v>
      </c>
      <c r="G16" s="18"/>
      <c r="H16" s="16">
        <f t="shared" si="1"/>
        <v>0</v>
      </c>
      <c r="I16" s="13"/>
    </row>
    <row r="17" spans="1:9" s="2" customFormat="1" ht="49.8" customHeight="1" x14ac:dyDescent="0.3">
      <c r="A17" s="6">
        <v>10</v>
      </c>
      <c r="B17" s="7" t="s">
        <v>39</v>
      </c>
      <c r="C17" s="6" t="s">
        <v>9</v>
      </c>
      <c r="D17" s="6">
        <v>2500</v>
      </c>
      <c r="E17" s="16"/>
      <c r="F17" s="16">
        <f t="shared" si="0"/>
        <v>0</v>
      </c>
      <c r="G17" s="18"/>
      <c r="H17" s="16">
        <f t="shared" si="1"/>
        <v>0</v>
      </c>
      <c r="I17" s="12"/>
    </row>
    <row r="18" spans="1:9" s="2" customFormat="1" ht="67.8" customHeight="1" x14ac:dyDescent="0.3">
      <c r="A18" s="6">
        <v>11</v>
      </c>
      <c r="B18" s="7" t="s">
        <v>32</v>
      </c>
      <c r="C18" s="6" t="s">
        <v>9</v>
      </c>
      <c r="D18" s="6">
        <v>10000</v>
      </c>
      <c r="E18" s="16"/>
      <c r="F18" s="16">
        <f t="shared" si="0"/>
        <v>0</v>
      </c>
      <c r="G18" s="18"/>
      <c r="H18" s="16">
        <f t="shared" si="1"/>
        <v>0</v>
      </c>
      <c r="I18" s="12"/>
    </row>
    <row r="19" spans="1:9" s="2" customFormat="1" ht="80.400000000000006" customHeight="1" x14ac:dyDescent="0.3">
      <c r="A19" s="6">
        <v>12</v>
      </c>
      <c r="B19" s="7" t="s">
        <v>15</v>
      </c>
      <c r="C19" s="6" t="s">
        <v>9</v>
      </c>
      <c r="D19" s="6">
        <v>12000</v>
      </c>
      <c r="E19" s="16"/>
      <c r="F19" s="16">
        <f t="shared" si="0"/>
        <v>0</v>
      </c>
      <c r="G19" s="18"/>
      <c r="H19" s="16">
        <f t="shared" si="1"/>
        <v>0</v>
      </c>
      <c r="I19" s="12"/>
    </row>
    <row r="20" spans="1:9" s="2" customFormat="1" ht="65.400000000000006" customHeight="1" x14ac:dyDescent="0.3">
      <c r="A20" s="6">
        <v>13</v>
      </c>
      <c r="B20" s="7" t="s">
        <v>16</v>
      </c>
      <c r="C20" s="6" t="s">
        <v>9</v>
      </c>
      <c r="D20" s="6">
        <v>1000</v>
      </c>
      <c r="E20" s="16"/>
      <c r="F20" s="16">
        <f t="shared" si="0"/>
        <v>0</v>
      </c>
      <c r="G20" s="18"/>
      <c r="H20" s="16">
        <f t="shared" si="1"/>
        <v>0</v>
      </c>
      <c r="I20" s="12"/>
    </row>
    <row r="21" spans="1:9" s="2" customFormat="1" ht="46.2" customHeight="1" x14ac:dyDescent="0.3">
      <c r="A21" s="6">
        <v>14</v>
      </c>
      <c r="B21" s="7" t="s">
        <v>27</v>
      </c>
      <c r="C21" s="6" t="s">
        <v>9</v>
      </c>
      <c r="D21" s="6">
        <v>3000</v>
      </c>
      <c r="E21" s="16"/>
      <c r="F21" s="16">
        <f t="shared" si="0"/>
        <v>0</v>
      </c>
      <c r="G21" s="18"/>
      <c r="H21" s="16">
        <f t="shared" si="1"/>
        <v>0</v>
      </c>
      <c r="I21" s="12"/>
    </row>
    <row r="22" spans="1:9" s="2" customFormat="1" ht="77.400000000000006" customHeight="1" x14ac:dyDescent="0.3">
      <c r="A22" s="6">
        <v>15</v>
      </c>
      <c r="B22" s="7" t="s">
        <v>28</v>
      </c>
      <c r="C22" s="6" t="s">
        <v>10</v>
      </c>
      <c r="D22" s="6">
        <v>30</v>
      </c>
      <c r="E22" s="16"/>
      <c r="F22" s="16">
        <f t="shared" si="0"/>
        <v>0</v>
      </c>
      <c r="G22" s="18"/>
      <c r="H22" s="16">
        <f t="shared" si="1"/>
        <v>0</v>
      </c>
      <c r="I22" s="13"/>
    </row>
    <row r="23" spans="1:9" s="2" customFormat="1" ht="81" customHeight="1" x14ac:dyDescent="0.3">
      <c r="A23" s="6">
        <v>16</v>
      </c>
      <c r="B23" s="7" t="s">
        <v>40</v>
      </c>
      <c r="C23" s="6" t="s">
        <v>10</v>
      </c>
      <c r="D23" s="6">
        <v>700</v>
      </c>
      <c r="E23" s="16"/>
      <c r="F23" s="16">
        <f t="shared" si="0"/>
        <v>0</v>
      </c>
      <c r="G23" s="18"/>
      <c r="H23" s="16">
        <f t="shared" si="1"/>
        <v>0</v>
      </c>
      <c r="I23" s="13"/>
    </row>
    <row r="24" spans="1:9" s="2" customFormat="1" ht="64.8" customHeight="1" x14ac:dyDescent="0.3">
      <c r="A24" s="6">
        <v>17</v>
      </c>
      <c r="B24" s="7" t="s">
        <v>41</v>
      </c>
      <c r="C24" s="6" t="s">
        <v>9</v>
      </c>
      <c r="D24" s="6">
        <v>8</v>
      </c>
      <c r="E24" s="16"/>
      <c r="F24" s="16">
        <f t="shared" si="0"/>
        <v>0</v>
      </c>
      <c r="G24" s="18"/>
      <c r="H24" s="16">
        <f t="shared" si="1"/>
        <v>0</v>
      </c>
      <c r="I24" s="13"/>
    </row>
    <row r="25" spans="1:9" s="2" customFormat="1" ht="80.400000000000006" customHeight="1" x14ac:dyDescent="0.3">
      <c r="A25" s="6">
        <v>18</v>
      </c>
      <c r="B25" s="7" t="s">
        <v>29</v>
      </c>
      <c r="C25" s="6" t="s">
        <v>10</v>
      </c>
      <c r="D25" s="6">
        <v>35</v>
      </c>
      <c r="E25" s="16"/>
      <c r="F25" s="16">
        <f t="shared" si="0"/>
        <v>0</v>
      </c>
      <c r="G25" s="18"/>
      <c r="H25" s="16">
        <f t="shared" si="1"/>
        <v>0</v>
      </c>
      <c r="I25" s="13"/>
    </row>
    <row r="26" spans="1:9" s="2" customFormat="1" ht="43.2" x14ac:dyDescent="0.3">
      <c r="A26" s="6">
        <v>19</v>
      </c>
      <c r="B26" s="7" t="s">
        <v>25</v>
      </c>
      <c r="C26" s="6" t="s">
        <v>10</v>
      </c>
      <c r="D26" s="6">
        <v>3</v>
      </c>
      <c r="E26" s="16"/>
      <c r="F26" s="16">
        <f t="shared" si="0"/>
        <v>0</v>
      </c>
      <c r="G26" s="18"/>
      <c r="H26" s="16">
        <f t="shared" si="1"/>
        <v>0</v>
      </c>
      <c r="I26" s="13"/>
    </row>
    <row r="27" spans="1:9" s="2" customFormat="1" ht="24.6" customHeight="1" x14ac:dyDescent="0.3">
      <c r="A27" s="6">
        <v>20</v>
      </c>
      <c r="B27" s="7" t="s">
        <v>22</v>
      </c>
      <c r="C27" s="6" t="s">
        <v>9</v>
      </c>
      <c r="D27" s="6">
        <v>80</v>
      </c>
      <c r="E27" s="16"/>
      <c r="F27" s="16">
        <f t="shared" si="0"/>
        <v>0</v>
      </c>
      <c r="G27" s="18"/>
      <c r="H27" s="16">
        <f t="shared" si="1"/>
        <v>0</v>
      </c>
      <c r="I27" s="13"/>
    </row>
    <row r="28" spans="1:9" s="2" customFormat="1" ht="121.2" customHeight="1" x14ac:dyDescent="0.3">
      <c r="A28" s="6">
        <v>21</v>
      </c>
      <c r="B28" s="7" t="s">
        <v>31</v>
      </c>
      <c r="C28" s="6" t="s">
        <v>10</v>
      </c>
      <c r="D28" s="6">
        <v>3</v>
      </c>
      <c r="E28" s="16"/>
      <c r="F28" s="16">
        <f t="shared" si="0"/>
        <v>0</v>
      </c>
      <c r="G28" s="18"/>
      <c r="H28" s="16">
        <f t="shared" si="1"/>
        <v>0</v>
      </c>
      <c r="I28" s="13"/>
    </row>
    <row r="29" spans="1:9" s="2" customFormat="1" ht="63.6" customHeight="1" x14ac:dyDescent="0.3">
      <c r="A29" s="6">
        <v>22</v>
      </c>
      <c r="B29" s="7" t="s">
        <v>34</v>
      </c>
      <c r="C29" s="6" t="s">
        <v>10</v>
      </c>
      <c r="D29" s="5">
        <v>3</v>
      </c>
      <c r="E29" s="16"/>
      <c r="F29" s="16">
        <f t="shared" si="0"/>
        <v>0</v>
      </c>
      <c r="G29" s="18"/>
      <c r="H29" s="16">
        <f t="shared" si="1"/>
        <v>0</v>
      </c>
      <c r="I29" s="13"/>
    </row>
    <row r="30" spans="1:9" s="2" customFormat="1" ht="57.6" x14ac:dyDescent="0.3">
      <c r="A30" s="6">
        <v>23</v>
      </c>
      <c r="B30" s="7" t="s">
        <v>33</v>
      </c>
      <c r="C30" s="6" t="s">
        <v>10</v>
      </c>
      <c r="D30" s="6">
        <v>1</v>
      </c>
      <c r="E30" s="16"/>
      <c r="F30" s="16">
        <f t="shared" si="0"/>
        <v>0</v>
      </c>
      <c r="G30" s="18"/>
      <c r="H30" s="16">
        <f t="shared" si="1"/>
        <v>0</v>
      </c>
      <c r="I30" s="13"/>
    </row>
    <row r="31" spans="1:9" s="2" customFormat="1" ht="21.6" customHeight="1" x14ac:dyDescent="0.3">
      <c r="A31" s="20" t="s">
        <v>17</v>
      </c>
      <c r="B31" s="21"/>
      <c r="C31" s="21"/>
      <c r="D31" s="22"/>
      <c r="E31" s="14" t="s">
        <v>18</v>
      </c>
      <c r="F31" s="17">
        <f>SUM(F8:F30)</f>
        <v>0</v>
      </c>
      <c r="G31" s="15" t="s">
        <v>19</v>
      </c>
      <c r="H31" s="17">
        <f>SUM(H8:H30)</f>
        <v>0</v>
      </c>
      <c r="I31" s="8"/>
    </row>
    <row r="32" spans="1:9" s="2" customFormat="1" x14ac:dyDescent="0.3">
      <c r="A32" s="3"/>
      <c r="B32" s="3"/>
      <c r="C32" s="3"/>
      <c r="D32" s="3"/>
      <c r="E32" s="3"/>
      <c r="F32" s="3"/>
      <c r="G32" s="9"/>
      <c r="H32" s="9"/>
      <c r="I32" s="10"/>
    </row>
    <row r="33" spans="1:9" x14ac:dyDescent="0.3">
      <c r="A33" s="1"/>
      <c r="B33" s="1"/>
      <c r="C33" s="1"/>
      <c r="D33" s="1"/>
      <c r="E33" s="1"/>
      <c r="F33" s="1"/>
      <c r="G33" s="1"/>
      <c r="H33" s="1"/>
      <c r="I33" s="1"/>
    </row>
    <row r="34" spans="1:9" x14ac:dyDescent="0.3">
      <c r="A34" s="1"/>
      <c r="B34" s="1"/>
      <c r="C34" s="1"/>
      <c r="D34" s="1"/>
      <c r="E34" s="1"/>
      <c r="F34" s="1"/>
      <c r="G34" s="1"/>
      <c r="H34" s="1"/>
      <c r="I34" s="1"/>
    </row>
  </sheetData>
  <mergeCells count="5">
    <mergeCell ref="A4:I4"/>
    <mergeCell ref="A31:D31"/>
    <mergeCell ref="G3:I3"/>
    <mergeCell ref="G1:I1"/>
    <mergeCell ref="G2:I2"/>
  </mergeCells>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Wiecek</dc:creator>
  <cp:lastModifiedBy>Agnieszka Bebech</cp:lastModifiedBy>
  <cp:lastPrinted>2024-04-25T08:05:19Z</cp:lastPrinted>
  <dcterms:created xsi:type="dcterms:W3CDTF">2016-09-26T11:51:38Z</dcterms:created>
  <dcterms:modified xsi:type="dcterms:W3CDTF">2024-07-04T05:36:49Z</dcterms:modified>
</cp:coreProperties>
</file>