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Formularz ofertowy" sheetId="1" r:id="rId1"/>
  </sheets>
  <calcPr calcId="152511"/>
</workbook>
</file>

<file path=xl/calcChain.xml><?xml version="1.0" encoding="utf-8"?>
<calcChain xmlns="http://schemas.openxmlformats.org/spreadsheetml/2006/main">
  <c r="G17" i="1" l="1"/>
  <c r="G21" i="1"/>
  <c r="H21" i="1" s="1"/>
  <c r="I21" i="1" s="1"/>
  <c r="G22" i="1"/>
  <c r="H22" i="1" s="1"/>
  <c r="G27" i="1"/>
  <c r="H27" i="1" s="1"/>
  <c r="D27" i="1"/>
  <c r="G28" i="1"/>
  <c r="H28" i="1" s="1"/>
  <c r="G18" i="1"/>
  <c r="H18" i="1" s="1"/>
  <c r="G19" i="1"/>
  <c r="H19" i="1" s="1"/>
  <c r="I19" i="1" s="1"/>
  <c r="G20" i="1"/>
  <c r="H20" i="1" s="1"/>
  <c r="G23" i="1"/>
  <c r="H23" i="1" s="1"/>
  <c r="G24" i="1"/>
  <c r="H24" i="1" s="1"/>
  <c r="G25" i="1"/>
  <c r="H25" i="1" s="1"/>
  <c r="G26" i="1"/>
  <c r="G16" i="1"/>
  <c r="G15" i="1"/>
  <c r="H15" i="1" s="1"/>
  <c r="I15" i="1" s="1"/>
  <c r="G14" i="1"/>
  <c r="G13" i="1"/>
  <c r="H13" i="1" s="1"/>
  <c r="I13" i="1" s="1"/>
  <c r="G12" i="1"/>
  <c r="G11" i="1"/>
  <c r="G10" i="1"/>
  <c r="G9" i="1"/>
  <c r="H9" i="1" s="1"/>
  <c r="I9" i="1" s="1"/>
  <c r="G8" i="1"/>
  <c r="G7" i="1"/>
  <c r="H11" i="1" l="1"/>
  <c r="I11" i="1" s="1"/>
  <c r="H17" i="1"/>
  <c r="I17" i="1" s="1"/>
  <c r="G29" i="1"/>
  <c r="I23" i="1"/>
  <c r="I27" i="1"/>
  <c r="I22" i="1"/>
  <c r="I28" i="1"/>
  <c r="I25" i="1"/>
  <c r="I18" i="1"/>
  <c r="I20" i="1"/>
  <c r="H26" i="1"/>
  <c r="I26" i="1" s="1"/>
  <c r="I24" i="1"/>
  <c r="H8" i="1"/>
  <c r="I8" i="1" s="1"/>
  <c r="H10" i="1"/>
  <c r="I10" i="1" s="1"/>
  <c r="H12" i="1"/>
  <c r="I12" i="1" s="1"/>
  <c r="H14" i="1"/>
  <c r="I14" i="1" s="1"/>
  <c r="H16" i="1"/>
  <c r="I16" i="1" s="1"/>
  <c r="H7" i="1"/>
  <c r="I7" i="1" s="1"/>
  <c r="H29" i="1" l="1"/>
  <c r="I29" i="1"/>
</calcChain>
</file>

<file path=xl/sharedStrings.xml><?xml version="1.0" encoding="utf-8"?>
<sst xmlns="http://schemas.openxmlformats.org/spreadsheetml/2006/main" count="98" uniqueCount="79">
  <si>
    <t>Przedmiot zamówienia:</t>
  </si>
  <si>
    <t>PRZEDMIOT ZAMÓWIENIA</t>
  </si>
  <si>
    <t>JEDNOSTKA
MIARY</t>
  </si>
  <si>
    <t xml:space="preserve">
ILOŚĆ</t>
  </si>
  <si>
    <t>CENA JEDNOSTKOWA NETTO</t>
  </si>
  <si>
    <t>STAWKA PODATKU VAT</t>
  </si>
  <si>
    <t>WARTOŚĆ
NETTO
[g = d * e]</t>
  </si>
  <si>
    <t>KWOTA
PODATKU VAT
[h = g * f]</t>
  </si>
  <si>
    <t>WARTOŚĆ BRUTTO
[i = g + h]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</si>
  <si>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</si>
  <si>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</si>
  <si>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</si>
  <si>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</si>
  <si>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</si>
  <si>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</si>
  <si>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</si>
  <si>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</si>
  <si>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</si>
  <si>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</si>
  <si>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szt.</t>
  </si>
  <si>
    <t>RAZEM</t>
  </si>
  <si>
    <t>Dostawa wraz z montażem mebli wolnostojących, zabudowy kuchennej oraz sprzętu RTV i AGD do kancelarii Leśnictwa Melsztyn</t>
  </si>
  <si>
    <t>Punkt zgodnie z Opisem przedmiotu zamówienia</t>
  </si>
  <si>
    <t>Biurko komputerowe narożne z kontenerem – typ A (A1)</t>
  </si>
  <si>
    <t>k</t>
  </si>
  <si>
    <t>l</t>
  </si>
  <si>
    <t>m</t>
  </si>
  <si>
    <t>n</t>
  </si>
  <si>
    <t>Stół – typ A (A2)</t>
  </si>
  <si>
    <t>Szafa aktowa – typ A ( A3 )</t>
  </si>
  <si>
    <t>Szafa ubraniowa – typ A (A4)</t>
  </si>
  <si>
    <t>Zabudowa kuchenna – typ B (B1)</t>
  </si>
  <si>
    <t>Fotel – typ FE1</t>
  </si>
  <si>
    <t>Krzesła stacjonarne z podłokietnikami – typ KL1</t>
  </si>
  <si>
    <t>Dozownik mydła</t>
  </si>
  <si>
    <t>Podajnik ręczników</t>
  </si>
  <si>
    <t>Stojak na papier i szczotkę toaletową</t>
  </si>
  <si>
    <t>Wieszak</t>
  </si>
  <si>
    <t>Kosz na śmieci</t>
  </si>
  <si>
    <t>Lustro</t>
  </si>
  <si>
    <t>Kinkiet</t>
  </si>
  <si>
    <t>Chłodziarko-zamrażarka do zabudowy</t>
  </si>
  <si>
    <t>Mikrofalówka do zabudowy</t>
  </si>
  <si>
    <t>Zlew z baterią</t>
  </si>
  <si>
    <t>Płyta indukcyjna dwupalnikowa</t>
  </si>
  <si>
    <t>Lampka</t>
  </si>
  <si>
    <t>Czajnik elektryczny na wodę</t>
  </si>
  <si>
    <t>Folia "mrożona" na szybę</t>
  </si>
  <si>
    <t>Regał magazynowy</t>
  </si>
  <si>
    <t>Uwagi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</si>
  <si>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</si>
  <si>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</si>
  <si>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</si>
  <si>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</si>
  <si>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</si>
  <si>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</si>
  <si>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</si>
  <si>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</si>
  <si>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</si>
  <si>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</si>
  <si>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</si>
  <si>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m2</t>
  </si>
  <si>
    <t>o</t>
  </si>
  <si>
    <t>p</t>
  </si>
  <si>
    <t>r</t>
  </si>
  <si>
    <t>s</t>
  </si>
  <si>
    <t>u</t>
  </si>
  <si>
    <t>w</t>
  </si>
  <si>
    <t>x</t>
  </si>
  <si>
    <t>y</t>
  </si>
  <si>
    <t>mb</t>
  </si>
  <si>
    <t>Przedmiot zamówienia (nazwa producenta oraz nazwa i model oferowanego produktu)</t>
  </si>
  <si>
    <t>Formularz ofertowy</t>
  </si>
  <si>
    <t>Wartość do wpisania na platformie zakupowej</t>
  </si>
  <si>
    <t>Pola do uzupełnienia przez oferenta</t>
  </si>
  <si>
    <t>Nazwa firmy</t>
  </si>
  <si>
    <t>Adres</t>
  </si>
  <si>
    <t>NIP</t>
  </si>
  <si>
    <t>UWAGA: DO TABELI WPROWADZONO FORMUŁY. W TABELI PROSZĘ WPROWADZAĆ DANE W KOLUMNACH OZNACZONYCH LITERAMI: E / F / J / 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</si>
</sst>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4" fillId="0" borderId="0" xfId="0" applyFont="1" applyAlignment="1" applyProtection="1">
      <alignment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6" fillId="0" borderId="1" xfId="0" applyFont="1" applyBorder="1" applyAlignment="1" applyProtection="1">
      <alignment vertical="center" wrapText="1"/>
    </xf>
    <xf numFmtId="0" fontId="7" fillId="4" borderId="1" xfId="0" applyNumberFormat="1" applyFont="1" applyFill="1" applyBorder="1" applyAlignment="1" applyProtection="1">
      <alignment horizontal="center" vertical="center" wrapText="1"/>
    </xf>
    <xf numFmtId="9" fontId="4" fillId="5" borderId="1" xfId="1" applyNumberFormat="1" applyFont="1" applyFill="1" applyBorder="1" applyAlignment="1" applyProtection="1">
      <alignment horizontal="center" vertical="center"/>
      <protection locked="0"/>
    </xf>
    <xf numFmtId="44" fontId="4" fillId="0" borderId="1" xfId="1" applyFont="1" applyBorder="1" applyAlignment="1" applyProtection="1">
      <alignment vertical="center"/>
    </xf>
    <xf numFmtId="44" fontId="4" fillId="0" borderId="1" xfId="1" applyFont="1" applyBorder="1" applyAlignment="1" applyProtection="1">
      <alignment horizontal="center" vertical="center"/>
    </xf>
    <xf numFmtId="44" fontId="3" fillId="6" borderId="5" xfId="0" applyNumberFormat="1" applyFont="1" applyFill="1" applyBorder="1" applyAlignment="1" applyProtection="1">
      <alignment vertical="center"/>
    </xf>
    <xf numFmtId="0" fontId="4" fillId="6" borderId="5" xfId="0" applyFont="1" applyFill="1" applyBorder="1" applyAlignment="1" applyProtection="1">
      <alignment vertical="center"/>
    </xf>
    <xf numFmtId="44" fontId="3" fillId="6" borderId="6" xfId="0" applyNumberFormat="1" applyFont="1" applyFill="1" applyBorder="1" applyAlignment="1" applyProtection="1">
      <alignment vertical="center"/>
    </xf>
    <xf numFmtId="44" fontId="4" fillId="5" borderId="1" xfId="1" applyFont="1" applyFill="1" applyBorder="1" applyAlignment="1" applyProtection="1">
      <alignment horizontal="center" vertical="center"/>
      <protection locked="0"/>
    </xf>
    <xf numFmtId="9" fontId="0" fillId="0" borderId="0" xfId="0" applyNumberFormat="1"/>
    <xf numFmtId="44" fontId="0" fillId="0" borderId="0" xfId="0" applyNumberFormat="1"/>
    <xf numFmtId="44" fontId="3" fillId="7" borderId="6" xfId="0" applyNumberFormat="1" applyFont="1" applyFill="1" applyBorder="1" applyAlignment="1" applyProtection="1">
      <alignment vertical="center"/>
    </xf>
    <xf numFmtId="0" fontId="0" fillId="7" borderId="7" xfId="0" applyFill="1" applyBorder="1"/>
    <xf numFmtId="44" fontId="4" fillId="5" borderId="7" xfId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</xf>
    <xf numFmtId="0" fontId="9" fillId="5" borderId="1" xfId="0" applyFont="1" applyFill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left" vertical="center" wrapText="1"/>
    </xf>
    <xf numFmtId="0" fontId="2" fillId="6" borderId="2" xfId="0" applyFont="1" applyFill="1" applyBorder="1" applyAlignment="1" applyProtection="1">
      <alignment horizontal="center" vertical="center"/>
    </xf>
    <xf numFmtId="0" fontId="2" fillId="6" borderId="3" xfId="0" applyFont="1" applyFill="1" applyBorder="1" applyAlignment="1" applyProtection="1">
      <alignment horizontal="center" vertical="center"/>
    </xf>
    <xf numFmtId="0" fontId="2" fillId="6" borderId="4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topLeftCell="A4" zoomScale="85" zoomScaleNormal="85" workbookViewId="0">
      <selection activeCell="J9" sqref="J9"/>
    </sheetView>
  </sheetViews>
  <sheetFormatPr defaultRowHeight="15" x14ac:dyDescent="0.25"/>
  <cols>
    <col min="1" max="1" width="13.140625" bestFit="1" customWidth="1"/>
    <col min="2" max="2" width="35.5703125" customWidth="1"/>
    <col min="3" max="3" width="10" customWidth="1"/>
    <col min="5" max="5" width="18.5703125" customWidth="1"/>
    <col min="6" max="6" width="15" customWidth="1"/>
    <col min="7" max="7" width="13.7109375" customWidth="1"/>
    <col min="8" max="9" width="13.140625" customWidth="1"/>
    <col min="10" max="10" width="110.5703125" customWidth="1"/>
    <col min="11" max="11" width="24.7109375" customWidth="1"/>
  </cols>
  <sheetData>
    <row r="1" spans="1:11" x14ac:dyDescent="0.25">
      <c r="A1" s="28" t="s">
        <v>72</v>
      </c>
      <c r="B1" s="28"/>
      <c r="C1" s="28"/>
      <c r="D1" s="28"/>
      <c r="E1" s="28"/>
      <c r="F1" s="28"/>
      <c r="G1" s="28"/>
      <c r="H1" s="28"/>
      <c r="I1" s="28"/>
      <c r="J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43.5" customHeight="1" x14ac:dyDescent="0.25">
      <c r="A3" s="27" t="s">
        <v>0</v>
      </c>
      <c r="B3" s="27"/>
      <c r="C3" s="23" t="s">
        <v>21</v>
      </c>
      <c r="D3" s="23"/>
      <c r="E3" s="23"/>
      <c r="F3" s="23"/>
      <c r="G3" s="23"/>
      <c r="H3" s="23"/>
      <c r="I3" s="23"/>
      <c r="J3" s="1"/>
    </row>
    <row r="4" spans="1:11" x14ac:dyDescent="0.25">
      <c r="A4" s="29" t="s">
        <v>78</v>
      </c>
      <c r="B4" s="29"/>
      <c r="C4" s="29"/>
      <c r="D4" s="29"/>
      <c r="E4" s="29"/>
      <c r="F4" s="29"/>
      <c r="G4" s="29"/>
      <c r="H4" s="29"/>
      <c r="I4" s="29"/>
      <c r="J4" s="29"/>
    </row>
    <row r="5" spans="1:11" ht="51" x14ac:dyDescent="0.25">
      <c r="A5" s="2" t="s">
        <v>22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1" t="s">
        <v>49</v>
      </c>
      <c r="K5" s="21" t="s">
        <v>71</v>
      </c>
    </row>
    <row r="6" spans="1:11" x14ac:dyDescent="0.25">
      <c r="A6" s="3" t="s">
        <v>50</v>
      </c>
      <c r="B6" s="3" t="s">
        <v>51</v>
      </c>
      <c r="C6" s="3" t="s">
        <v>52</v>
      </c>
      <c r="D6" s="3" t="s">
        <v>53</v>
      </c>
      <c r="E6" s="3" t="s">
        <v>54</v>
      </c>
      <c r="F6" s="3" t="s">
        <v>55</v>
      </c>
      <c r="G6" s="3" t="s">
        <v>56</v>
      </c>
      <c r="H6" s="3" t="s">
        <v>57</v>
      </c>
      <c r="I6" s="3" t="s">
        <v>58</v>
      </c>
      <c r="J6" s="3" t="s">
        <v>59</v>
      </c>
      <c r="K6" s="3" t="s">
        <v>60</v>
      </c>
    </row>
    <row r="7" spans="1:11" ht="25.5" x14ac:dyDescent="0.25">
      <c r="A7" s="4" t="s">
        <v>9</v>
      </c>
      <c r="B7" s="5" t="s">
        <v>23</v>
      </c>
      <c r="C7" s="6" t="s">
        <v>19</v>
      </c>
      <c r="D7" s="4">
        <v>1</v>
      </c>
      <c r="E7" s="13"/>
      <c r="F7" s="7"/>
      <c r="G7" s="8">
        <f>IF(F7="",0,D7*ROUND(E7,2))</f>
        <v>0</v>
      </c>
      <c r="H7" s="9">
        <f t="shared" ref="H7:H16" si="0">IF(F7="",0,IF(F7="ZW.","ZW.",ROUND(G7,2)*F7))</f>
        <v>0</v>
      </c>
      <c r="I7" s="8">
        <f>IF(F7="",0,IF(F7="ZW.",ROUND(G7,2),ROUND(G7,2)+H7))</f>
        <v>0</v>
      </c>
      <c r="J7" s="22"/>
      <c r="K7" s="22"/>
    </row>
    <row r="8" spans="1:11" x14ac:dyDescent="0.25">
      <c r="A8" s="4" t="s">
        <v>10</v>
      </c>
      <c r="B8" s="5" t="s">
        <v>28</v>
      </c>
      <c r="C8" s="6" t="s">
        <v>19</v>
      </c>
      <c r="D8" s="4">
        <v>1</v>
      </c>
      <c r="E8" s="13"/>
      <c r="F8" s="7"/>
      <c r="G8" s="8">
        <f t="shared" ref="G8:G16" si="1">IF(F8="",0,D8*ROUND(E8,2))</f>
        <v>0</v>
      </c>
      <c r="H8" s="9">
        <f t="shared" si="0"/>
        <v>0</v>
      </c>
      <c r="I8" s="8">
        <f t="shared" ref="I8:I16" si="2">IF(F8="",0,IF(F8="ZW.",ROUND(G8,2),ROUND(G8,2)+H8))</f>
        <v>0</v>
      </c>
      <c r="J8" s="22"/>
      <c r="K8" s="22"/>
    </row>
    <row r="9" spans="1:11" x14ac:dyDescent="0.25">
      <c r="A9" s="4" t="s">
        <v>11</v>
      </c>
      <c r="B9" s="5" t="s">
        <v>29</v>
      </c>
      <c r="C9" s="6" t="s">
        <v>19</v>
      </c>
      <c r="D9" s="4">
        <v>2</v>
      </c>
      <c r="E9" s="13"/>
      <c r="F9" s="7"/>
      <c r="G9" s="8">
        <f t="shared" si="1"/>
        <v>0</v>
      </c>
      <c r="H9" s="9">
        <f t="shared" si="0"/>
        <v>0</v>
      </c>
      <c r="I9" s="8">
        <f t="shared" si="2"/>
        <v>0</v>
      </c>
      <c r="J9" s="22"/>
      <c r="K9" s="22"/>
    </row>
    <row r="10" spans="1:11" x14ac:dyDescent="0.25">
      <c r="A10" s="4" t="s">
        <v>12</v>
      </c>
      <c r="B10" s="5" t="s">
        <v>30</v>
      </c>
      <c r="C10" s="6" t="s">
        <v>19</v>
      </c>
      <c r="D10" s="4">
        <v>1</v>
      </c>
      <c r="E10" s="13"/>
      <c r="F10" s="7"/>
      <c r="G10" s="8">
        <f t="shared" si="1"/>
        <v>0</v>
      </c>
      <c r="H10" s="9">
        <f t="shared" si="0"/>
        <v>0</v>
      </c>
      <c r="I10" s="8">
        <f t="shared" si="2"/>
        <v>0</v>
      </c>
      <c r="J10" s="22"/>
      <c r="K10" s="22"/>
    </row>
    <row r="11" spans="1:11" x14ac:dyDescent="0.25">
      <c r="A11" s="4" t="s">
        <v>13</v>
      </c>
      <c r="B11" s="5" t="s">
        <v>31</v>
      </c>
      <c r="C11" s="6" t="s">
        <v>70</v>
      </c>
      <c r="D11" s="4">
        <v>5</v>
      </c>
      <c r="E11" s="13"/>
      <c r="F11" s="7"/>
      <c r="G11" s="8">
        <f t="shared" si="1"/>
        <v>0</v>
      </c>
      <c r="H11" s="9">
        <f>IF(F11="",0,IF(F11="ZW.","ZW.",ROUND(G11,2)*F11))</f>
        <v>0</v>
      </c>
      <c r="I11" s="8">
        <f t="shared" si="2"/>
        <v>0</v>
      </c>
      <c r="J11" s="22"/>
      <c r="K11" s="22"/>
    </row>
    <row r="12" spans="1:11" x14ac:dyDescent="0.25">
      <c r="A12" s="4" t="s">
        <v>14</v>
      </c>
      <c r="B12" s="5" t="s">
        <v>32</v>
      </c>
      <c r="C12" s="6" t="s">
        <v>19</v>
      </c>
      <c r="D12" s="4">
        <v>1</v>
      </c>
      <c r="E12" s="13"/>
      <c r="F12" s="7"/>
      <c r="G12" s="8">
        <f t="shared" si="1"/>
        <v>0</v>
      </c>
      <c r="H12" s="9">
        <f t="shared" si="0"/>
        <v>0</v>
      </c>
      <c r="I12" s="8">
        <f t="shared" si="2"/>
        <v>0</v>
      </c>
      <c r="J12" s="22"/>
      <c r="K12" s="22"/>
    </row>
    <row r="13" spans="1:11" ht="25.5" x14ac:dyDescent="0.25">
      <c r="A13" s="4" t="s">
        <v>15</v>
      </c>
      <c r="B13" s="5" t="s">
        <v>33</v>
      </c>
      <c r="C13" s="6" t="s">
        <v>19</v>
      </c>
      <c r="D13" s="4">
        <v>8</v>
      </c>
      <c r="E13" s="13"/>
      <c r="F13" s="7"/>
      <c r="G13" s="8">
        <f t="shared" si="1"/>
        <v>0</v>
      </c>
      <c r="H13" s="9">
        <f t="shared" si="0"/>
        <v>0</v>
      </c>
      <c r="I13" s="8">
        <f t="shared" si="2"/>
        <v>0</v>
      </c>
      <c r="J13" s="22"/>
      <c r="K13" s="22"/>
    </row>
    <row r="14" spans="1:11" x14ac:dyDescent="0.25">
      <c r="A14" s="4" t="s">
        <v>16</v>
      </c>
      <c r="B14" s="5" t="s">
        <v>34</v>
      </c>
      <c r="C14" s="6" t="s">
        <v>19</v>
      </c>
      <c r="D14" s="4">
        <v>1</v>
      </c>
      <c r="E14" s="13"/>
      <c r="F14" s="7"/>
      <c r="G14" s="8">
        <f t="shared" si="1"/>
        <v>0</v>
      </c>
      <c r="H14" s="9">
        <f t="shared" si="0"/>
        <v>0</v>
      </c>
      <c r="I14" s="8">
        <f t="shared" si="2"/>
        <v>0</v>
      </c>
      <c r="J14" s="22"/>
      <c r="K14" s="22"/>
    </row>
    <row r="15" spans="1:11" x14ac:dyDescent="0.25">
      <c r="A15" s="4" t="s">
        <v>17</v>
      </c>
      <c r="B15" s="5" t="s">
        <v>35</v>
      </c>
      <c r="C15" s="6" t="s">
        <v>19</v>
      </c>
      <c r="D15" s="4">
        <v>1</v>
      </c>
      <c r="E15" s="13"/>
      <c r="F15" s="7"/>
      <c r="G15" s="8">
        <f t="shared" si="1"/>
        <v>0</v>
      </c>
      <c r="H15" s="9">
        <f t="shared" si="0"/>
        <v>0</v>
      </c>
      <c r="I15" s="8">
        <f t="shared" si="2"/>
        <v>0</v>
      </c>
      <c r="J15" s="22"/>
      <c r="K15" s="22"/>
    </row>
    <row r="16" spans="1:11" x14ac:dyDescent="0.25">
      <c r="A16" s="4" t="s">
        <v>18</v>
      </c>
      <c r="B16" s="5" t="s">
        <v>36</v>
      </c>
      <c r="C16" s="6" t="s">
        <v>19</v>
      </c>
      <c r="D16" s="4">
        <v>1</v>
      </c>
      <c r="E16" s="13"/>
      <c r="F16" s="7"/>
      <c r="G16" s="8">
        <f t="shared" si="1"/>
        <v>0</v>
      </c>
      <c r="H16" s="9">
        <f t="shared" si="0"/>
        <v>0</v>
      </c>
      <c r="I16" s="8">
        <f t="shared" si="2"/>
        <v>0</v>
      </c>
      <c r="J16" s="22"/>
      <c r="K16" s="22"/>
    </row>
    <row r="17" spans="1:11" x14ac:dyDescent="0.25">
      <c r="A17" s="4" t="s">
        <v>24</v>
      </c>
      <c r="B17" s="5" t="s">
        <v>37</v>
      </c>
      <c r="C17" s="6" t="s">
        <v>19</v>
      </c>
      <c r="D17" s="4">
        <v>1</v>
      </c>
      <c r="E17" s="13"/>
      <c r="F17" s="7"/>
      <c r="G17" s="8">
        <f t="shared" ref="G17:G27" si="3">IF(F17="",0,D17*ROUND(E17,2))</f>
        <v>0</v>
      </c>
      <c r="H17" s="9">
        <f t="shared" ref="H17:H28" si="4">IF(F17="",0,IF(F17="ZW.","ZW.",ROUND(G17,2)*F17))</f>
        <v>0</v>
      </c>
      <c r="I17" s="8">
        <f t="shared" ref="I17:I28" si="5">IF(F17="",0,IF(F17="ZW.",ROUND(G17,2),ROUND(G17,2)+H17))</f>
        <v>0</v>
      </c>
      <c r="J17" s="22"/>
      <c r="K17" s="22"/>
    </row>
    <row r="18" spans="1:11" x14ac:dyDescent="0.25">
      <c r="A18" s="4" t="s">
        <v>25</v>
      </c>
      <c r="B18" s="5" t="s">
        <v>38</v>
      </c>
      <c r="C18" s="6" t="s">
        <v>19</v>
      </c>
      <c r="D18" s="4">
        <v>3</v>
      </c>
      <c r="E18" s="13"/>
      <c r="F18" s="7"/>
      <c r="G18" s="8">
        <f t="shared" si="3"/>
        <v>0</v>
      </c>
      <c r="H18" s="9">
        <f t="shared" si="4"/>
        <v>0</v>
      </c>
      <c r="I18" s="8">
        <f t="shared" si="5"/>
        <v>0</v>
      </c>
      <c r="J18" s="22"/>
      <c r="K18" s="22"/>
    </row>
    <row r="19" spans="1:11" x14ac:dyDescent="0.25">
      <c r="A19" s="4" t="s">
        <v>26</v>
      </c>
      <c r="B19" s="5" t="s">
        <v>39</v>
      </c>
      <c r="C19" s="6" t="s">
        <v>19</v>
      </c>
      <c r="D19" s="4">
        <v>1</v>
      </c>
      <c r="E19" s="13"/>
      <c r="F19" s="7"/>
      <c r="G19" s="8">
        <f t="shared" si="3"/>
        <v>0</v>
      </c>
      <c r="H19" s="9">
        <f t="shared" si="4"/>
        <v>0</v>
      </c>
      <c r="I19" s="8">
        <f t="shared" si="5"/>
        <v>0</v>
      </c>
      <c r="J19" s="22"/>
      <c r="K19" s="22"/>
    </row>
    <row r="20" spans="1:11" x14ac:dyDescent="0.25">
      <c r="A20" s="4" t="s">
        <v>27</v>
      </c>
      <c r="B20" s="5" t="s">
        <v>40</v>
      </c>
      <c r="C20" s="6" t="s">
        <v>19</v>
      </c>
      <c r="D20" s="4">
        <v>1</v>
      </c>
      <c r="E20" s="13"/>
      <c r="F20" s="7"/>
      <c r="G20" s="8">
        <f t="shared" si="3"/>
        <v>0</v>
      </c>
      <c r="H20" s="9">
        <f t="shared" si="4"/>
        <v>0</v>
      </c>
      <c r="I20" s="8">
        <f t="shared" si="5"/>
        <v>0</v>
      </c>
      <c r="J20" s="22"/>
      <c r="K20" s="22"/>
    </row>
    <row r="21" spans="1:11" x14ac:dyDescent="0.25">
      <c r="A21" s="4" t="s">
        <v>62</v>
      </c>
      <c r="B21" s="5" t="s">
        <v>41</v>
      </c>
      <c r="C21" s="6" t="s">
        <v>19</v>
      </c>
      <c r="D21" s="4">
        <v>1</v>
      </c>
      <c r="E21" s="13"/>
      <c r="F21" s="7"/>
      <c r="G21" s="8">
        <f t="shared" si="3"/>
        <v>0</v>
      </c>
      <c r="H21" s="9">
        <f t="shared" si="4"/>
        <v>0</v>
      </c>
      <c r="I21" s="8">
        <f t="shared" si="5"/>
        <v>0</v>
      </c>
      <c r="J21" s="22"/>
      <c r="K21" s="22"/>
    </row>
    <row r="22" spans="1:11" x14ac:dyDescent="0.25">
      <c r="A22" s="4" t="s">
        <v>63</v>
      </c>
      <c r="B22" s="5" t="s">
        <v>42</v>
      </c>
      <c r="C22" s="6" t="s">
        <v>19</v>
      </c>
      <c r="D22" s="4">
        <v>1</v>
      </c>
      <c r="E22" s="13"/>
      <c r="F22" s="7"/>
      <c r="G22" s="8">
        <f t="shared" si="3"/>
        <v>0</v>
      </c>
      <c r="H22" s="9">
        <f t="shared" si="4"/>
        <v>0</v>
      </c>
      <c r="I22" s="8">
        <f t="shared" si="5"/>
        <v>0</v>
      </c>
      <c r="J22" s="22"/>
      <c r="K22" s="22"/>
    </row>
    <row r="23" spans="1:11" x14ac:dyDescent="0.25">
      <c r="A23" s="4" t="s">
        <v>64</v>
      </c>
      <c r="B23" s="5" t="s">
        <v>43</v>
      </c>
      <c r="C23" s="6" t="s">
        <v>19</v>
      </c>
      <c r="D23" s="4">
        <v>1</v>
      </c>
      <c r="E23" s="13"/>
      <c r="F23" s="7"/>
      <c r="G23" s="8">
        <f t="shared" si="3"/>
        <v>0</v>
      </c>
      <c r="H23" s="9">
        <f t="shared" si="4"/>
        <v>0</v>
      </c>
      <c r="I23" s="8">
        <f t="shared" si="5"/>
        <v>0</v>
      </c>
      <c r="J23" s="22"/>
      <c r="K23" s="22"/>
    </row>
    <row r="24" spans="1:11" x14ac:dyDescent="0.25">
      <c r="A24" s="4" t="s">
        <v>65</v>
      </c>
      <c r="B24" s="5" t="s">
        <v>44</v>
      </c>
      <c r="C24" s="6" t="s">
        <v>19</v>
      </c>
      <c r="D24" s="4">
        <v>1</v>
      </c>
      <c r="E24" s="13"/>
      <c r="F24" s="7"/>
      <c r="G24" s="8">
        <f t="shared" si="3"/>
        <v>0</v>
      </c>
      <c r="H24" s="9">
        <f t="shared" si="4"/>
        <v>0</v>
      </c>
      <c r="I24" s="8">
        <f t="shared" si="5"/>
        <v>0</v>
      </c>
      <c r="J24" s="22"/>
      <c r="K24" s="22"/>
    </row>
    <row r="25" spans="1:11" x14ac:dyDescent="0.25">
      <c r="A25" s="4" t="s">
        <v>66</v>
      </c>
      <c r="B25" s="5" t="s">
        <v>45</v>
      </c>
      <c r="C25" s="6" t="s">
        <v>19</v>
      </c>
      <c r="D25" s="4">
        <v>2</v>
      </c>
      <c r="E25" s="13"/>
      <c r="F25" s="7"/>
      <c r="G25" s="8">
        <f t="shared" si="3"/>
        <v>0</v>
      </c>
      <c r="H25" s="9">
        <f t="shared" si="4"/>
        <v>0</v>
      </c>
      <c r="I25" s="8">
        <f t="shared" si="5"/>
        <v>0</v>
      </c>
      <c r="J25" s="22"/>
      <c r="K25" s="22"/>
    </row>
    <row r="26" spans="1:11" x14ac:dyDescent="0.25">
      <c r="A26" s="4" t="s">
        <v>67</v>
      </c>
      <c r="B26" s="5" t="s">
        <v>46</v>
      </c>
      <c r="C26" s="6" t="s">
        <v>19</v>
      </c>
      <c r="D26" s="4">
        <v>1</v>
      </c>
      <c r="E26" s="13"/>
      <c r="F26" s="7"/>
      <c r="G26" s="8">
        <f t="shared" si="3"/>
        <v>0</v>
      </c>
      <c r="H26" s="9">
        <f t="shared" si="4"/>
        <v>0</v>
      </c>
      <c r="I26" s="8">
        <f t="shared" si="5"/>
        <v>0</v>
      </c>
      <c r="J26" s="22"/>
      <c r="K26" s="22"/>
    </row>
    <row r="27" spans="1:11" x14ac:dyDescent="0.25">
      <c r="A27" s="4" t="s">
        <v>68</v>
      </c>
      <c r="B27" s="5" t="s">
        <v>47</v>
      </c>
      <c r="C27" s="6" t="s">
        <v>61</v>
      </c>
      <c r="D27" s="4">
        <f>0.76*1.26</f>
        <v>0.95760000000000001</v>
      </c>
      <c r="E27" s="13"/>
      <c r="F27" s="7"/>
      <c r="G27" s="8">
        <f t="shared" si="3"/>
        <v>0</v>
      </c>
      <c r="H27" s="9">
        <f t="shared" si="4"/>
        <v>0</v>
      </c>
      <c r="I27" s="8">
        <f t="shared" si="5"/>
        <v>0</v>
      </c>
      <c r="J27" s="22"/>
      <c r="K27" s="22"/>
    </row>
    <row r="28" spans="1:11" x14ac:dyDescent="0.25">
      <c r="A28" s="4" t="s">
        <v>69</v>
      </c>
      <c r="B28" s="5" t="s">
        <v>48</v>
      </c>
      <c r="C28" s="6" t="s">
        <v>19</v>
      </c>
      <c r="D28" s="4">
        <v>2</v>
      </c>
      <c r="E28" s="13"/>
      <c r="F28" s="7"/>
      <c r="G28" s="8">
        <f>IF(F28="",0,D28*ROUND(E28,2))</f>
        <v>0</v>
      </c>
      <c r="H28" s="9">
        <f t="shared" si="4"/>
        <v>0</v>
      </c>
      <c r="I28" s="8">
        <f t="shared" si="5"/>
        <v>0</v>
      </c>
      <c r="J28" s="22"/>
      <c r="K28" s="22"/>
    </row>
    <row r="29" spans="1:11" x14ac:dyDescent="0.25">
      <c r="A29" s="24" t="s">
        <v>20</v>
      </c>
      <c r="B29" s="25"/>
      <c r="C29" s="25"/>
      <c r="D29" s="26"/>
      <c r="E29" s="10"/>
      <c r="F29" s="11"/>
      <c r="G29" s="16">
        <f>ROUND(SUM(G7:G28),2)</f>
        <v>0</v>
      </c>
      <c r="H29" s="12">
        <f>ROUND(SUM(H7:H28),2)</f>
        <v>0</v>
      </c>
      <c r="I29" s="12">
        <f>ROUND(SUM(I7:I28),2)</f>
        <v>0</v>
      </c>
      <c r="J29" s="10"/>
      <c r="K29" s="11"/>
    </row>
    <row r="30" spans="1:11" x14ac:dyDescent="0.25">
      <c r="G30" s="14"/>
    </row>
    <row r="31" spans="1:11" x14ac:dyDescent="0.25">
      <c r="G31" s="15"/>
      <c r="I31" s="15"/>
    </row>
    <row r="32" spans="1:11" ht="36.75" customHeight="1" x14ac:dyDescent="0.25">
      <c r="A32" s="19" t="s">
        <v>75</v>
      </c>
      <c r="B32" s="20"/>
    </row>
    <row r="33" spans="1:10" ht="30.75" customHeight="1" thickBot="1" x14ac:dyDescent="0.3">
      <c r="A33" s="19" t="s">
        <v>76</v>
      </c>
      <c r="B33" s="20"/>
    </row>
    <row r="34" spans="1:10" ht="39" customHeight="1" thickBot="1" x14ac:dyDescent="0.3">
      <c r="A34" s="19" t="s">
        <v>77</v>
      </c>
      <c r="B34" s="20"/>
      <c r="I34" s="17"/>
      <c r="J34" t="s">
        <v>73</v>
      </c>
    </row>
    <row r="36" spans="1:10" ht="15.75" thickBot="1" x14ac:dyDescent="0.3"/>
    <row r="37" spans="1:10" ht="15.75" thickBot="1" x14ac:dyDescent="0.3">
      <c r="I37" s="18"/>
      <c r="J37" t="s">
        <v>74</v>
      </c>
    </row>
    <row r="38" spans="1:10" x14ac:dyDescent="0.25">
      <c r="J38" s="1"/>
    </row>
  </sheetData>
  <sheetProtection algorithmName="SHA-512" hashValue="LfmCmaFR6SPD0bejd10TzkSdlArdQ61ykHftJk4umlnRFF2StfLhYoxHgyEsTxTRsJONpypVm0jCZ+146vxh8Q==" saltValue="yQMEPXsbZ/qZ7jrOAwGuZA==" spinCount="100000" sheet="1" objects="1" scenarios="1"/>
  <mergeCells count="5">
    <mergeCell ref="C3:I3"/>
    <mergeCell ref="A29:D29"/>
    <mergeCell ref="A3:B3"/>
    <mergeCell ref="A1:I1"/>
    <mergeCell ref="A4:J4"/>
  </mergeCells>
  <dataValidations count="1">
    <dataValidation type="list" allowBlank="1" showInputMessage="1" showErrorMessage="1" sqref="F7:F28">
      <formula1>"23%,8%,5%,0%,ZW."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2024-08-05T10:17:28Z</dcterms:modified>
</cp:coreProperties>
</file>